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9C4358-D5C7-4A7A-9A1C-9F27126F1D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Z473" i="1" s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Y414" i="1" s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Z389" i="1" s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BP349" i="1" s="1"/>
  <c r="P349" i="1"/>
  <c r="X347" i="1"/>
  <c r="X346" i="1"/>
  <c r="BO345" i="1"/>
  <c r="BM345" i="1"/>
  <c r="Y345" i="1"/>
  <c r="Y346" i="1" s="1"/>
  <c r="P345" i="1"/>
  <c r="X342" i="1"/>
  <c r="X341" i="1"/>
  <c r="BO340" i="1"/>
  <c r="BM340" i="1"/>
  <c r="Y340" i="1"/>
  <c r="BP340" i="1" s="1"/>
  <c r="P340" i="1"/>
  <c r="BO339" i="1"/>
  <c r="BM339" i="1"/>
  <c r="Y339" i="1"/>
  <c r="Y341" i="1" s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X242" i="1"/>
  <c r="X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Y241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69" i="1" s="1"/>
  <c r="P167" i="1"/>
  <c r="X165" i="1"/>
  <c r="X164" i="1"/>
  <c r="BO163" i="1"/>
  <c r="BM163" i="1"/>
  <c r="Y163" i="1"/>
  <c r="BP163" i="1" s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Y148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101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74" i="1" l="1"/>
  <c r="BN374" i="1"/>
  <c r="Z374" i="1"/>
  <c r="BP393" i="1"/>
  <c r="BN393" i="1"/>
  <c r="Z393" i="1"/>
  <c r="BP413" i="1"/>
  <c r="BN413" i="1"/>
  <c r="Z413" i="1"/>
  <c r="BP433" i="1"/>
  <c r="BN433" i="1"/>
  <c r="Z433" i="1"/>
  <c r="BP441" i="1"/>
  <c r="BN441" i="1"/>
  <c r="Z44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4" i="1"/>
  <c r="X667" i="1"/>
  <c r="Z27" i="1"/>
  <c r="BN27" i="1"/>
  <c r="Z30" i="1"/>
  <c r="BN30" i="1"/>
  <c r="Z31" i="1"/>
  <c r="BN31" i="1"/>
  <c r="Z34" i="1"/>
  <c r="BN34" i="1"/>
  <c r="Z56" i="1"/>
  <c r="BN56" i="1"/>
  <c r="Z71" i="1"/>
  <c r="BN71" i="1"/>
  <c r="Z85" i="1"/>
  <c r="BN85" i="1"/>
  <c r="Z97" i="1"/>
  <c r="BN97" i="1"/>
  <c r="Z110" i="1"/>
  <c r="BN110" i="1"/>
  <c r="Z130" i="1"/>
  <c r="BN130" i="1"/>
  <c r="Y138" i="1"/>
  <c r="Z144" i="1"/>
  <c r="BN144" i="1"/>
  <c r="Z163" i="1"/>
  <c r="BN163" i="1"/>
  <c r="Z186" i="1"/>
  <c r="BN186" i="1"/>
  <c r="I673" i="1"/>
  <c r="Y206" i="1"/>
  <c r="Z204" i="1"/>
  <c r="BN204" i="1"/>
  <c r="Z221" i="1"/>
  <c r="BN221" i="1"/>
  <c r="Z233" i="1"/>
  <c r="BN233" i="1"/>
  <c r="Z245" i="1"/>
  <c r="BN245" i="1"/>
  <c r="Z257" i="1"/>
  <c r="BN257" i="1"/>
  <c r="Z270" i="1"/>
  <c r="BN270" i="1"/>
  <c r="Z287" i="1"/>
  <c r="BN287" i="1"/>
  <c r="Z303" i="1"/>
  <c r="BN303" i="1"/>
  <c r="Z340" i="1"/>
  <c r="BN340" i="1"/>
  <c r="Z345" i="1"/>
  <c r="Z346" i="1" s="1"/>
  <c r="BN345" i="1"/>
  <c r="BP345" i="1"/>
  <c r="Z349" i="1"/>
  <c r="BN349" i="1"/>
  <c r="BP362" i="1"/>
  <c r="BN362" i="1"/>
  <c r="Z362" i="1"/>
  <c r="BP388" i="1"/>
  <c r="BN388" i="1"/>
  <c r="Z388" i="1"/>
  <c r="BP394" i="1"/>
  <c r="BN394" i="1"/>
  <c r="Z394" i="1"/>
  <c r="BP423" i="1"/>
  <c r="BN423" i="1"/>
  <c r="Z423" i="1"/>
  <c r="BP440" i="1"/>
  <c r="BN440" i="1"/>
  <c r="Z440" i="1"/>
  <c r="BP455" i="1"/>
  <c r="BN455" i="1"/>
  <c r="Z455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673" i="1"/>
  <c r="X665" i="1"/>
  <c r="X666" i="1" s="1"/>
  <c r="Y38" i="1"/>
  <c r="Z36" i="1"/>
  <c r="BN36" i="1"/>
  <c r="C673" i="1"/>
  <c r="Z54" i="1"/>
  <c r="BN54" i="1"/>
  <c r="Z60" i="1"/>
  <c r="BN60" i="1"/>
  <c r="BP60" i="1"/>
  <c r="D673" i="1"/>
  <c r="Z69" i="1"/>
  <c r="BN69" i="1"/>
  <c r="Z73" i="1"/>
  <c r="BN73" i="1"/>
  <c r="Y83" i="1"/>
  <c r="Z81" i="1"/>
  <c r="BN81" i="1"/>
  <c r="Y91" i="1"/>
  <c r="Z87" i="1"/>
  <c r="BN87" i="1"/>
  <c r="Z95" i="1"/>
  <c r="BN95" i="1"/>
  <c r="Z99" i="1"/>
  <c r="BN99" i="1"/>
  <c r="Y107" i="1"/>
  <c r="Z105" i="1"/>
  <c r="BN105" i="1"/>
  <c r="Z112" i="1"/>
  <c r="BN112" i="1"/>
  <c r="Y123" i="1"/>
  <c r="Z118" i="1"/>
  <c r="BN118" i="1"/>
  <c r="Z121" i="1"/>
  <c r="BN121" i="1"/>
  <c r="Z128" i="1"/>
  <c r="BN128" i="1"/>
  <c r="Z134" i="1"/>
  <c r="BN134" i="1"/>
  <c r="BP134" i="1"/>
  <c r="Z142" i="1"/>
  <c r="BN142" i="1"/>
  <c r="Z146" i="1"/>
  <c r="BN146" i="1"/>
  <c r="Z157" i="1"/>
  <c r="BN157" i="1"/>
  <c r="Z167" i="1"/>
  <c r="BN167" i="1"/>
  <c r="BP167" i="1"/>
  <c r="H673" i="1"/>
  <c r="Y182" i="1"/>
  <c r="Z180" i="1"/>
  <c r="BN180" i="1"/>
  <c r="Y188" i="1"/>
  <c r="Z198" i="1"/>
  <c r="BN198" i="1"/>
  <c r="Z202" i="1"/>
  <c r="BN202" i="1"/>
  <c r="Z209" i="1"/>
  <c r="BN209" i="1"/>
  <c r="Z219" i="1"/>
  <c r="BN219" i="1"/>
  <c r="BP219" i="1"/>
  <c r="Z223" i="1"/>
  <c r="BN223" i="1"/>
  <c r="Z231" i="1"/>
  <c r="BN231" i="1"/>
  <c r="Z235" i="1"/>
  <c r="BN235" i="1"/>
  <c r="Z239" i="1"/>
  <c r="BN239" i="1"/>
  <c r="Y250" i="1"/>
  <c r="Z247" i="1"/>
  <c r="BN247" i="1"/>
  <c r="Z255" i="1"/>
  <c r="BN255" i="1"/>
  <c r="Z259" i="1"/>
  <c r="BN259" i="1"/>
  <c r="Z268" i="1"/>
  <c r="BN268" i="1"/>
  <c r="Z272" i="1"/>
  <c r="BN272" i="1"/>
  <c r="BP285" i="1"/>
  <c r="BN285" i="1"/>
  <c r="Z285" i="1"/>
  <c r="O673" i="1"/>
  <c r="Y297" i="1"/>
  <c r="BP296" i="1"/>
  <c r="BN296" i="1"/>
  <c r="Z296" i="1"/>
  <c r="Z297" i="1" s="1"/>
  <c r="BP301" i="1"/>
  <c r="BN301" i="1"/>
  <c r="Z301" i="1"/>
  <c r="BP312" i="1"/>
  <c r="BN312" i="1"/>
  <c r="Z312" i="1"/>
  <c r="BP364" i="1"/>
  <c r="BN364" i="1"/>
  <c r="Z364" i="1"/>
  <c r="Y384" i="1"/>
  <c r="BP378" i="1"/>
  <c r="BN378" i="1"/>
  <c r="Z378" i="1"/>
  <c r="BP396" i="1"/>
  <c r="BN396" i="1"/>
  <c r="Z396" i="1"/>
  <c r="BP400" i="1"/>
  <c r="BN400" i="1"/>
  <c r="Z400" i="1"/>
  <c r="Y430" i="1"/>
  <c r="BP421" i="1"/>
  <c r="BN421" i="1"/>
  <c r="Z421" i="1"/>
  <c r="BP429" i="1"/>
  <c r="BN429" i="1"/>
  <c r="Z429" i="1"/>
  <c r="BP453" i="1"/>
  <c r="BN453" i="1"/>
  <c r="Z453" i="1"/>
  <c r="BP463" i="1"/>
  <c r="BN463" i="1"/>
  <c r="Z463" i="1"/>
  <c r="BP471" i="1"/>
  <c r="BN471" i="1"/>
  <c r="Z471" i="1"/>
  <c r="BP289" i="1"/>
  <c r="BN289" i="1"/>
  <c r="Z289" i="1"/>
  <c r="BP308" i="1"/>
  <c r="BN308" i="1"/>
  <c r="Z308" i="1"/>
  <c r="BP360" i="1"/>
  <c r="BN360" i="1"/>
  <c r="Z360" i="1"/>
  <c r="BP372" i="1"/>
  <c r="BN372" i="1"/>
  <c r="Z372" i="1"/>
  <c r="BP382" i="1"/>
  <c r="BN382" i="1"/>
  <c r="Z382" i="1"/>
  <c r="V673" i="1"/>
  <c r="Y408" i="1"/>
  <c r="BP407" i="1"/>
  <c r="BN407" i="1"/>
  <c r="Z407" i="1"/>
  <c r="Z408" i="1" s="1"/>
  <c r="Y415" i="1"/>
  <c r="BP411" i="1"/>
  <c r="BN411" i="1"/>
  <c r="Z411" i="1"/>
  <c r="BP425" i="1"/>
  <c r="BN425" i="1"/>
  <c r="Z425" i="1"/>
  <c r="Y448" i="1"/>
  <c r="BP445" i="1"/>
  <c r="BN445" i="1"/>
  <c r="Z445" i="1"/>
  <c r="BP457" i="1"/>
  <c r="BN457" i="1"/>
  <c r="Z457" i="1"/>
  <c r="BP470" i="1"/>
  <c r="BN470" i="1"/>
  <c r="Z470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98" i="1"/>
  <c r="Y397" i="1"/>
  <c r="Y403" i="1"/>
  <c r="Y435" i="1"/>
  <c r="Y476" i="1"/>
  <c r="BP473" i="1"/>
  <c r="BN473" i="1"/>
  <c r="Y507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512" i="1"/>
  <c r="H9" i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Y122" i="1"/>
  <c r="Y131" i="1"/>
  <c r="Y139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Y242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Y375" i="1"/>
  <c r="BP379" i="1"/>
  <c r="BN379" i="1"/>
  <c r="Z379" i="1"/>
  <c r="BP383" i="1"/>
  <c r="BN383" i="1"/>
  <c r="Z383" i="1"/>
  <c r="Y385" i="1"/>
  <c r="Y390" i="1"/>
  <c r="Y391" i="1"/>
  <c r="BP387" i="1"/>
  <c r="BN387" i="1"/>
  <c r="Z387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Z62" i="1" s="1"/>
  <c r="BN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Z86" i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Z106" i="1" s="1"/>
  <c r="BN104" i="1"/>
  <c r="E673" i="1"/>
  <c r="Z111" i="1"/>
  <c r="Z113" i="1" s="1"/>
  <c r="BN111" i="1"/>
  <c r="Y114" i="1"/>
  <c r="Z117" i="1"/>
  <c r="BN117" i="1"/>
  <c r="Z119" i="1"/>
  <c r="BN119" i="1"/>
  <c r="Z120" i="1"/>
  <c r="BN120" i="1"/>
  <c r="F673" i="1"/>
  <c r="Z127" i="1"/>
  <c r="BN127" i="1"/>
  <c r="Z129" i="1"/>
  <c r="BN129" i="1"/>
  <c r="Y132" i="1"/>
  <c r="Z135" i="1"/>
  <c r="BN135" i="1"/>
  <c r="Z137" i="1"/>
  <c r="BN137" i="1"/>
  <c r="Z141" i="1"/>
  <c r="BN141" i="1"/>
  <c r="BP141" i="1"/>
  <c r="Z143" i="1"/>
  <c r="BN143" i="1"/>
  <c r="Z145" i="1"/>
  <c r="BN145" i="1"/>
  <c r="Z147" i="1"/>
  <c r="BN147" i="1"/>
  <c r="Z151" i="1"/>
  <c r="Z153" i="1" s="1"/>
  <c r="BN151" i="1"/>
  <c r="BP151" i="1"/>
  <c r="G673" i="1"/>
  <c r="Z158" i="1"/>
  <c r="Z159" i="1" s="1"/>
  <c r="BN158" i="1"/>
  <c r="Y159" i="1"/>
  <c r="Z162" i="1"/>
  <c r="Z164" i="1" s="1"/>
  <c r="BN162" i="1"/>
  <c r="BP162" i="1"/>
  <c r="Z168" i="1"/>
  <c r="Z169" i="1" s="1"/>
  <c r="BN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5" i="1"/>
  <c r="BN185" i="1"/>
  <c r="BP185" i="1"/>
  <c r="Z187" i="1"/>
  <c r="BN187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J673" i="1"/>
  <c r="Z210" i="1"/>
  <c r="Z211" i="1" s="1"/>
  <c r="BN210" i="1"/>
  <c r="Y211" i="1"/>
  <c r="Z214" i="1"/>
  <c r="Z216" i="1" s="1"/>
  <c r="BN214" i="1"/>
  <c r="BP214" i="1"/>
  <c r="Z220" i="1"/>
  <c r="BN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Z244" i="1"/>
  <c r="BN244" i="1"/>
  <c r="BP244" i="1"/>
  <c r="Z246" i="1"/>
  <c r="BN246" i="1"/>
  <c r="Z248" i="1"/>
  <c r="BN248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Y304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Y351" i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Z414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Y513" i="1"/>
  <c r="Y518" i="1"/>
  <c r="BP515" i="1"/>
  <c r="BN515" i="1"/>
  <c r="Z515" i="1"/>
  <c r="Z517" i="1" s="1"/>
  <c r="Y531" i="1"/>
  <c r="BP528" i="1"/>
  <c r="BN528" i="1"/>
  <c r="Z528" i="1"/>
  <c r="BP389" i="1"/>
  <c r="BN389" i="1"/>
  <c r="BP401" i="1"/>
  <c r="BN401" i="1"/>
  <c r="Z401" i="1"/>
  <c r="Z403" i="1" s="1"/>
  <c r="BP420" i="1"/>
  <c r="BN420" i="1"/>
  <c r="Z420" i="1"/>
  <c r="BP424" i="1"/>
  <c r="BN424" i="1"/>
  <c r="Z424" i="1"/>
  <c r="BP428" i="1"/>
  <c r="BN428" i="1"/>
  <c r="Z428" i="1"/>
  <c r="BP439" i="1"/>
  <c r="BN439" i="1"/>
  <c r="Z439" i="1"/>
  <c r="BP447" i="1"/>
  <c r="BN447" i="1"/>
  <c r="Z447" i="1"/>
  <c r="Y449" i="1"/>
  <c r="X673" i="1"/>
  <c r="Y461" i="1"/>
  <c r="BP452" i="1"/>
  <c r="BN452" i="1"/>
  <c r="Z452" i="1"/>
  <c r="Z460" i="1" s="1"/>
  <c r="BP456" i="1"/>
  <c r="BN456" i="1"/>
  <c r="Z456" i="1"/>
  <c r="Y460" i="1"/>
  <c r="BP464" i="1"/>
  <c r="BN464" i="1"/>
  <c r="Z464" i="1"/>
  <c r="Y466" i="1"/>
  <c r="Y475" i="1"/>
  <c r="BP468" i="1"/>
  <c r="BN468" i="1"/>
  <c r="Z468" i="1"/>
  <c r="Z475" i="1" s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Z530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465" i="1" l="1"/>
  <c r="Z512" i="1"/>
  <c r="Z341" i="1"/>
  <c r="Z390" i="1"/>
  <c r="Z625" i="1"/>
  <c r="Z430" i="1"/>
  <c r="Z249" i="1"/>
  <c r="Z188" i="1"/>
  <c r="Z148" i="1"/>
  <c r="Z138" i="1"/>
  <c r="Z122" i="1"/>
  <c r="Z82" i="1"/>
  <c r="Z75" i="1"/>
  <c r="Z57" i="1"/>
  <c r="Z384" i="1"/>
  <c r="Z546" i="1"/>
  <c r="Z227" i="1"/>
  <c r="Z131" i="1"/>
  <c r="Z91" i="1"/>
  <c r="Z261" i="1"/>
  <c r="Z643" i="1"/>
  <c r="Z608" i="1"/>
  <c r="Z636" i="1"/>
  <c r="Z649" i="1"/>
  <c r="Z567" i="1"/>
  <c r="Z573" i="1"/>
  <c r="Z507" i="1"/>
  <c r="Z448" i="1"/>
  <c r="Z442" i="1"/>
  <c r="Z274" i="1"/>
  <c r="Z241" i="1"/>
  <c r="Z205" i="1"/>
  <c r="Z182" i="1"/>
  <c r="Z100" i="1"/>
  <c r="Z38" i="1"/>
  <c r="Y667" i="1"/>
  <c r="Y664" i="1"/>
  <c r="Z368" i="1"/>
  <c r="Y663" i="1"/>
  <c r="Z615" i="1"/>
  <c r="Z585" i="1"/>
  <c r="Z596" i="1"/>
  <c r="Z480" i="1"/>
  <c r="Z292" i="1"/>
  <c r="Y665" i="1"/>
  <c r="Z375" i="1"/>
  <c r="Z668" i="1" l="1"/>
  <c r="Y666" i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<sst xmlns="http://schemas.openxmlformats.org/spreadsheetml/2006/main" count="3126" uniqueCount="1078">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</sst>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202" sqref="AA202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45628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210</v>
      </c>
      <c r="Y202" s="778">
        <f t="shared" si="36"/>
        <v>210</v>
      </c>
      <c r="Z202" s="36">
        <f>IFERROR(IF(Y202=0,"",ROUNDUP(Y202/H202,0)*0.00502),"")</f>
        <v>0.502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220.00000000000003</v>
      </c>
      <c r="BN202" s="64">
        <f t="shared" si="38"/>
        <v>220.00000000000003</v>
      </c>
      <c r="BO202" s="64">
        <f t="shared" si="39"/>
        <v>0.42735042735042739</v>
      </c>
      <c r="BP202" s="64">
        <f t="shared" si="40"/>
        <v>0.42735042735042739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100</v>
      </c>
      <c r="Y205" s="779">
        <f>IFERROR(Y197/H197,"0")+IFERROR(Y198/H198,"0")+IFERROR(Y199/H199,"0")+IFERROR(Y200/H200,"0")+IFERROR(Y201/H201,"0")+IFERROR(Y202/H202,"0")+IFERROR(Y203/H203,"0")+IFERROR(Y204/H204,"0")</f>
        <v>100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0.502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210</v>
      </c>
      <c r="Y206" s="779">
        <f>IFERROR(SUM(Y197:Y204),"0")</f>
        <v>210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120</v>
      </c>
      <c r="Y223" s="778">
        <f t="shared" si="41"/>
        <v>120.60000000000001</v>
      </c>
      <c r="Z223" s="36">
        <f>IFERROR(IF(Y223=0,"",ROUNDUP(Y223/H223,0)*0.00502),"")</f>
        <v>0.33634000000000003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128.66666666666666</v>
      </c>
      <c r="BN223" s="64">
        <f t="shared" si="43"/>
        <v>129.31</v>
      </c>
      <c r="BO223" s="64">
        <f t="shared" si="44"/>
        <v>0.28490028490028496</v>
      </c>
      <c r="BP223" s="64">
        <f t="shared" si="45"/>
        <v>0.28632478632478636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99</v>
      </c>
      <c r="Y224" s="778">
        <f t="shared" si="41"/>
        <v>99</v>
      </c>
      <c r="Z224" s="36">
        <f>IFERROR(IF(Y224=0,"",ROUNDUP(Y224/H224,0)*0.00502),"")</f>
        <v>0.27610000000000001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104.5</v>
      </c>
      <c r="BN224" s="64">
        <f t="shared" si="43"/>
        <v>104.5</v>
      </c>
      <c r="BO224" s="64">
        <f t="shared" si="44"/>
        <v>0.23504273504273507</v>
      </c>
      <c r="BP224" s="64">
        <f t="shared" si="45"/>
        <v>0.23504273504273507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120</v>
      </c>
      <c r="Y226" s="778">
        <f t="shared" si="41"/>
        <v>120.60000000000001</v>
      </c>
      <c r="Z226" s="36">
        <f>IFERROR(IF(Y226=0,"",ROUNDUP(Y226/H226,0)*0.00502),"")</f>
        <v>0.33634000000000003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126.66666666666666</v>
      </c>
      <c r="BN226" s="64">
        <f t="shared" si="43"/>
        <v>127.30000000000001</v>
      </c>
      <c r="BO226" s="64">
        <f t="shared" si="44"/>
        <v>0.28490028490028496</v>
      </c>
      <c r="BP226" s="64">
        <f t="shared" si="45"/>
        <v>0.28632478632478636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188.33333333333334</v>
      </c>
      <c r="Y227" s="779">
        <f>IFERROR(Y219/H219,"0")+IFERROR(Y220/H220,"0")+IFERROR(Y221/H221,"0")+IFERROR(Y222/H222,"0")+IFERROR(Y223/H223,"0")+IFERROR(Y224/H224,"0")+IFERROR(Y225/H225,"0")+IFERROR(Y226/H226,"0")</f>
        <v>189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0.94878000000000018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339</v>
      </c>
      <c r="Y228" s="779">
        <f>IFERROR(SUM(Y219:Y226),"0")</f>
        <v>340.20000000000005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200</v>
      </c>
      <c r="Y236" s="778">
        <f t="shared" si="46"/>
        <v>201.6</v>
      </c>
      <c r="Z236" s="36">
        <f t="shared" si="51"/>
        <v>0.63251999999999997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222.66666666666666</v>
      </c>
      <c r="BN236" s="64">
        <f t="shared" si="48"/>
        <v>224.44800000000001</v>
      </c>
      <c r="BO236" s="64">
        <f t="shared" si="49"/>
        <v>0.53418803418803418</v>
      </c>
      <c r="BP236" s="64">
        <f t="shared" si="50"/>
        <v>0.53846153846153844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83.333333333333343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84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0.63251999999999997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200</v>
      </c>
      <c r="Y242" s="779">
        <f>IFERROR(SUM(Y230:Y240),"0")</f>
        <v>201.6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hidden="1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500</v>
      </c>
      <c r="Y420" s="778">
        <f t="shared" si="82"/>
        <v>510</v>
      </c>
      <c r="Z420" s="36">
        <f>IFERROR(IF(Y420=0,"",ROUNDUP(Y420/H420,0)*0.02175),"")</f>
        <v>0.73949999999999994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516</v>
      </c>
      <c r="BN420" s="64">
        <f t="shared" si="84"/>
        <v>526.32000000000005</v>
      </c>
      <c r="BO420" s="64">
        <f t="shared" si="85"/>
        <v>0.69444444444444442</v>
      </c>
      <c r="BP420" s="64">
        <f t="shared" si="86"/>
        <v>0.70833333333333326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33.333333333333336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0.73949999999999994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500</v>
      </c>
      <c r="Y431" s="779">
        <f>IFERROR(SUM(Y419:Y429),"0")</f>
        <v>510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hidden="1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hidden="1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800</v>
      </c>
      <c r="Y468" s="778">
        <f t="shared" ref="Y468:Y474" si="93">IFERROR(IF(X468="",0,CEILING((X468/$H468),1)*$H468),"")</f>
        <v>803.4</v>
      </c>
      <c r="Z468" s="36">
        <f>IFERROR(IF(Y468=0,"",ROUNDUP(Y468/H468,0)*0.02175),"")</f>
        <v>2.2402499999999996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857.84615384615392</v>
      </c>
      <c r="BN468" s="64">
        <f t="shared" ref="BN468:BN474" si="95">IFERROR(Y468*I468/H468,"0")</f>
        <v>861.49200000000008</v>
      </c>
      <c r="BO468" s="64">
        <f t="shared" ref="BO468:BO474" si="96">IFERROR(1/J468*(X468/H468),"0")</f>
        <v>1.8315018315018314</v>
      </c>
      <c r="BP468" s="64">
        <f t="shared" ref="BP468:BP474" si="97">IFERROR(1/J468*(Y468/H468),"0")</f>
        <v>1.8392857142857142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102.56410256410257</v>
      </c>
      <c r="Y475" s="779">
        <f>IFERROR(Y468/H468,"0")+IFERROR(Y469/H469,"0")+IFERROR(Y470/H470,"0")+IFERROR(Y471/H471,"0")+IFERROR(Y472/H472,"0")+IFERROR(Y473/H473,"0")+IFERROR(Y474/H474,"0")</f>
        <v>103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2.2402499999999996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800</v>
      </c>
      <c r="Y476" s="779">
        <f>IFERROR(SUM(Y468:Y474),"0")</f>
        <v>803.4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500</v>
      </c>
      <c r="Y559" s="778">
        <f t="shared" si="104"/>
        <v>501.6</v>
      </c>
      <c r="Z559" s="36">
        <f t="shared" si="105"/>
        <v>1.1362000000000001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534.09090909090912</v>
      </c>
      <c r="BN559" s="64">
        <f t="shared" si="107"/>
        <v>535.79999999999995</v>
      </c>
      <c r="BO559" s="64">
        <f t="shared" si="108"/>
        <v>0.91054778554778548</v>
      </c>
      <c r="BP559" s="64">
        <f t="shared" si="109"/>
        <v>0.91346153846153855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94.696969696969688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95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1.1362000000000001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500</v>
      </c>
      <c r="Y568" s="779">
        <f>IFERROR(SUM(Y556:Y566),"0")</f>
        <v>501.6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idden="1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2549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2566.8000000000002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2710.4370629370628</v>
      </c>
      <c r="Y664" s="779">
        <f>IFERROR(SUM(BN22:BN660),"0")</f>
        <v>2729.17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6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2860.4370629370628</v>
      </c>
      <c r="Y666" s="779">
        <f>GrossWeightTotalR+PalletQtyTotalR*25</f>
        <v>2879.17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602.26107226107229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605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6.199250000000001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210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541.80000000000007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510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803.4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501.6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02,56"/>
        <filter val="120,00"/>
        <filter val="188,33"/>
        <filter val="2 549,00"/>
        <filter val="2 710,44"/>
        <filter val="2 860,44"/>
        <filter val="200,00"/>
        <filter val="210,00"/>
        <filter val="33,33"/>
        <filter val="339,00"/>
        <filter val="500,00"/>
        <filter val="6"/>
        <filter val="602,26"/>
        <filter val="800,00"/>
        <filter val="83,33"/>
        <filter val="94,70"/>
        <filter val="99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2024-11-29T12:08:37Z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