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4C37AA-83B4-4AD6-856E-8312EB55B4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O668" i="2"/>
  <c r="BM668" i="2"/>
  <c r="Y668" i="2"/>
  <c r="X666" i="2"/>
  <c r="X665" i="2"/>
  <c r="BO664" i="2"/>
  <c r="BM664" i="2"/>
  <c r="Y664" i="2"/>
  <c r="BO663" i="2"/>
  <c r="BM663" i="2"/>
  <c r="Y663" i="2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P651" i="2"/>
  <c r="BO651" i="2"/>
  <c r="BN651" i="2"/>
  <c r="BM651" i="2"/>
  <c r="Z651" i="2"/>
  <c r="Y651" i="2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M645" i="2"/>
  <c r="Y645" i="2"/>
  <c r="BO644" i="2"/>
  <c r="BM644" i="2"/>
  <c r="Y644" i="2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P630" i="2" s="1"/>
  <c r="BO629" i="2"/>
  <c r="BM629" i="2"/>
  <c r="Y629" i="2"/>
  <c r="BO628" i="2"/>
  <c r="BM628" i="2"/>
  <c r="Y628" i="2"/>
  <c r="BN628" i="2" s="1"/>
  <c r="BO627" i="2"/>
  <c r="BM627" i="2"/>
  <c r="Y627" i="2"/>
  <c r="BP627" i="2" s="1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BO617" i="2"/>
  <c r="BM617" i="2"/>
  <c r="Y617" i="2"/>
  <c r="X613" i="2"/>
  <c r="X612" i="2"/>
  <c r="BO611" i="2"/>
  <c r="BM611" i="2"/>
  <c r="Y611" i="2"/>
  <c r="Y613" i="2" s="1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O586" i="2"/>
  <c r="BM586" i="2"/>
  <c r="Y586" i="2"/>
  <c r="BO585" i="2"/>
  <c r="BM585" i="2"/>
  <c r="Y585" i="2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X569" i="2"/>
  <c r="X568" i="2"/>
  <c r="BO567" i="2"/>
  <c r="BM567" i="2"/>
  <c r="Y567" i="2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AC689" i="2" s="1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O496" i="2"/>
  <c r="BM496" i="2"/>
  <c r="Y496" i="2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BP487" i="2" s="1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P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BP481" i="2" s="1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X444" i="2"/>
  <c r="X443" i="2"/>
  <c r="BO442" i="2"/>
  <c r="BM442" i="2"/>
  <c r="Y442" i="2"/>
  <c r="Y444" i="2" s="1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M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Z393" i="2" s="1"/>
  <c r="X391" i="2"/>
  <c r="X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Z363" i="2" s="1"/>
  <c r="P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N360" i="2" s="1"/>
  <c r="P360" i="2"/>
  <c r="BO359" i="2"/>
  <c r="BM359" i="2"/>
  <c r="Y359" i="2"/>
  <c r="BP359" i="2" s="1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BN271" i="2" s="1"/>
  <c r="P271" i="2"/>
  <c r="X269" i="2"/>
  <c r="X268" i="2"/>
  <c r="BO267" i="2"/>
  <c r="BM267" i="2"/>
  <c r="Z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Y268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P238" i="2" s="1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Y188" i="2"/>
  <c r="X188" i="2"/>
  <c r="X187" i="2"/>
  <c r="BO186" i="2"/>
  <c r="BM186" i="2"/>
  <c r="Y186" i="2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X169" i="2"/>
  <c r="X168" i="2"/>
  <c r="BO167" i="2"/>
  <c r="BM167" i="2"/>
  <c r="Y167" i="2"/>
  <c r="Y169" i="2" s="1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Y150" i="2"/>
  <c r="BP150" i="2" s="1"/>
  <c r="P150" i="2"/>
  <c r="BO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Z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421" i="2" l="1"/>
  <c r="BN421" i="2"/>
  <c r="Z442" i="2"/>
  <c r="Z443" i="2" s="1"/>
  <c r="BN442" i="2"/>
  <c r="BP442" i="2"/>
  <c r="Y443" i="2"/>
  <c r="Z65" i="2"/>
  <c r="BN65" i="2"/>
  <c r="Z225" i="2"/>
  <c r="BN225" i="2"/>
  <c r="Z249" i="2"/>
  <c r="BN249" i="2"/>
  <c r="Z320" i="2"/>
  <c r="Z481" i="2"/>
  <c r="BN481" i="2"/>
  <c r="Z482" i="2"/>
  <c r="BN482" i="2"/>
  <c r="Z483" i="2"/>
  <c r="BN483" i="2"/>
  <c r="Z628" i="2"/>
  <c r="Z50" i="2"/>
  <c r="BN50" i="2"/>
  <c r="Y116" i="2"/>
  <c r="BP122" i="2"/>
  <c r="BP151" i="2"/>
  <c r="Z208" i="2"/>
  <c r="BN208" i="2"/>
  <c r="Y209" i="2"/>
  <c r="Y210" i="2"/>
  <c r="Z237" i="2"/>
  <c r="BN237" i="2"/>
  <c r="Z238" i="2"/>
  <c r="BN238" i="2"/>
  <c r="Z253" i="2"/>
  <c r="BN253" i="2"/>
  <c r="Z279" i="2"/>
  <c r="BN279" i="2"/>
  <c r="Z280" i="2"/>
  <c r="BN280" i="2"/>
  <c r="Y291" i="2"/>
  <c r="Z359" i="2"/>
  <c r="BN359" i="2"/>
  <c r="Z379" i="2"/>
  <c r="BN379" i="2"/>
  <c r="Z400" i="2"/>
  <c r="BN400" i="2"/>
  <c r="Z433" i="2"/>
  <c r="BN433" i="2"/>
  <c r="Z453" i="2"/>
  <c r="BN453" i="2"/>
  <c r="Z522" i="2"/>
  <c r="BN522" i="2"/>
  <c r="Z611" i="2"/>
  <c r="Z612" i="2" s="1"/>
  <c r="BN611" i="2"/>
  <c r="BP611" i="2"/>
  <c r="Y612" i="2"/>
  <c r="Z637" i="2"/>
  <c r="Z377" i="2"/>
  <c r="BN377" i="2"/>
  <c r="BP295" i="2"/>
  <c r="BN295" i="2"/>
  <c r="Z295" i="2"/>
  <c r="BP361" i="2"/>
  <c r="BN361" i="2"/>
  <c r="Z361" i="2"/>
  <c r="BP411" i="2"/>
  <c r="BN411" i="2"/>
  <c r="Z411" i="2"/>
  <c r="Y440" i="2"/>
  <c r="BP449" i="2"/>
  <c r="BN449" i="2"/>
  <c r="Z449" i="2"/>
  <c r="Z486" i="2"/>
  <c r="BP486" i="2"/>
  <c r="BP492" i="2"/>
  <c r="Z492" i="2"/>
  <c r="BP503" i="2"/>
  <c r="BN503" i="2"/>
  <c r="Z503" i="2"/>
  <c r="BN520" i="2"/>
  <c r="BP520" i="2"/>
  <c r="BP556" i="2"/>
  <c r="BN556" i="2"/>
  <c r="Z556" i="2"/>
  <c r="Z567" i="2"/>
  <c r="BP567" i="2"/>
  <c r="BP585" i="2"/>
  <c r="BN585" i="2"/>
  <c r="Z585" i="2"/>
  <c r="BP595" i="2"/>
  <c r="BN595" i="2"/>
  <c r="Z595" i="2"/>
  <c r="BP645" i="2"/>
  <c r="BN645" i="2"/>
  <c r="Z645" i="2"/>
  <c r="Z664" i="2"/>
  <c r="BP664" i="2"/>
  <c r="X680" i="2"/>
  <c r="Y24" i="2"/>
  <c r="Y34" i="2"/>
  <c r="Z31" i="2"/>
  <c r="BP72" i="2"/>
  <c r="Z83" i="2"/>
  <c r="BN83" i="2"/>
  <c r="BP96" i="2"/>
  <c r="BP110" i="2"/>
  <c r="Z120" i="2"/>
  <c r="BN120" i="2"/>
  <c r="Z134" i="2"/>
  <c r="BN134" i="2"/>
  <c r="Z149" i="2"/>
  <c r="BN149" i="2"/>
  <c r="BP175" i="2"/>
  <c r="Z194" i="2"/>
  <c r="Z218" i="2"/>
  <c r="BN218" i="2"/>
  <c r="BP229" i="2"/>
  <c r="BP242" i="2"/>
  <c r="Y256" i="2"/>
  <c r="Z251" i="2"/>
  <c r="BN251" i="2"/>
  <c r="BP263" i="2"/>
  <c r="BP271" i="2"/>
  <c r="Y272" i="2"/>
  <c r="Y273" i="2"/>
  <c r="BP281" i="2"/>
  <c r="BN281" i="2"/>
  <c r="Z281" i="2"/>
  <c r="BN282" i="2"/>
  <c r="Z282" i="2"/>
  <c r="Y351" i="2"/>
  <c r="Y350" i="2"/>
  <c r="BP349" i="2"/>
  <c r="BN349" i="2"/>
  <c r="Z349" i="2"/>
  <c r="Z350" i="2" s="1"/>
  <c r="BP371" i="2"/>
  <c r="BN371" i="2"/>
  <c r="Z371" i="2"/>
  <c r="BP394" i="2"/>
  <c r="BN394" i="2"/>
  <c r="Z394" i="2"/>
  <c r="BP425" i="2"/>
  <c r="BN425" i="2"/>
  <c r="Z425" i="2"/>
  <c r="BP465" i="2"/>
  <c r="BN465" i="2"/>
  <c r="Z465" i="2"/>
  <c r="BP488" i="2"/>
  <c r="BN488" i="2"/>
  <c r="Z488" i="2"/>
  <c r="BP496" i="2"/>
  <c r="BN496" i="2"/>
  <c r="Z496" i="2"/>
  <c r="BP519" i="2"/>
  <c r="BN519" i="2"/>
  <c r="Z519" i="2"/>
  <c r="Y532" i="2"/>
  <c r="Y531" i="2"/>
  <c r="BP530" i="2"/>
  <c r="BN530" i="2"/>
  <c r="Z530" i="2"/>
  <c r="Z531" i="2" s="1"/>
  <c r="BN563" i="2"/>
  <c r="Z563" i="2"/>
  <c r="BN571" i="2"/>
  <c r="Z571" i="2"/>
  <c r="BP586" i="2"/>
  <c r="BN586" i="2"/>
  <c r="Z586" i="2"/>
  <c r="Z620" i="2"/>
  <c r="BP620" i="2"/>
  <c r="BP644" i="2"/>
  <c r="BN644" i="2"/>
  <c r="Z644" i="2"/>
  <c r="Z668" i="2"/>
  <c r="Z669" i="2" s="1"/>
  <c r="BP668" i="2"/>
  <c r="Y368" i="2"/>
  <c r="Y414" i="2"/>
  <c r="Y468" i="2"/>
  <c r="Y505" i="2"/>
  <c r="AD689" i="2"/>
  <c r="AG689" i="2"/>
  <c r="BN26" i="2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Z84" i="2" s="1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X682" i="2"/>
  <c r="Y37" i="2"/>
  <c r="Y100" i="2"/>
  <c r="Z122" i="2"/>
  <c r="Z151" i="2"/>
  <c r="Z155" i="2"/>
  <c r="BP167" i="2"/>
  <c r="Z175" i="2"/>
  <c r="Z179" i="2"/>
  <c r="BP202" i="2"/>
  <c r="Y205" i="2"/>
  <c r="Z216" i="2"/>
  <c r="Z227" i="2"/>
  <c r="Z242" i="2"/>
  <c r="Z247" i="2"/>
  <c r="Z259" i="2"/>
  <c r="Y269" i="2"/>
  <c r="BN344" i="2"/>
  <c r="Z344" i="2"/>
  <c r="Y346" i="2"/>
  <c r="Z373" i="2"/>
  <c r="Y384" i="2"/>
  <c r="X689" i="2"/>
  <c r="Y429" i="2"/>
  <c r="Y430" i="2"/>
  <c r="BN504" i="2"/>
  <c r="Z504" i="2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Y689" i="2"/>
  <c r="Y456" i="2"/>
  <c r="Z46" i="2"/>
  <c r="Z61" i="2"/>
  <c r="Y68" i="2"/>
  <c r="Z110" i="2"/>
  <c r="B689" i="2"/>
  <c r="BN81" i="2"/>
  <c r="E689" i="2"/>
  <c r="Y107" i="2"/>
  <c r="F689" i="2"/>
  <c r="Y168" i="2"/>
  <c r="BP214" i="2"/>
  <c r="BN247" i="2"/>
  <c r="BN259" i="2"/>
  <c r="Z276" i="2"/>
  <c r="Z301" i="2"/>
  <c r="Z333" i="2"/>
  <c r="Z335" i="2" s="1"/>
  <c r="Y335" i="2"/>
  <c r="Z340" i="2"/>
  <c r="Y347" i="2"/>
  <c r="Y367" i="2"/>
  <c r="Y390" i="2"/>
  <c r="BN386" i="2"/>
  <c r="BP386" i="2"/>
  <c r="BP401" i="2"/>
  <c r="BN401" i="2"/>
  <c r="Z401" i="2"/>
  <c r="Z403" i="2" s="1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Y69" i="2"/>
  <c r="Z103" i="2"/>
  <c r="Z119" i="2"/>
  <c r="Z124" i="2" s="1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Z390" i="2" s="1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Z523" i="2" l="1"/>
  <c r="Z597" i="2"/>
  <c r="Z157" i="2"/>
  <c r="Z414" i="2"/>
  <c r="Z652" i="2"/>
  <c r="Z574" i="2"/>
  <c r="Z106" i="2"/>
  <c r="Z33" i="2"/>
  <c r="Z285" i="2"/>
  <c r="Z115" i="2"/>
  <c r="Z68" i="2"/>
  <c r="Z429" i="2"/>
  <c r="Z505" i="2"/>
  <c r="Z346" i="2"/>
  <c r="Z181" i="2"/>
  <c r="Z152" i="2"/>
  <c r="Z397" i="2"/>
  <c r="Z602" i="2"/>
  <c r="Y683" i="2"/>
  <c r="Z510" i="2"/>
  <c r="Z130" i="2"/>
  <c r="Z220" i="2"/>
  <c r="Z383" i="2"/>
  <c r="Z591" i="2"/>
  <c r="Z439" i="2"/>
  <c r="Y679" i="2"/>
  <c r="Z52" i="2"/>
  <c r="Y680" i="2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568" i="2"/>
  <c r="Z684" i="2" l="1"/>
  <c r="Y682" i="2"/>
</calcChain>
</file>

<file path=xl/sharedStrings.xml><?xml version="1.0" encoding="utf-8"?>
<sst xmlns="http://schemas.openxmlformats.org/spreadsheetml/2006/main" count="5332" uniqueCount="1101">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</sst>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9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377" sqref="AA37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7" t="s">
        <v>26</v>
      </c>
      <c r="E1" s="1197"/>
      <c r="F1" s="1197"/>
      <c r="G1" s="14" t="s">
        <v>66</v>
      </c>
      <c r="H1" s="1197" t="s">
        <v>46</v>
      </c>
      <c r="I1" s="1197"/>
      <c r="J1" s="1197"/>
      <c r="K1" s="1197"/>
      <c r="L1" s="1197"/>
      <c r="M1" s="1197"/>
      <c r="N1" s="1197"/>
      <c r="O1" s="1197"/>
      <c r="P1" s="1197"/>
      <c r="Q1" s="1197"/>
      <c r="R1" s="1198" t="s">
        <v>67</v>
      </c>
      <c r="S1" s="1199"/>
      <c r="T1" s="11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0"/>
      <c r="R2" s="1200"/>
      <c r="S2" s="1200"/>
      <c r="T2" s="1200"/>
      <c r="U2" s="1200"/>
      <c r="V2" s="1200"/>
      <c r="W2" s="12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0"/>
      <c r="Q3" s="1200"/>
      <c r="R3" s="1200"/>
      <c r="S3" s="1200"/>
      <c r="T3" s="1200"/>
      <c r="U3" s="1200"/>
      <c r="V3" s="1200"/>
      <c r="W3" s="12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1" t="s">
        <v>8</v>
      </c>
      <c r="B5" s="1201"/>
      <c r="C5" s="1201"/>
      <c r="D5" s="1202"/>
      <c r="E5" s="1202"/>
      <c r="F5" s="1203" t="s">
        <v>14</v>
      </c>
      <c r="G5" s="1203"/>
      <c r="H5" s="1202" t="s">
        <v>1100</v>
      </c>
      <c r="I5" s="1202"/>
      <c r="J5" s="1202"/>
      <c r="K5" s="1202"/>
      <c r="L5" s="1202"/>
      <c r="M5" s="1202"/>
      <c r="N5" s="72"/>
      <c r="P5" s="27" t="s">
        <v>4</v>
      </c>
      <c r="Q5" s="1204">
        <v>45694</v>
      </c>
      <c r="R5" s="1204"/>
      <c r="T5" s="1205" t="s">
        <v>3</v>
      </c>
      <c r="U5" s="1206"/>
      <c r="V5" s="1207" t="s">
        <v>1086</v>
      </c>
      <c r="W5" s="1208"/>
      <c r="AB5" s="59"/>
      <c r="AC5" s="59"/>
      <c r="AD5" s="59"/>
      <c r="AE5" s="59"/>
    </row>
    <row r="6" spans="1:32" s="17" customFormat="1" ht="24" customHeight="1" x14ac:dyDescent="0.2">
      <c r="A6" s="1201" t="s">
        <v>1</v>
      </c>
      <c r="B6" s="1201"/>
      <c r="C6" s="1201"/>
      <c r="D6" s="1209" t="s">
        <v>75</v>
      </c>
      <c r="E6" s="1209"/>
      <c r="F6" s="1209"/>
      <c r="G6" s="1209"/>
      <c r="H6" s="1209"/>
      <c r="I6" s="1209"/>
      <c r="J6" s="1209"/>
      <c r="K6" s="1209"/>
      <c r="L6" s="1209"/>
      <c r="M6" s="1209"/>
      <c r="N6" s="73"/>
      <c r="P6" s="27" t="s">
        <v>27</v>
      </c>
      <c r="Q6" s="1210" t="str">
        <f>IF(Q5=0," ",CHOOSE(WEEKDAY(Q5,2),"Понедельник","Вторник","Среда","Четверг","Пятница","Суббота","Воскресенье"))</f>
        <v>Четверг</v>
      </c>
      <c r="R6" s="1210"/>
      <c r="T6" s="1211" t="s">
        <v>5</v>
      </c>
      <c r="U6" s="1212"/>
      <c r="V6" s="1213" t="s">
        <v>69</v>
      </c>
      <c r="W6" s="12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221"/>
      <c r="N7" s="74"/>
      <c r="P7" s="29"/>
      <c r="Q7" s="48"/>
      <c r="R7" s="48"/>
      <c r="T7" s="1211"/>
      <c r="U7" s="1212"/>
      <c r="V7" s="1215"/>
      <c r="W7" s="1216"/>
      <c r="AB7" s="59"/>
      <c r="AC7" s="59"/>
      <c r="AD7" s="59"/>
      <c r="AE7" s="59"/>
    </row>
    <row r="8" spans="1:32" s="17" customFormat="1" ht="25.5" customHeight="1" x14ac:dyDescent="0.2">
      <c r="A8" s="1222" t="s">
        <v>57</v>
      </c>
      <c r="B8" s="1222"/>
      <c r="C8" s="1222"/>
      <c r="D8" s="1223" t="s">
        <v>76</v>
      </c>
      <c r="E8" s="1223"/>
      <c r="F8" s="1223"/>
      <c r="G8" s="1223"/>
      <c r="H8" s="1223"/>
      <c r="I8" s="1223"/>
      <c r="J8" s="1223"/>
      <c r="K8" s="1223"/>
      <c r="L8" s="1223"/>
      <c r="M8" s="1223"/>
      <c r="N8" s="75"/>
      <c r="P8" s="27" t="s">
        <v>11</v>
      </c>
      <c r="Q8" s="1182">
        <v>0.45833333333333331</v>
      </c>
      <c r="R8" s="1224"/>
      <c r="T8" s="1211"/>
      <c r="U8" s="1212"/>
      <c r="V8" s="1215"/>
      <c r="W8" s="1216"/>
      <c r="AB8" s="59"/>
      <c r="AC8" s="59"/>
      <c r="AD8" s="59"/>
      <c r="AE8" s="59"/>
    </row>
    <row r="9" spans="1:32" s="17" customFormat="1" ht="39.950000000000003" customHeight="1" x14ac:dyDescent="0.2">
      <c r="A9" s="11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2"/>
      <c r="C9" s="1172"/>
      <c r="D9" s="1173" t="s">
        <v>45</v>
      </c>
      <c r="E9" s="1174"/>
      <c r="F9" s="11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2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70"/>
      <c r="P9" s="31" t="s">
        <v>15</v>
      </c>
      <c r="Q9" s="1226"/>
      <c r="R9" s="1226"/>
      <c r="T9" s="1211"/>
      <c r="U9" s="1212"/>
      <c r="V9" s="1217"/>
      <c r="W9" s="12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2"/>
      <c r="C10" s="1172"/>
      <c r="D10" s="1173"/>
      <c r="E10" s="1174"/>
      <c r="F10" s="11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2"/>
      <c r="H10" s="1175" t="str">
        <f>IFERROR(VLOOKUP($D$10,Proxy,2,FALSE),"")</f>
        <v/>
      </c>
      <c r="I10" s="1175"/>
      <c r="J10" s="1175"/>
      <c r="K10" s="1175"/>
      <c r="L10" s="1175"/>
      <c r="M10" s="1175"/>
      <c r="N10" s="71"/>
      <c r="P10" s="31" t="s">
        <v>32</v>
      </c>
      <c r="Q10" s="1176"/>
      <c r="R10" s="1176"/>
      <c r="U10" s="29" t="s">
        <v>12</v>
      </c>
      <c r="V10" s="1177" t="s">
        <v>70</v>
      </c>
      <c r="W10" s="11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9"/>
      <c r="R11" s="1179"/>
      <c r="U11" s="29" t="s">
        <v>28</v>
      </c>
      <c r="V11" s="1180" t="s">
        <v>54</v>
      </c>
      <c r="W11" s="11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1" t="s">
        <v>71</v>
      </c>
      <c r="B12" s="1181"/>
      <c r="C12" s="1181"/>
      <c r="D12" s="1181"/>
      <c r="E12" s="1181"/>
      <c r="F12" s="1181"/>
      <c r="G12" s="1181"/>
      <c r="H12" s="1181"/>
      <c r="I12" s="1181"/>
      <c r="J12" s="1181"/>
      <c r="K12" s="1181"/>
      <c r="L12" s="1181"/>
      <c r="M12" s="1181"/>
      <c r="N12" s="76"/>
      <c r="P12" s="27" t="s">
        <v>30</v>
      </c>
      <c r="Q12" s="1182"/>
      <c r="R12" s="1182"/>
      <c r="S12" s="28"/>
      <c r="T12"/>
      <c r="U12" s="29" t="s">
        <v>45</v>
      </c>
      <c r="V12" s="1183"/>
      <c r="W12" s="1183"/>
      <c r="X12"/>
      <c r="AB12" s="59"/>
      <c r="AC12" s="59"/>
      <c r="AD12" s="59"/>
      <c r="AE12" s="59"/>
    </row>
    <row r="13" spans="1:32" s="17" customFormat="1" ht="23.25" customHeight="1" x14ac:dyDescent="0.2">
      <c r="A13" s="1181" t="s">
        <v>72</v>
      </c>
      <c r="B13" s="1181"/>
      <c r="C13" s="1181"/>
      <c r="D13" s="1181"/>
      <c r="E13" s="1181"/>
      <c r="F13" s="1181"/>
      <c r="G13" s="1181"/>
      <c r="H13" s="1181"/>
      <c r="I13" s="1181"/>
      <c r="J13" s="1181"/>
      <c r="K13" s="1181"/>
      <c r="L13" s="1181"/>
      <c r="M13" s="1181"/>
      <c r="N13" s="76"/>
      <c r="O13" s="31"/>
      <c r="P13" s="31" t="s">
        <v>31</v>
      </c>
      <c r="Q13" s="1180"/>
      <c r="R13" s="11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1" t="s">
        <v>73</v>
      </c>
      <c r="B14" s="1181"/>
      <c r="C14" s="1181"/>
      <c r="D14" s="1181"/>
      <c r="E14" s="1181"/>
      <c r="F14" s="1181"/>
      <c r="G14" s="1181"/>
      <c r="H14" s="1181"/>
      <c r="I14" s="1181"/>
      <c r="J14" s="1181"/>
      <c r="K14" s="1181"/>
      <c r="L14" s="1181"/>
      <c r="M14" s="11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4" t="s">
        <v>74</v>
      </c>
      <c r="B15" s="1184"/>
      <c r="C15" s="1184"/>
      <c r="D15" s="1184"/>
      <c r="E15" s="1184"/>
      <c r="F15" s="1184"/>
      <c r="G15" s="1184"/>
      <c r="H15" s="1184"/>
      <c r="I15" s="1184"/>
      <c r="J15" s="1184"/>
      <c r="K15" s="1184"/>
      <c r="L15" s="1184"/>
      <c r="M15" s="1184"/>
      <c r="N15" s="77"/>
      <c r="O15"/>
      <c r="P15" s="1185" t="s">
        <v>60</v>
      </c>
      <c r="Q15" s="1185"/>
      <c r="R15" s="1185"/>
      <c r="S15" s="1185"/>
      <c r="T15" s="11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6"/>
      <c r="Q16" s="1186"/>
      <c r="R16" s="1186"/>
      <c r="S16" s="1186"/>
      <c r="T16" s="11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7" t="s">
        <v>58</v>
      </c>
      <c r="B17" s="1157" t="s">
        <v>48</v>
      </c>
      <c r="C17" s="1189" t="s">
        <v>47</v>
      </c>
      <c r="D17" s="1191" t="s">
        <v>49</v>
      </c>
      <c r="E17" s="1192"/>
      <c r="F17" s="1157" t="s">
        <v>21</v>
      </c>
      <c r="G17" s="1157" t="s">
        <v>24</v>
      </c>
      <c r="H17" s="1157" t="s">
        <v>22</v>
      </c>
      <c r="I17" s="1157" t="s">
        <v>23</v>
      </c>
      <c r="J17" s="1157" t="s">
        <v>16</v>
      </c>
      <c r="K17" s="1157" t="s">
        <v>62</v>
      </c>
      <c r="L17" s="1157" t="s">
        <v>64</v>
      </c>
      <c r="M17" s="1157" t="s">
        <v>2</v>
      </c>
      <c r="N17" s="1157" t="s">
        <v>63</v>
      </c>
      <c r="O17" s="1157" t="s">
        <v>25</v>
      </c>
      <c r="P17" s="1191" t="s">
        <v>17</v>
      </c>
      <c r="Q17" s="1195"/>
      <c r="R17" s="1195"/>
      <c r="S17" s="1195"/>
      <c r="T17" s="1192"/>
      <c r="U17" s="1187" t="s">
        <v>55</v>
      </c>
      <c r="V17" s="1188"/>
      <c r="W17" s="1157" t="s">
        <v>6</v>
      </c>
      <c r="X17" s="1157" t="s">
        <v>41</v>
      </c>
      <c r="Y17" s="1159" t="s">
        <v>53</v>
      </c>
      <c r="Z17" s="1161" t="s">
        <v>18</v>
      </c>
      <c r="AA17" s="1163" t="s">
        <v>59</v>
      </c>
      <c r="AB17" s="1163" t="s">
        <v>19</v>
      </c>
      <c r="AC17" s="1163" t="s">
        <v>65</v>
      </c>
      <c r="AD17" s="1165" t="s">
        <v>56</v>
      </c>
      <c r="AE17" s="1166"/>
      <c r="AF17" s="1167"/>
      <c r="AG17" s="82"/>
      <c r="BD17" s="81" t="s">
        <v>61</v>
      </c>
    </row>
    <row r="18" spans="1:68" ht="14.25" customHeight="1" x14ac:dyDescent="0.2">
      <c r="A18" s="1158"/>
      <c r="B18" s="1158"/>
      <c r="C18" s="1190"/>
      <c r="D18" s="1193"/>
      <c r="E18" s="1194"/>
      <c r="F18" s="1158"/>
      <c r="G18" s="1158"/>
      <c r="H18" s="1158"/>
      <c r="I18" s="1158"/>
      <c r="J18" s="1158"/>
      <c r="K18" s="1158"/>
      <c r="L18" s="1158"/>
      <c r="M18" s="1158"/>
      <c r="N18" s="1158"/>
      <c r="O18" s="1158"/>
      <c r="P18" s="1193"/>
      <c r="Q18" s="1196"/>
      <c r="R18" s="1196"/>
      <c r="S18" s="1196"/>
      <c r="T18" s="1194"/>
      <c r="U18" s="83" t="s">
        <v>44</v>
      </c>
      <c r="V18" s="83" t="s">
        <v>43</v>
      </c>
      <c r="W18" s="1158"/>
      <c r="X18" s="1158"/>
      <c r="Y18" s="1160"/>
      <c r="Z18" s="1162"/>
      <c r="AA18" s="1164"/>
      <c r="AB18" s="1164"/>
      <c r="AC18" s="1164"/>
      <c r="AD18" s="1168"/>
      <c r="AE18" s="1169"/>
      <c r="AF18" s="1170"/>
      <c r="AG18" s="82"/>
      <c r="BD18" s="81"/>
    </row>
    <row r="19" spans="1:68" ht="27.75" hidden="1" customHeight="1" x14ac:dyDescent="0.2">
      <c r="A19" s="842" t="s">
        <v>77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54"/>
      <c r="AB19" s="54"/>
      <c r="AC19" s="54"/>
    </row>
    <row r="20" spans="1:68" ht="16.5" hidden="1" customHeight="1" x14ac:dyDescent="0.25">
      <c r="A20" s="808" t="s">
        <v>77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65"/>
      <c r="AB20" s="65"/>
      <c r="AC20" s="79"/>
    </row>
    <row r="21" spans="1:68" ht="14.25" hidden="1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4301051550</v>
      </c>
      <c r="D22" s="798">
        <v>4680115885004</v>
      </c>
      <c r="E22" s="79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795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92" t="s">
        <v>40</v>
      </c>
      <c r="Q23" s="793"/>
      <c r="R23" s="793"/>
      <c r="S23" s="793"/>
      <c r="T23" s="793"/>
      <c r="U23" s="793"/>
      <c r="V23" s="79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92" t="s">
        <v>40</v>
      </c>
      <c r="Q24" s="793"/>
      <c r="R24" s="793"/>
      <c r="S24" s="793"/>
      <c r="T24" s="793"/>
      <c r="U24" s="793"/>
      <c r="V24" s="79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6"/>
      <c r="AB25" s="66"/>
      <c r="AC25" s="80"/>
    </row>
    <row r="26" spans="1:68" ht="37.5" hidden="1" customHeight="1" x14ac:dyDescent="0.25">
      <c r="A26" s="63" t="s">
        <v>85</v>
      </c>
      <c r="B26" s="63" t="s">
        <v>86</v>
      </c>
      <c r="C26" s="36">
        <v>4301051865</v>
      </c>
      <c r="D26" s="798">
        <v>4680115885912</v>
      </c>
      <c r="E26" s="79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0"/>
      <c r="R26" s="800"/>
      <c r="S26" s="800"/>
      <c r="T26" s="80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hidden="1" customHeight="1" x14ac:dyDescent="0.25">
      <c r="A27" s="63" t="s">
        <v>89</v>
      </c>
      <c r="B27" s="63" t="s">
        <v>90</v>
      </c>
      <c r="C27" s="36">
        <v>4301051552</v>
      </c>
      <c r="D27" s="798">
        <v>4607091388237</v>
      </c>
      <c r="E27" s="79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00"/>
      <c r="R27" s="800"/>
      <c r="S27" s="800"/>
      <c r="T27" s="80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4301051907</v>
      </c>
      <c r="D28" s="798">
        <v>4680115886230</v>
      </c>
      <c r="E28" s="79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52" t="s">
        <v>94</v>
      </c>
      <c r="Q28" s="800"/>
      <c r="R28" s="800"/>
      <c r="S28" s="800"/>
      <c r="T28" s="80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4301051908</v>
      </c>
      <c r="D29" s="798">
        <v>4680115886278</v>
      </c>
      <c r="E29" s="79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1153" t="s">
        <v>98</v>
      </c>
      <c r="Q29" s="800"/>
      <c r="R29" s="800"/>
      <c r="S29" s="800"/>
      <c r="T29" s="80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100</v>
      </c>
      <c r="B30" s="63" t="s">
        <v>101</v>
      </c>
      <c r="C30" s="36">
        <v>4301051909</v>
      </c>
      <c r="D30" s="798">
        <v>4680115886247</v>
      </c>
      <c r="E30" s="79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1154" t="s">
        <v>102</v>
      </c>
      <c r="Q30" s="800"/>
      <c r="R30" s="800"/>
      <c r="S30" s="800"/>
      <c r="T30" s="80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104</v>
      </c>
      <c r="B31" s="63" t="s">
        <v>105</v>
      </c>
      <c r="C31" s="36">
        <v>4301051861</v>
      </c>
      <c r="D31" s="798">
        <v>4680115885905</v>
      </c>
      <c r="E31" s="798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00"/>
      <c r="R31" s="800"/>
      <c r="S31" s="800"/>
      <c r="T31" s="80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hidden="1" customHeight="1" x14ac:dyDescent="0.25">
      <c r="A32" s="63" t="s">
        <v>107</v>
      </c>
      <c r="B32" s="63" t="s">
        <v>108</v>
      </c>
      <c r="C32" s="36">
        <v>4301051592</v>
      </c>
      <c r="D32" s="798">
        <v>4607091388244</v>
      </c>
      <c r="E32" s="798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00"/>
      <c r="R32" s="800"/>
      <c r="S32" s="800"/>
      <c r="T32" s="80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idden="1" x14ac:dyDescent="0.2">
      <c r="A33" s="795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92" t="s">
        <v>40</v>
      </c>
      <c r="Q33" s="793"/>
      <c r="R33" s="793"/>
      <c r="S33" s="793"/>
      <c r="T33" s="793"/>
      <c r="U33" s="793"/>
      <c r="V33" s="794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92" t="s">
        <v>40</v>
      </c>
      <c r="Q34" s="793"/>
      <c r="R34" s="793"/>
      <c r="S34" s="793"/>
      <c r="T34" s="793"/>
      <c r="U34" s="793"/>
      <c r="V34" s="794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hidden="1" customHeight="1" x14ac:dyDescent="0.25">
      <c r="A35" s="797" t="s">
        <v>110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66"/>
      <c r="AB35" s="66"/>
      <c r="AC35" s="80"/>
    </row>
    <row r="36" spans="1:68" ht="27" hidden="1" customHeight="1" x14ac:dyDescent="0.25">
      <c r="A36" s="63" t="s">
        <v>111</v>
      </c>
      <c r="B36" s="63" t="s">
        <v>112</v>
      </c>
      <c r="C36" s="36">
        <v>4301032013</v>
      </c>
      <c r="D36" s="798">
        <v>4607091388503</v>
      </c>
      <c r="E36" s="798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00"/>
      <c r="R36" s="800"/>
      <c r="S36" s="800"/>
      <c r="T36" s="801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idden="1" x14ac:dyDescent="0.2">
      <c r="A37" s="795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92" t="s">
        <v>40</v>
      </c>
      <c r="Q37" s="793"/>
      <c r="R37" s="793"/>
      <c r="S37" s="793"/>
      <c r="T37" s="793"/>
      <c r="U37" s="793"/>
      <c r="V37" s="794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92" t="s">
        <v>40</v>
      </c>
      <c r="Q38" s="793"/>
      <c r="R38" s="793"/>
      <c r="S38" s="793"/>
      <c r="T38" s="793"/>
      <c r="U38" s="793"/>
      <c r="V38" s="794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hidden="1" customHeight="1" x14ac:dyDescent="0.25">
      <c r="A39" s="797" t="s">
        <v>116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66"/>
      <c r="AB39" s="66"/>
      <c r="AC39" s="80"/>
    </row>
    <row r="40" spans="1:68" ht="27" hidden="1" customHeight="1" x14ac:dyDescent="0.25">
      <c r="A40" s="63" t="s">
        <v>117</v>
      </c>
      <c r="B40" s="63" t="s">
        <v>118</v>
      </c>
      <c r="C40" s="36">
        <v>4301170002</v>
      </c>
      <c r="D40" s="798">
        <v>4607091389111</v>
      </c>
      <c r="E40" s="798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00"/>
      <c r="R40" s="800"/>
      <c r="S40" s="800"/>
      <c r="T40" s="801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idden="1" x14ac:dyDescent="0.2">
      <c r="A41" s="795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92" t="s">
        <v>40</v>
      </c>
      <c r="Q41" s="793"/>
      <c r="R41" s="793"/>
      <c r="S41" s="793"/>
      <c r="T41" s="793"/>
      <c r="U41" s="793"/>
      <c r="V41" s="794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92" t="s">
        <v>40</v>
      </c>
      <c r="Q42" s="793"/>
      <c r="R42" s="793"/>
      <c r="S42" s="793"/>
      <c r="T42" s="793"/>
      <c r="U42" s="793"/>
      <c r="V42" s="794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hidden="1" customHeight="1" x14ac:dyDescent="0.2">
      <c r="A43" s="842" t="s">
        <v>119</v>
      </c>
      <c r="B43" s="842"/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842"/>
      <c r="O43" s="842"/>
      <c r="P43" s="842"/>
      <c r="Q43" s="842"/>
      <c r="R43" s="842"/>
      <c r="S43" s="842"/>
      <c r="T43" s="842"/>
      <c r="U43" s="842"/>
      <c r="V43" s="842"/>
      <c r="W43" s="842"/>
      <c r="X43" s="842"/>
      <c r="Y43" s="842"/>
      <c r="Z43" s="842"/>
      <c r="AA43" s="54"/>
      <c r="AB43" s="54"/>
      <c r="AC43" s="54"/>
    </row>
    <row r="44" spans="1:68" ht="16.5" hidden="1" customHeight="1" x14ac:dyDescent="0.25">
      <c r="A44" s="808" t="s">
        <v>120</v>
      </c>
      <c r="B44" s="808"/>
      <c r="C44" s="808"/>
      <c r="D44" s="808"/>
      <c r="E44" s="808"/>
      <c r="F44" s="808"/>
      <c r="G44" s="808"/>
      <c r="H44" s="808"/>
      <c r="I44" s="808"/>
      <c r="J44" s="808"/>
      <c r="K44" s="808"/>
      <c r="L44" s="808"/>
      <c r="M44" s="808"/>
      <c r="N44" s="808"/>
      <c r="O44" s="808"/>
      <c r="P44" s="808"/>
      <c r="Q44" s="808"/>
      <c r="R44" s="808"/>
      <c r="S44" s="808"/>
      <c r="T44" s="808"/>
      <c r="U44" s="808"/>
      <c r="V44" s="808"/>
      <c r="W44" s="808"/>
      <c r="X44" s="808"/>
      <c r="Y44" s="808"/>
      <c r="Z44" s="808"/>
      <c r="AA44" s="65"/>
      <c r="AB44" s="65"/>
      <c r="AC44" s="79"/>
    </row>
    <row r="45" spans="1:68" ht="14.25" hidden="1" customHeight="1" x14ac:dyDescent="0.25">
      <c r="A45" s="797" t="s">
        <v>121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66"/>
      <c r="AB45" s="66"/>
      <c r="AC45" s="80"/>
    </row>
    <row r="46" spans="1:68" ht="16.5" hidden="1" customHeight="1" x14ac:dyDescent="0.25">
      <c r="A46" s="63" t="s">
        <v>122</v>
      </c>
      <c r="B46" s="63" t="s">
        <v>123</v>
      </c>
      <c r="C46" s="36">
        <v>4301011540</v>
      </c>
      <c r="D46" s="798">
        <v>4607091385670</v>
      </c>
      <c r="E46" s="798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11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00"/>
      <c r="R46" s="800"/>
      <c r="S46" s="800"/>
      <c r="T46" s="801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hidden="1" customHeight="1" x14ac:dyDescent="0.25">
      <c r="A47" s="63" t="s">
        <v>122</v>
      </c>
      <c r="B47" s="63" t="s">
        <v>127</v>
      </c>
      <c r="C47" s="36">
        <v>4301011380</v>
      </c>
      <c r="D47" s="798">
        <v>4607091385670</v>
      </c>
      <c r="E47" s="798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0"/>
      <c r="R47" s="800"/>
      <c r="S47" s="800"/>
      <c r="T47" s="80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hidden="1" customHeight="1" x14ac:dyDescent="0.25">
      <c r="A48" s="63" t="s">
        <v>130</v>
      </c>
      <c r="B48" s="63" t="s">
        <v>131</v>
      </c>
      <c r="C48" s="36">
        <v>4301011625</v>
      </c>
      <c r="D48" s="798">
        <v>4680115883956</v>
      </c>
      <c r="E48" s="798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114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00"/>
      <c r="R48" s="800"/>
      <c r="S48" s="800"/>
      <c r="T48" s="80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hidden="1" customHeight="1" x14ac:dyDescent="0.25">
      <c r="A49" s="63" t="s">
        <v>133</v>
      </c>
      <c r="B49" s="63" t="s">
        <v>134</v>
      </c>
      <c r="C49" s="36">
        <v>4301011565</v>
      </c>
      <c r="D49" s="798">
        <v>4680115882539</v>
      </c>
      <c r="E49" s="798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00"/>
      <c r="R49" s="800"/>
      <c r="S49" s="800"/>
      <c r="T49" s="80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hidden="1" customHeight="1" x14ac:dyDescent="0.25">
      <c r="A50" s="63" t="s">
        <v>136</v>
      </c>
      <c r="B50" s="63" t="s">
        <v>137</v>
      </c>
      <c r="C50" s="36">
        <v>4301011382</v>
      </c>
      <c r="D50" s="798">
        <v>4607091385687</v>
      </c>
      <c r="E50" s="798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11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0"/>
      <c r="R50" s="800"/>
      <c r="S50" s="800"/>
      <c r="T50" s="80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140</v>
      </c>
      <c r="B51" s="63" t="s">
        <v>141</v>
      </c>
      <c r="C51" s="36">
        <v>4301011624</v>
      </c>
      <c r="D51" s="798">
        <v>4680115883949</v>
      </c>
      <c r="E51" s="798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00"/>
      <c r="R51" s="800"/>
      <c r="S51" s="800"/>
      <c r="T51" s="80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idden="1" x14ac:dyDescent="0.2">
      <c r="A52" s="795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92" t="s">
        <v>40</v>
      </c>
      <c r="Q52" s="793"/>
      <c r="R52" s="793"/>
      <c r="S52" s="793"/>
      <c r="T52" s="793"/>
      <c r="U52" s="793"/>
      <c r="V52" s="794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92" t="s">
        <v>40</v>
      </c>
      <c r="Q53" s="793"/>
      <c r="R53" s="793"/>
      <c r="S53" s="793"/>
      <c r="T53" s="793"/>
      <c r="U53" s="793"/>
      <c r="V53" s="794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hidden="1" customHeight="1" x14ac:dyDescent="0.25">
      <c r="A54" s="797" t="s">
        <v>84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66"/>
      <c r="AB54" s="66"/>
      <c r="AC54" s="80"/>
    </row>
    <row r="55" spans="1:68" ht="27" hidden="1" customHeight="1" x14ac:dyDescent="0.25">
      <c r="A55" s="63" t="s">
        <v>142</v>
      </c>
      <c r="B55" s="63" t="s">
        <v>143</v>
      </c>
      <c r="C55" s="36">
        <v>4301051842</v>
      </c>
      <c r="D55" s="798">
        <v>4680115885233</v>
      </c>
      <c r="E55" s="798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11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00"/>
      <c r="R55" s="800"/>
      <c r="S55" s="800"/>
      <c r="T55" s="801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hidden="1" customHeight="1" x14ac:dyDescent="0.25">
      <c r="A56" s="63" t="s">
        <v>145</v>
      </c>
      <c r="B56" s="63" t="s">
        <v>146</v>
      </c>
      <c r="C56" s="36">
        <v>4301051820</v>
      </c>
      <c r="D56" s="798">
        <v>4680115884915</v>
      </c>
      <c r="E56" s="798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11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00"/>
      <c r="R56" s="800"/>
      <c r="S56" s="800"/>
      <c r="T56" s="80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idden="1" x14ac:dyDescent="0.2">
      <c r="A57" s="795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92" t="s">
        <v>40</v>
      </c>
      <c r="Q57" s="793"/>
      <c r="R57" s="793"/>
      <c r="S57" s="793"/>
      <c r="T57" s="793"/>
      <c r="U57" s="793"/>
      <c r="V57" s="794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92" t="s">
        <v>40</v>
      </c>
      <c r="Q58" s="793"/>
      <c r="R58" s="793"/>
      <c r="S58" s="793"/>
      <c r="T58" s="793"/>
      <c r="U58" s="793"/>
      <c r="V58" s="794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hidden="1" customHeight="1" x14ac:dyDescent="0.25">
      <c r="A59" s="808" t="s">
        <v>148</v>
      </c>
      <c r="B59" s="808"/>
      <c r="C59" s="808"/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08"/>
      <c r="P59" s="808"/>
      <c r="Q59" s="808"/>
      <c r="R59" s="808"/>
      <c r="S59" s="808"/>
      <c r="T59" s="808"/>
      <c r="U59" s="808"/>
      <c r="V59" s="808"/>
      <c r="W59" s="808"/>
      <c r="X59" s="808"/>
      <c r="Y59" s="808"/>
      <c r="Z59" s="808"/>
      <c r="AA59" s="65"/>
      <c r="AB59" s="65"/>
      <c r="AC59" s="79"/>
    </row>
    <row r="60" spans="1:68" ht="14.25" hidden="1" customHeight="1" x14ac:dyDescent="0.25">
      <c r="A60" s="797" t="s">
        <v>121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66"/>
      <c r="AB60" s="66"/>
      <c r="AC60" s="80"/>
    </row>
    <row r="61" spans="1:68" ht="27" hidden="1" customHeight="1" x14ac:dyDescent="0.25">
      <c r="A61" s="63" t="s">
        <v>149</v>
      </c>
      <c r="B61" s="63" t="s">
        <v>150</v>
      </c>
      <c r="C61" s="36">
        <v>4301012030</v>
      </c>
      <c r="D61" s="798">
        <v>4680115885882</v>
      </c>
      <c r="E61" s="798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113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00"/>
      <c r="R61" s="800"/>
      <c r="S61" s="800"/>
      <c r="T61" s="801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hidden="1" customHeight="1" x14ac:dyDescent="0.25">
      <c r="A62" s="63" t="s">
        <v>152</v>
      </c>
      <c r="B62" s="63" t="s">
        <v>153</v>
      </c>
      <c r="C62" s="36">
        <v>4301011816</v>
      </c>
      <c r="D62" s="798">
        <v>4680115881426</v>
      </c>
      <c r="E62" s="798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155</v>
      </c>
      <c r="M62" s="38" t="s">
        <v>129</v>
      </c>
      <c r="N62" s="38"/>
      <c r="O62" s="37">
        <v>50</v>
      </c>
      <c r="P62" s="11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00"/>
      <c r="R62" s="800"/>
      <c r="S62" s="800"/>
      <c r="T62" s="80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156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hidden="1" customHeight="1" x14ac:dyDescent="0.25">
      <c r="A63" s="63" t="s">
        <v>157</v>
      </c>
      <c r="B63" s="63" t="s">
        <v>158</v>
      </c>
      <c r="C63" s="36">
        <v>4301011386</v>
      </c>
      <c r="D63" s="798">
        <v>4680115880283</v>
      </c>
      <c r="E63" s="798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00"/>
      <c r="R63" s="800"/>
      <c r="S63" s="800"/>
      <c r="T63" s="80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hidden="1" customHeight="1" x14ac:dyDescent="0.25">
      <c r="A64" s="63" t="s">
        <v>160</v>
      </c>
      <c r="B64" s="63" t="s">
        <v>161</v>
      </c>
      <c r="C64" s="36">
        <v>4301011432</v>
      </c>
      <c r="D64" s="798">
        <v>4680115882720</v>
      </c>
      <c r="E64" s="798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00"/>
      <c r="R64" s="800"/>
      <c r="S64" s="800"/>
      <c r="T64" s="80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162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hidden="1" customHeight="1" x14ac:dyDescent="0.25">
      <c r="A65" s="63" t="s">
        <v>163</v>
      </c>
      <c r="B65" s="63" t="s">
        <v>164</v>
      </c>
      <c r="C65" s="36">
        <v>4301011806</v>
      </c>
      <c r="D65" s="798">
        <v>4680115881525</v>
      </c>
      <c r="E65" s="798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11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00"/>
      <c r="R65" s="800"/>
      <c r="S65" s="800"/>
      <c r="T65" s="80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165</v>
      </c>
      <c r="B66" s="63" t="s">
        <v>166</v>
      </c>
      <c r="C66" s="36">
        <v>4301011589</v>
      </c>
      <c r="D66" s="798">
        <v>4680115885899</v>
      </c>
      <c r="E66" s="798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11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00"/>
      <c r="R66" s="800"/>
      <c r="S66" s="800"/>
      <c r="T66" s="80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hidden="1" customHeight="1" x14ac:dyDescent="0.25">
      <c r="A67" s="63" t="s">
        <v>169</v>
      </c>
      <c r="B67" s="63" t="s">
        <v>170</v>
      </c>
      <c r="C67" s="36">
        <v>4301011801</v>
      </c>
      <c r="D67" s="798">
        <v>4680115881419</v>
      </c>
      <c r="E67" s="798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155</v>
      </c>
      <c r="M67" s="38" t="s">
        <v>129</v>
      </c>
      <c r="N67" s="38"/>
      <c r="O67" s="37">
        <v>50</v>
      </c>
      <c r="P67" s="11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00"/>
      <c r="R67" s="800"/>
      <c r="S67" s="800"/>
      <c r="T67" s="80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156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idden="1" x14ac:dyDescent="0.2">
      <c r="A68" s="795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92" t="s">
        <v>40</v>
      </c>
      <c r="Q68" s="793"/>
      <c r="R68" s="793"/>
      <c r="S68" s="793"/>
      <c r="T68" s="793"/>
      <c r="U68" s="793"/>
      <c r="V68" s="794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92" t="s">
        <v>40</v>
      </c>
      <c r="Q69" s="793"/>
      <c r="R69" s="793"/>
      <c r="S69" s="793"/>
      <c r="T69" s="793"/>
      <c r="U69" s="793"/>
      <c r="V69" s="794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hidden="1" customHeight="1" x14ac:dyDescent="0.25">
      <c r="A70" s="797" t="s">
        <v>171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66"/>
      <c r="AB70" s="66"/>
      <c r="AC70" s="80"/>
    </row>
    <row r="71" spans="1:68" ht="27" hidden="1" customHeight="1" x14ac:dyDescent="0.25">
      <c r="A71" s="63" t="s">
        <v>172</v>
      </c>
      <c r="B71" s="63" t="s">
        <v>173</v>
      </c>
      <c r="C71" s="36">
        <v>4301020298</v>
      </c>
      <c r="D71" s="798">
        <v>4680115881440</v>
      </c>
      <c r="E71" s="798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11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00"/>
      <c r="R71" s="800"/>
      <c r="S71" s="800"/>
      <c r="T71" s="801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174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hidden="1" customHeight="1" x14ac:dyDescent="0.25">
      <c r="A72" s="63" t="s">
        <v>175</v>
      </c>
      <c r="B72" s="63" t="s">
        <v>176</v>
      </c>
      <c r="C72" s="36">
        <v>4301020228</v>
      </c>
      <c r="D72" s="798">
        <v>4680115882751</v>
      </c>
      <c r="E72" s="798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113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00"/>
      <c r="R72" s="800"/>
      <c r="S72" s="800"/>
      <c r="T72" s="801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177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hidden="1" customHeight="1" x14ac:dyDescent="0.25">
      <c r="A73" s="63" t="s">
        <v>178</v>
      </c>
      <c r="B73" s="63" t="s">
        <v>179</v>
      </c>
      <c r="C73" s="36">
        <v>4301020358</v>
      </c>
      <c r="D73" s="798">
        <v>4680115885950</v>
      </c>
      <c r="E73" s="798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11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00"/>
      <c r="R73" s="800"/>
      <c r="S73" s="800"/>
      <c r="T73" s="80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hidden="1" customHeight="1" x14ac:dyDescent="0.25">
      <c r="A74" s="63" t="s">
        <v>180</v>
      </c>
      <c r="B74" s="63" t="s">
        <v>181</v>
      </c>
      <c r="C74" s="36">
        <v>4301020296</v>
      </c>
      <c r="D74" s="798">
        <v>4680115881433</v>
      </c>
      <c r="E74" s="798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155</v>
      </c>
      <c r="M74" s="38" t="s">
        <v>129</v>
      </c>
      <c r="N74" s="38"/>
      <c r="O74" s="37">
        <v>50</v>
      </c>
      <c r="P74" s="11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00"/>
      <c r="R74" s="800"/>
      <c r="S74" s="800"/>
      <c r="T74" s="80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156</v>
      </c>
      <c r="AK74" s="84">
        <v>491.4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idden="1" x14ac:dyDescent="0.2">
      <c r="A75" s="795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92" t="s">
        <v>40</v>
      </c>
      <c r="Q75" s="793"/>
      <c r="R75" s="793"/>
      <c r="S75" s="793"/>
      <c r="T75" s="793"/>
      <c r="U75" s="793"/>
      <c r="V75" s="794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92" t="s">
        <v>40</v>
      </c>
      <c r="Q76" s="793"/>
      <c r="R76" s="793"/>
      <c r="S76" s="793"/>
      <c r="T76" s="793"/>
      <c r="U76" s="793"/>
      <c r="V76" s="794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hidden="1" customHeight="1" x14ac:dyDescent="0.25">
      <c r="A77" s="797" t="s">
        <v>78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66"/>
      <c r="AB77" s="66"/>
      <c r="AC77" s="80"/>
    </row>
    <row r="78" spans="1:68" ht="16.5" hidden="1" customHeight="1" x14ac:dyDescent="0.25">
      <c r="A78" s="63" t="s">
        <v>182</v>
      </c>
      <c r="B78" s="63" t="s">
        <v>183</v>
      </c>
      <c r="C78" s="36">
        <v>4301031242</v>
      </c>
      <c r="D78" s="798">
        <v>4680115885066</v>
      </c>
      <c r="E78" s="798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00"/>
      <c r="R78" s="800"/>
      <c r="S78" s="800"/>
      <c r="T78" s="80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184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hidden="1" customHeight="1" x14ac:dyDescent="0.25">
      <c r="A79" s="63" t="s">
        <v>185</v>
      </c>
      <c r="B79" s="63" t="s">
        <v>186</v>
      </c>
      <c r="C79" s="36">
        <v>4301031240</v>
      </c>
      <c r="D79" s="798">
        <v>4680115885042</v>
      </c>
      <c r="E79" s="798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112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00"/>
      <c r="R79" s="800"/>
      <c r="S79" s="800"/>
      <c r="T79" s="80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187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hidden="1" customHeight="1" x14ac:dyDescent="0.25">
      <c r="A80" s="63" t="s">
        <v>188</v>
      </c>
      <c r="B80" s="63" t="s">
        <v>189</v>
      </c>
      <c r="C80" s="36">
        <v>4301031315</v>
      </c>
      <c r="D80" s="798">
        <v>4680115885080</v>
      </c>
      <c r="E80" s="798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112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00"/>
      <c r="R80" s="800"/>
      <c r="S80" s="800"/>
      <c r="T80" s="801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190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hidden="1" customHeight="1" x14ac:dyDescent="0.25">
      <c r="A81" s="63" t="s">
        <v>191</v>
      </c>
      <c r="B81" s="63" t="s">
        <v>192</v>
      </c>
      <c r="C81" s="36">
        <v>4301031243</v>
      </c>
      <c r="D81" s="798">
        <v>4680115885073</v>
      </c>
      <c r="E81" s="798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11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00"/>
      <c r="R81" s="800"/>
      <c r="S81" s="800"/>
      <c r="T81" s="80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hidden="1" customHeight="1" x14ac:dyDescent="0.25">
      <c r="A82" s="63" t="s">
        <v>193</v>
      </c>
      <c r="B82" s="63" t="s">
        <v>194</v>
      </c>
      <c r="C82" s="36">
        <v>4301031241</v>
      </c>
      <c r="D82" s="798">
        <v>4680115885059</v>
      </c>
      <c r="E82" s="798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11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00"/>
      <c r="R82" s="800"/>
      <c r="S82" s="800"/>
      <c r="T82" s="80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hidden="1" customHeight="1" x14ac:dyDescent="0.25">
      <c r="A83" s="63" t="s">
        <v>195</v>
      </c>
      <c r="B83" s="63" t="s">
        <v>196</v>
      </c>
      <c r="C83" s="36">
        <v>4301031316</v>
      </c>
      <c r="D83" s="798">
        <v>4680115885097</v>
      </c>
      <c r="E83" s="798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00"/>
      <c r="R83" s="800"/>
      <c r="S83" s="800"/>
      <c r="T83" s="80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idden="1" x14ac:dyDescent="0.2">
      <c r="A84" s="795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92" t="s">
        <v>40</v>
      </c>
      <c r="Q84" s="793"/>
      <c r="R84" s="793"/>
      <c r="S84" s="793"/>
      <c r="T84" s="793"/>
      <c r="U84" s="793"/>
      <c r="V84" s="794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92" t="s">
        <v>40</v>
      </c>
      <c r="Q85" s="793"/>
      <c r="R85" s="793"/>
      <c r="S85" s="793"/>
      <c r="T85" s="793"/>
      <c r="U85" s="793"/>
      <c r="V85" s="794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hidden="1" customHeight="1" x14ac:dyDescent="0.25">
      <c r="A86" s="797" t="s">
        <v>84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66"/>
      <c r="AB86" s="66"/>
      <c r="AC86" s="80"/>
    </row>
    <row r="87" spans="1:68" ht="16.5" hidden="1" customHeight="1" x14ac:dyDescent="0.25">
      <c r="A87" s="63" t="s">
        <v>197</v>
      </c>
      <c r="B87" s="63" t="s">
        <v>198</v>
      </c>
      <c r="C87" s="36">
        <v>4301051838</v>
      </c>
      <c r="D87" s="798">
        <v>4680115881891</v>
      </c>
      <c r="E87" s="798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11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00"/>
      <c r="R87" s="800"/>
      <c r="S87" s="800"/>
      <c r="T87" s="801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199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hidden="1" customHeight="1" x14ac:dyDescent="0.25">
      <c r="A88" s="63" t="s">
        <v>200</v>
      </c>
      <c r="B88" s="63" t="s">
        <v>201</v>
      </c>
      <c r="C88" s="36">
        <v>4301051846</v>
      </c>
      <c r="D88" s="798">
        <v>4680115885769</v>
      </c>
      <c r="E88" s="798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11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00"/>
      <c r="R88" s="800"/>
      <c r="S88" s="800"/>
      <c r="T88" s="801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202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hidden="1" customHeight="1" x14ac:dyDescent="0.25">
      <c r="A89" s="63" t="s">
        <v>203</v>
      </c>
      <c r="B89" s="63" t="s">
        <v>204</v>
      </c>
      <c r="C89" s="36">
        <v>4301051822</v>
      </c>
      <c r="D89" s="798">
        <v>4680115884410</v>
      </c>
      <c r="E89" s="798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11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00"/>
      <c r="R89" s="800"/>
      <c r="S89" s="800"/>
      <c r="T89" s="801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205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hidden="1" customHeight="1" x14ac:dyDescent="0.25">
      <c r="A90" s="63" t="s">
        <v>206</v>
      </c>
      <c r="B90" s="63" t="s">
        <v>207</v>
      </c>
      <c r="C90" s="36">
        <v>4301051837</v>
      </c>
      <c r="D90" s="798">
        <v>4680115884311</v>
      </c>
      <c r="E90" s="798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00"/>
      <c r="R90" s="800"/>
      <c r="S90" s="800"/>
      <c r="T90" s="80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199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hidden="1" customHeight="1" x14ac:dyDescent="0.25">
      <c r="A91" s="63" t="s">
        <v>208</v>
      </c>
      <c r="B91" s="63" t="s">
        <v>209</v>
      </c>
      <c r="C91" s="36">
        <v>4301051844</v>
      </c>
      <c r="D91" s="798">
        <v>4680115885929</v>
      </c>
      <c r="E91" s="798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11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00"/>
      <c r="R91" s="800"/>
      <c r="S91" s="800"/>
      <c r="T91" s="80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202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hidden="1" customHeight="1" x14ac:dyDescent="0.25">
      <c r="A92" s="63" t="s">
        <v>210</v>
      </c>
      <c r="B92" s="63" t="s">
        <v>211</v>
      </c>
      <c r="C92" s="36">
        <v>4301051827</v>
      </c>
      <c r="D92" s="798">
        <v>4680115884403</v>
      </c>
      <c r="E92" s="798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11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00"/>
      <c r="R92" s="800"/>
      <c r="S92" s="800"/>
      <c r="T92" s="80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idden="1" x14ac:dyDescent="0.2">
      <c r="A93" s="795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92" t="s">
        <v>40</v>
      </c>
      <c r="Q93" s="793"/>
      <c r="R93" s="793"/>
      <c r="S93" s="793"/>
      <c r="T93" s="793"/>
      <c r="U93" s="793"/>
      <c r="V93" s="794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92" t="s">
        <v>40</v>
      </c>
      <c r="Q94" s="793"/>
      <c r="R94" s="793"/>
      <c r="S94" s="793"/>
      <c r="T94" s="793"/>
      <c r="U94" s="793"/>
      <c r="V94" s="794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hidden="1" customHeight="1" x14ac:dyDescent="0.25">
      <c r="A95" s="797" t="s">
        <v>212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66"/>
      <c r="AB95" s="66"/>
      <c r="AC95" s="80"/>
    </row>
    <row r="96" spans="1:68" ht="37.5" hidden="1" customHeight="1" x14ac:dyDescent="0.25">
      <c r="A96" s="63" t="s">
        <v>213</v>
      </c>
      <c r="B96" s="63" t="s">
        <v>214</v>
      </c>
      <c r="C96" s="36">
        <v>4301060366</v>
      </c>
      <c r="D96" s="798">
        <v>4680115881532</v>
      </c>
      <c r="E96" s="798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00"/>
      <c r="R96" s="800"/>
      <c r="S96" s="800"/>
      <c r="T96" s="80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215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hidden="1" customHeight="1" x14ac:dyDescent="0.25">
      <c r="A97" s="63" t="s">
        <v>213</v>
      </c>
      <c r="B97" s="63" t="s">
        <v>216</v>
      </c>
      <c r="C97" s="36">
        <v>4301060371</v>
      </c>
      <c r="D97" s="798">
        <v>4680115881532</v>
      </c>
      <c r="E97" s="798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11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00"/>
      <c r="R97" s="800"/>
      <c r="S97" s="800"/>
      <c r="T97" s="80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215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217</v>
      </c>
      <c r="B98" s="63" t="s">
        <v>218</v>
      </c>
      <c r="C98" s="36">
        <v>4301060351</v>
      </c>
      <c r="D98" s="798">
        <v>4680115881464</v>
      </c>
      <c r="E98" s="798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11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00"/>
      <c r="R98" s="800"/>
      <c r="S98" s="800"/>
      <c r="T98" s="80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idden="1" x14ac:dyDescent="0.2">
      <c r="A99" s="795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92" t="s">
        <v>40</v>
      </c>
      <c r="Q99" s="793"/>
      <c r="R99" s="793"/>
      <c r="S99" s="793"/>
      <c r="T99" s="793"/>
      <c r="U99" s="793"/>
      <c r="V99" s="794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92" t="s">
        <v>40</v>
      </c>
      <c r="Q100" s="793"/>
      <c r="R100" s="793"/>
      <c r="S100" s="793"/>
      <c r="T100" s="793"/>
      <c r="U100" s="793"/>
      <c r="V100" s="794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hidden="1" customHeight="1" x14ac:dyDescent="0.25">
      <c r="A101" s="808" t="s">
        <v>220</v>
      </c>
      <c r="B101" s="808"/>
      <c r="C101" s="808"/>
      <c r="D101" s="808"/>
      <c r="E101" s="808"/>
      <c r="F101" s="808"/>
      <c r="G101" s="808"/>
      <c r="H101" s="808"/>
      <c r="I101" s="808"/>
      <c r="J101" s="808"/>
      <c r="K101" s="808"/>
      <c r="L101" s="808"/>
      <c r="M101" s="808"/>
      <c r="N101" s="808"/>
      <c r="O101" s="808"/>
      <c r="P101" s="808"/>
      <c r="Q101" s="808"/>
      <c r="R101" s="808"/>
      <c r="S101" s="808"/>
      <c r="T101" s="808"/>
      <c r="U101" s="808"/>
      <c r="V101" s="808"/>
      <c r="W101" s="808"/>
      <c r="X101" s="808"/>
      <c r="Y101" s="808"/>
      <c r="Z101" s="808"/>
      <c r="AA101" s="65"/>
      <c r="AB101" s="65"/>
      <c r="AC101" s="79"/>
    </row>
    <row r="102" spans="1:68" ht="14.25" hidden="1" customHeight="1" x14ac:dyDescent="0.25">
      <c r="A102" s="797" t="s">
        <v>121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66"/>
      <c r="AB102" s="66"/>
      <c r="AC102" s="80"/>
    </row>
    <row r="103" spans="1:68" ht="27" hidden="1" customHeight="1" x14ac:dyDescent="0.25">
      <c r="A103" s="63" t="s">
        <v>221</v>
      </c>
      <c r="B103" s="63" t="s">
        <v>222</v>
      </c>
      <c r="C103" s="36">
        <v>4301011468</v>
      </c>
      <c r="D103" s="798">
        <v>4680115881327</v>
      </c>
      <c r="E103" s="798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168</v>
      </c>
      <c r="N103" s="38"/>
      <c r="O103" s="37">
        <v>50</v>
      </c>
      <c r="P103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00"/>
      <c r="R103" s="800"/>
      <c r="S103" s="800"/>
      <c r="T103" s="801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223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hidden="1" customHeight="1" x14ac:dyDescent="0.25">
      <c r="A104" s="63" t="s">
        <v>224</v>
      </c>
      <c r="B104" s="63" t="s">
        <v>225</v>
      </c>
      <c r="C104" s="36">
        <v>4301011476</v>
      </c>
      <c r="D104" s="798">
        <v>4680115881518</v>
      </c>
      <c r="E104" s="798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11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00"/>
      <c r="R104" s="800"/>
      <c r="S104" s="800"/>
      <c r="T104" s="80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226</v>
      </c>
      <c r="B105" s="63" t="s">
        <v>227</v>
      </c>
      <c r="C105" s="36">
        <v>4301011443</v>
      </c>
      <c r="D105" s="798">
        <v>4680115881303</v>
      </c>
      <c r="E105" s="798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168</v>
      </c>
      <c r="N105" s="38"/>
      <c r="O105" s="37">
        <v>50</v>
      </c>
      <c r="P105" s="11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00"/>
      <c r="R105" s="800"/>
      <c r="S105" s="800"/>
      <c r="T105" s="80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139</v>
      </c>
      <c r="AK105" s="84">
        <v>54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idden="1" x14ac:dyDescent="0.2">
      <c r="A106" s="795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92" t="s">
        <v>40</v>
      </c>
      <c r="Q106" s="793"/>
      <c r="R106" s="793"/>
      <c r="S106" s="793"/>
      <c r="T106" s="793"/>
      <c r="U106" s="793"/>
      <c r="V106" s="794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92" t="s">
        <v>40</v>
      </c>
      <c r="Q107" s="793"/>
      <c r="R107" s="793"/>
      <c r="S107" s="793"/>
      <c r="T107" s="793"/>
      <c r="U107" s="793"/>
      <c r="V107" s="794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hidden="1" customHeight="1" x14ac:dyDescent="0.25">
      <c r="A108" s="797" t="s">
        <v>84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66"/>
      <c r="AB108" s="66"/>
      <c r="AC108" s="80"/>
    </row>
    <row r="109" spans="1:68" ht="27" hidden="1" customHeight="1" x14ac:dyDescent="0.25">
      <c r="A109" s="63" t="s">
        <v>229</v>
      </c>
      <c r="B109" s="63" t="s">
        <v>230</v>
      </c>
      <c r="C109" s="36">
        <v>4301051437</v>
      </c>
      <c r="D109" s="798">
        <v>4607091386967</v>
      </c>
      <c r="E109" s="798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00"/>
      <c r="R109" s="800"/>
      <c r="S109" s="800"/>
      <c r="T109" s="801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231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hidden="1" customHeight="1" x14ac:dyDescent="0.25">
      <c r="A110" s="63" t="s">
        <v>229</v>
      </c>
      <c r="B110" s="63" t="s">
        <v>232</v>
      </c>
      <c r="C110" s="36">
        <v>4301051546</v>
      </c>
      <c r="D110" s="798">
        <v>4607091386967</v>
      </c>
      <c r="E110" s="798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00"/>
      <c r="R110" s="800"/>
      <c r="S110" s="800"/>
      <c r="T110" s="801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231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hidden="1" customHeight="1" x14ac:dyDescent="0.25">
      <c r="A111" s="63" t="s">
        <v>233</v>
      </c>
      <c r="B111" s="63" t="s">
        <v>234</v>
      </c>
      <c r="C111" s="36">
        <v>4301051436</v>
      </c>
      <c r="D111" s="798">
        <v>4607091385731</v>
      </c>
      <c r="E111" s="798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155</v>
      </c>
      <c r="M111" s="38" t="s">
        <v>125</v>
      </c>
      <c r="N111" s="38"/>
      <c r="O111" s="37">
        <v>45</v>
      </c>
      <c r="P111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00"/>
      <c r="R111" s="800"/>
      <c r="S111" s="800"/>
      <c r="T111" s="80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156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hidden="1" customHeight="1" x14ac:dyDescent="0.25">
      <c r="A112" s="63" t="s">
        <v>235</v>
      </c>
      <c r="B112" s="63" t="s">
        <v>236</v>
      </c>
      <c r="C112" s="36">
        <v>4301051438</v>
      </c>
      <c r="D112" s="798">
        <v>4680115880894</v>
      </c>
      <c r="E112" s="798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11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00"/>
      <c r="R112" s="800"/>
      <c r="S112" s="800"/>
      <c r="T112" s="80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hidden="1" customHeight="1" x14ac:dyDescent="0.25">
      <c r="A113" s="63" t="s">
        <v>238</v>
      </c>
      <c r="B113" s="63" t="s">
        <v>239</v>
      </c>
      <c r="C113" s="36">
        <v>4301051439</v>
      </c>
      <c r="D113" s="798">
        <v>4680115880214</v>
      </c>
      <c r="E113" s="798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135</v>
      </c>
      <c r="L113" s="37" t="s">
        <v>45</v>
      </c>
      <c r="M113" s="38" t="s">
        <v>125</v>
      </c>
      <c r="N113" s="38"/>
      <c r="O113" s="37">
        <v>45</v>
      </c>
      <c r="P113" s="110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00"/>
      <c r="R113" s="800"/>
      <c r="S113" s="800"/>
      <c r="T113" s="80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hidden="1" customHeight="1" x14ac:dyDescent="0.25">
      <c r="A114" s="63" t="s">
        <v>238</v>
      </c>
      <c r="B114" s="63" t="s">
        <v>240</v>
      </c>
      <c r="C114" s="36">
        <v>4301051687</v>
      </c>
      <c r="D114" s="798">
        <v>4680115880214</v>
      </c>
      <c r="E114" s="798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88</v>
      </c>
      <c r="L114" s="37" t="s">
        <v>45</v>
      </c>
      <c r="M114" s="38" t="s">
        <v>125</v>
      </c>
      <c r="N114" s="38"/>
      <c r="O114" s="37">
        <v>45</v>
      </c>
      <c r="P114" s="1110" t="s">
        <v>241</v>
      </c>
      <c r="Q114" s="800"/>
      <c r="R114" s="800"/>
      <c r="S114" s="800"/>
      <c r="T114" s="80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idden="1" x14ac:dyDescent="0.2">
      <c r="A115" s="795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92" t="s">
        <v>40</v>
      </c>
      <c r="Q115" s="793"/>
      <c r="R115" s="793"/>
      <c r="S115" s="793"/>
      <c r="T115" s="793"/>
      <c r="U115" s="793"/>
      <c r="V115" s="794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92" t="s">
        <v>40</v>
      </c>
      <c r="Q116" s="793"/>
      <c r="R116" s="793"/>
      <c r="S116" s="793"/>
      <c r="T116" s="793"/>
      <c r="U116" s="793"/>
      <c r="V116" s="794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hidden="1" customHeight="1" x14ac:dyDescent="0.25">
      <c r="A117" s="808" t="s">
        <v>242</v>
      </c>
      <c r="B117" s="808"/>
      <c r="C117" s="808"/>
      <c r="D117" s="808"/>
      <c r="E117" s="808"/>
      <c r="F117" s="808"/>
      <c r="G117" s="808"/>
      <c r="H117" s="808"/>
      <c r="I117" s="808"/>
      <c r="J117" s="808"/>
      <c r="K117" s="808"/>
      <c r="L117" s="808"/>
      <c r="M117" s="808"/>
      <c r="N117" s="808"/>
      <c r="O117" s="808"/>
      <c r="P117" s="808"/>
      <c r="Q117" s="808"/>
      <c r="R117" s="808"/>
      <c r="S117" s="808"/>
      <c r="T117" s="808"/>
      <c r="U117" s="808"/>
      <c r="V117" s="808"/>
      <c r="W117" s="808"/>
      <c r="X117" s="808"/>
      <c r="Y117" s="808"/>
      <c r="Z117" s="808"/>
      <c r="AA117" s="65"/>
      <c r="AB117" s="65"/>
      <c r="AC117" s="79"/>
    </row>
    <row r="118" spans="1:68" ht="14.25" hidden="1" customHeight="1" x14ac:dyDescent="0.25">
      <c r="A118" s="797" t="s">
        <v>121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66"/>
      <c r="AB118" s="66"/>
      <c r="AC118" s="80"/>
    </row>
    <row r="119" spans="1:68" ht="16.5" hidden="1" customHeight="1" x14ac:dyDescent="0.25">
      <c r="A119" s="63" t="s">
        <v>243</v>
      </c>
      <c r="B119" s="63" t="s">
        <v>244</v>
      </c>
      <c r="C119" s="36">
        <v>4301011514</v>
      </c>
      <c r="D119" s="798">
        <v>4680115882133</v>
      </c>
      <c r="E119" s="798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00"/>
      <c r="R119" s="800"/>
      <c r="S119" s="800"/>
      <c r="T119" s="80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243</v>
      </c>
      <c r="B120" s="63" t="s">
        <v>246</v>
      </c>
      <c r="C120" s="36">
        <v>4301011703</v>
      </c>
      <c r="D120" s="798">
        <v>4680115882133</v>
      </c>
      <c r="E120" s="798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00"/>
      <c r="R120" s="800"/>
      <c r="S120" s="800"/>
      <c r="T120" s="80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247</v>
      </c>
      <c r="B121" s="63" t="s">
        <v>248</v>
      </c>
      <c r="C121" s="36">
        <v>4301011417</v>
      </c>
      <c r="D121" s="798">
        <v>4680115880269</v>
      </c>
      <c r="E121" s="798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138</v>
      </c>
      <c r="M121" s="38" t="s">
        <v>125</v>
      </c>
      <c r="N121" s="38"/>
      <c r="O121" s="37">
        <v>50</v>
      </c>
      <c r="P121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00"/>
      <c r="R121" s="800"/>
      <c r="S121" s="800"/>
      <c r="T121" s="80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139</v>
      </c>
      <c r="AK121" s="84">
        <v>45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249</v>
      </c>
      <c r="B122" s="63" t="s">
        <v>250</v>
      </c>
      <c r="C122" s="36">
        <v>4301011415</v>
      </c>
      <c r="D122" s="798">
        <v>4680115880429</v>
      </c>
      <c r="E122" s="798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11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00"/>
      <c r="R122" s="800"/>
      <c r="S122" s="800"/>
      <c r="T122" s="80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hidden="1" customHeight="1" x14ac:dyDescent="0.25">
      <c r="A123" s="63" t="s">
        <v>251</v>
      </c>
      <c r="B123" s="63" t="s">
        <v>252</v>
      </c>
      <c r="C123" s="36">
        <v>4301011462</v>
      </c>
      <c r="D123" s="798">
        <v>4680115881457</v>
      </c>
      <c r="E123" s="798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11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00"/>
      <c r="R123" s="800"/>
      <c r="S123" s="800"/>
      <c r="T123" s="80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idden="1" x14ac:dyDescent="0.2">
      <c r="A124" s="795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92" t="s">
        <v>40</v>
      </c>
      <c r="Q124" s="793"/>
      <c r="R124" s="793"/>
      <c r="S124" s="793"/>
      <c r="T124" s="793"/>
      <c r="U124" s="793"/>
      <c r="V124" s="794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92" t="s">
        <v>40</v>
      </c>
      <c r="Q125" s="793"/>
      <c r="R125" s="793"/>
      <c r="S125" s="793"/>
      <c r="T125" s="793"/>
      <c r="U125" s="793"/>
      <c r="V125" s="794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hidden="1" customHeight="1" x14ac:dyDescent="0.25">
      <c r="A126" s="797" t="s">
        <v>171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66"/>
      <c r="AB126" s="66"/>
      <c r="AC126" s="80"/>
    </row>
    <row r="127" spans="1:68" ht="16.5" hidden="1" customHeight="1" x14ac:dyDescent="0.25">
      <c r="A127" s="63" t="s">
        <v>253</v>
      </c>
      <c r="B127" s="63" t="s">
        <v>254</v>
      </c>
      <c r="C127" s="36">
        <v>4301020345</v>
      </c>
      <c r="D127" s="798">
        <v>4680115881488</v>
      </c>
      <c r="E127" s="798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11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00"/>
      <c r="R127" s="800"/>
      <c r="S127" s="800"/>
      <c r="T127" s="801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hidden="1" customHeight="1" x14ac:dyDescent="0.25">
      <c r="A128" s="63" t="s">
        <v>256</v>
      </c>
      <c r="B128" s="63" t="s">
        <v>257</v>
      </c>
      <c r="C128" s="36">
        <v>4301020346</v>
      </c>
      <c r="D128" s="798">
        <v>4680115882775</v>
      </c>
      <c r="E128" s="798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10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00"/>
      <c r="R128" s="800"/>
      <c r="S128" s="800"/>
      <c r="T128" s="801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hidden="1" customHeight="1" x14ac:dyDescent="0.25">
      <c r="A129" s="63" t="s">
        <v>258</v>
      </c>
      <c r="B129" s="63" t="s">
        <v>259</v>
      </c>
      <c r="C129" s="36">
        <v>4301020344</v>
      </c>
      <c r="D129" s="798">
        <v>4680115880658</v>
      </c>
      <c r="E129" s="798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10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00"/>
      <c r="R129" s="800"/>
      <c r="S129" s="800"/>
      <c r="T129" s="801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255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idden="1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92" t="s">
        <v>40</v>
      </c>
      <c r="Q130" s="793"/>
      <c r="R130" s="793"/>
      <c r="S130" s="793"/>
      <c r="T130" s="793"/>
      <c r="U130" s="793"/>
      <c r="V130" s="794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92" t="s">
        <v>40</v>
      </c>
      <c r="Q131" s="793"/>
      <c r="R131" s="793"/>
      <c r="S131" s="793"/>
      <c r="T131" s="793"/>
      <c r="U131" s="793"/>
      <c r="V131" s="794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hidden="1" customHeight="1" x14ac:dyDescent="0.25">
      <c r="A132" s="797" t="s">
        <v>84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66"/>
      <c r="AB132" s="66"/>
      <c r="AC132" s="80"/>
    </row>
    <row r="133" spans="1:68" ht="37.5" hidden="1" customHeight="1" x14ac:dyDescent="0.25">
      <c r="A133" s="63" t="s">
        <v>260</v>
      </c>
      <c r="B133" s="63" t="s">
        <v>261</v>
      </c>
      <c r="C133" s="36">
        <v>4301051360</v>
      </c>
      <c r="D133" s="798">
        <v>4607091385168</v>
      </c>
      <c r="E133" s="798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00"/>
      <c r="R133" s="800"/>
      <c r="S133" s="800"/>
      <c r="T133" s="801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262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hidden="1" customHeight="1" x14ac:dyDescent="0.25">
      <c r="A134" s="63" t="s">
        <v>260</v>
      </c>
      <c r="B134" s="63" t="s">
        <v>263</v>
      </c>
      <c r="C134" s="36">
        <v>4301051625</v>
      </c>
      <c r="D134" s="798">
        <v>4607091385168</v>
      </c>
      <c r="E134" s="798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10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00"/>
      <c r="R134" s="800"/>
      <c r="S134" s="800"/>
      <c r="T134" s="801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264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hidden="1" customHeight="1" x14ac:dyDescent="0.25">
      <c r="A135" s="63" t="s">
        <v>265</v>
      </c>
      <c r="B135" s="63" t="s">
        <v>266</v>
      </c>
      <c r="C135" s="36">
        <v>4301051742</v>
      </c>
      <c r="D135" s="798">
        <v>4680115884540</v>
      </c>
      <c r="E135" s="798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10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00"/>
      <c r="R135" s="800"/>
      <c r="S135" s="800"/>
      <c r="T135" s="801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267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hidden="1" customHeight="1" x14ac:dyDescent="0.25">
      <c r="A136" s="63" t="s">
        <v>268</v>
      </c>
      <c r="B136" s="63" t="s">
        <v>269</v>
      </c>
      <c r="C136" s="36">
        <v>4301051362</v>
      </c>
      <c r="D136" s="798">
        <v>4607091383256</v>
      </c>
      <c r="E136" s="798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10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00"/>
      <c r="R136" s="800"/>
      <c r="S136" s="800"/>
      <c r="T136" s="801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hidden="1" customHeight="1" x14ac:dyDescent="0.25">
      <c r="A137" s="63" t="s">
        <v>270</v>
      </c>
      <c r="B137" s="63" t="s">
        <v>271</v>
      </c>
      <c r="C137" s="36">
        <v>4301051358</v>
      </c>
      <c r="D137" s="798">
        <v>4607091385748</v>
      </c>
      <c r="E137" s="798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155</v>
      </c>
      <c r="M137" s="38" t="s">
        <v>125</v>
      </c>
      <c r="N137" s="38"/>
      <c r="O137" s="37">
        <v>45</v>
      </c>
      <c r="P137" s="10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00"/>
      <c r="R137" s="800"/>
      <c r="S137" s="800"/>
      <c r="T137" s="80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156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hidden="1" customHeight="1" x14ac:dyDescent="0.25">
      <c r="A138" s="63" t="s">
        <v>272</v>
      </c>
      <c r="B138" s="63" t="s">
        <v>273</v>
      </c>
      <c r="C138" s="36">
        <v>4301051740</v>
      </c>
      <c r="D138" s="798">
        <v>4680115884533</v>
      </c>
      <c r="E138" s="798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10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00"/>
      <c r="R138" s="800"/>
      <c r="S138" s="800"/>
      <c r="T138" s="80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267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hidden="1" customHeight="1" x14ac:dyDescent="0.25">
      <c r="A139" s="63" t="s">
        <v>274</v>
      </c>
      <c r="B139" s="63" t="s">
        <v>275</v>
      </c>
      <c r="C139" s="36">
        <v>4301051480</v>
      </c>
      <c r="D139" s="798">
        <v>4680115882645</v>
      </c>
      <c r="E139" s="798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108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00"/>
      <c r="R139" s="800"/>
      <c r="S139" s="800"/>
      <c r="T139" s="80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idden="1" x14ac:dyDescent="0.2">
      <c r="A140" s="795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92" t="s">
        <v>40</v>
      </c>
      <c r="Q140" s="793"/>
      <c r="R140" s="793"/>
      <c r="S140" s="793"/>
      <c r="T140" s="793"/>
      <c r="U140" s="793"/>
      <c r="V140" s="794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92" t="s">
        <v>40</v>
      </c>
      <c r="Q141" s="793"/>
      <c r="R141" s="793"/>
      <c r="S141" s="793"/>
      <c r="T141" s="793"/>
      <c r="U141" s="793"/>
      <c r="V141" s="794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hidden="1" customHeight="1" x14ac:dyDescent="0.25">
      <c r="A142" s="797" t="s">
        <v>212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66"/>
      <c r="AB142" s="66"/>
      <c r="AC142" s="80"/>
    </row>
    <row r="143" spans="1:68" ht="37.5" hidden="1" customHeight="1" x14ac:dyDescent="0.25">
      <c r="A143" s="63" t="s">
        <v>277</v>
      </c>
      <c r="B143" s="63" t="s">
        <v>278</v>
      </c>
      <c r="C143" s="36">
        <v>4301060356</v>
      </c>
      <c r="D143" s="798">
        <v>4680115882652</v>
      </c>
      <c r="E143" s="798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10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00"/>
      <c r="R143" s="800"/>
      <c r="S143" s="800"/>
      <c r="T143" s="801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279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hidden="1" customHeight="1" x14ac:dyDescent="0.25">
      <c r="A144" s="63" t="s">
        <v>280</v>
      </c>
      <c r="B144" s="63" t="s">
        <v>281</v>
      </c>
      <c r="C144" s="36">
        <v>4301060317</v>
      </c>
      <c r="D144" s="798">
        <v>4680115880238</v>
      </c>
      <c r="E144" s="798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10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00"/>
      <c r="R144" s="800"/>
      <c r="S144" s="800"/>
      <c r="T144" s="801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282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idden="1" x14ac:dyDescent="0.2">
      <c r="A145" s="795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92" t="s">
        <v>40</v>
      </c>
      <c r="Q145" s="793"/>
      <c r="R145" s="793"/>
      <c r="S145" s="793"/>
      <c r="T145" s="793"/>
      <c r="U145" s="793"/>
      <c r="V145" s="794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92" t="s">
        <v>40</v>
      </c>
      <c r="Q146" s="793"/>
      <c r="R146" s="793"/>
      <c r="S146" s="793"/>
      <c r="T146" s="793"/>
      <c r="U146" s="793"/>
      <c r="V146" s="794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hidden="1" customHeight="1" x14ac:dyDescent="0.25">
      <c r="A147" s="808" t="s">
        <v>283</v>
      </c>
      <c r="B147" s="808"/>
      <c r="C147" s="808"/>
      <c r="D147" s="808"/>
      <c r="E147" s="808"/>
      <c r="F147" s="808"/>
      <c r="G147" s="808"/>
      <c r="H147" s="808"/>
      <c r="I147" s="808"/>
      <c r="J147" s="808"/>
      <c r="K147" s="808"/>
      <c r="L147" s="808"/>
      <c r="M147" s="808"/>
      <c r="N147" s="808"/>
      <c r="O147" s="808"/>
      <c r="P147" s="808"/>
      <c r="Q147" s="808"/>
      <c r="R147" s="808"/>
      <c r="S147" s="808"/>
      <c r="T147" s="808"/>
      <c r="U147" s="808"/>
      <c r="V147" s="808"/>
      <c r="W147" s="808"/>
      <c r="X147" s="808"/>
      <c r="Y147" s="808"/>
      <c r="Z147" s="808"/>
      <c r="AA147" s="65"/>
      <c r="AB147" s="65"/>
      <c r="AC147" s="79"/>
    </row>
    <row r="148" spans="1:68" ht="14.25" hidden="1" customHeight="1" x14ac:dyDescent="0.25">
      <c r="A148" s="797" t="s">
        <v>121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66"/>
      <c r="AB148" s="66"/>
      <c r="AC148" s="80"/>
    </row>
    <row r="149" spans="1:68" ht="16.5" hidden="1" customHeight="1" x14ac:dyDescent="0.25">
      <c r="A149" s="63" t="s">
        <v>284</v>
      </c>
      <c r="B149" s="63" t="s">
        <v>285</v>
      </c>
      <c r="C149" s="36">
        <v>4301011988</v>
      </c>
      <c r="D149" s="798">
        <v>4680115885561</v>
      </c>
      <c r="E149" s="798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287</v>
      </c>
      <c r="N149" s="38"/>
      <c r="O149" s="37">
        <v>90</v>
      </c>
      <c r="P149" s="108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00"/>
      <c r="R149" s="800"/>
      <c r="S149" s="800"/>
      <c r="T149" s="801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hidden="1" customHeight="1" x14ac:dyDescent="0.25">
      <c r="A150" s="63" t="s">
        <v>288</v>
      </c>
      <c r="B150" s="63" t="s">
        <v>289</v>
      </c>
      <c r="C150" s="36">
        <v>4301011564</v>
      </c>
      <c r="D150" s="798">
        <v>4680115882577</v>
      </c>
      <c r="E150" s="798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10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00"/>
      <c r="R150" s="800"/>
      <c r="S150" s="800"/>
      <c r="T150" s="80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290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hidden="1" customHeight="1" x14ac:dyDescent="0.25">
      <c r="A151" s="63" t="s">
        <v>288</v>
      </c>
      <c r="B151" s="63" t="s">
        <v>291</v>
      </c>
      <c r="C151" s="36">
        <v>4301011562</v>
      </c>
      <c r="D151" s="798">
        <v>4680115882577</v>
      </c>
      <c r="E151" s="798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10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00"/>
      <c r="R151" s="800"/>
      <c r="S151" s="800"/>
      <c r="T151" s="80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290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idden="1" x14ac:dyDescent="0.2">
      <c r="A152" s="795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92" t="s">
        <v>40</v>
      </c>
      <c r="Q152" s="793"/>
      <c r="R152" s="793"/>
      <c r="S152" s="793"/>
      <c r="T152" s="793"/>
      <c r="U152" s="793"/>
      <c r="V152" s="794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92" t="s">
        <v>40</v>
      </c>
      <c r="Q153" s="793"/>
      <c r="R153" s="793"/>
      <c r="S153" s="793"/>
      <c r="T153" s="793"/>
      <c r="U153" s="793"/>
      <c r="V153" s="794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hidden="1" customHeight="1" x14ac:dyDescent="0.25">
      <c r="A154" s="797" t="s">
        <v>78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66"/>
      <c r="AB154" s="66"/>
      <c r="AC154" s="80"/>
    </row>
    <row r="155" spans="1:68" ht="27" hidden="1" customHeight="1" x14ac:dyDescent="0.25">
      <c r="A155" s="63" t="s">
        <v>292</v>
      </c>
      <c r="B155" s="63" t="s">
        <v>293</v>
      </c>
      <c r="C155" s="36">
        <v>4301031234</v>
      </c>
      <c r="D155" s="798">
        <v>4680115883444</v>
      </c>
      <c r="E155" s="798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10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00"/>
      <c r="R155" s="800"/>
      <c r="S155" s="800"/>
      <c r="T155" s="80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294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hidden="1" customHeight="1" x14ac:dyDescent="0.25">
      <c r="A156" s="63" t="s">
        <v>292</v>
      </c>
      <c r="B156" s="63" t="s">
        <v>295</v>
      </c>
      <c r="C156" s="36">
        <v>4301031235</v>
      </c>
      <c r="D156" s="798">
        <v>4680115883444</v>
      </c>
      <c r="E156" s="798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10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00"/>
      <c r="R156" s="800"/>
      <c r="S156" s="800"/>
      <c r="T156" s="801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294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795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92" t="s">
        <v>40</v>
      </c>
      <c r="Q157" s="793"/>
      <c r="R157" s="793"/>
      <c r="S157" s="793"/>
      <c r="T157" s="793"/>
      <c r="U157" s="793"/>
      <c r="V157" s="794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92" t="s">
        <v>40</v>
      </c>
      <c r="Q158" s="793"/>
      <c r="R158" s="793"/>
      <c r="S158" s="793"/>
      <c r="T158" s="793"/>
      <c r="U158" s="793"/>
      <c r="V158" s="794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hidden="1" customHeight="1" x14ac:dyDescent="0.25">
      <c r="A159" s="797" t="s">
        <v>84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66"/>
      <c r="AB159" s="66"/>
      <c r="AC159" s="80"/>
    </row>
    <row r="160" spans="1:68" ht="16.5" hidden="1" customHeight="1" x14ac:dyDescent="0.25">
      <c r="A160" s="63" t="s">
        <v>296</v>
      </c>
      <c r="B160" s="63" t="s">
        <v>297</v>
      </c>
      <c r="C160" s="36">
        <v>4301051817</v>
      </c>
      <c r="D160" s="798">
        <v>4680115885585</v>
      </c>
      <c r="E160" s="798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287</v>
      </c>
      <c r="N160" s="38"/>
      <c r="O160" s="37">
        <v>45</v>
      </c>
      <c r="P160" s="1079" t="s">
        <v>298</v>
      </c>
      <c r="Q160" s="800"/>
      <c r="R160" s="800"/>
      <c r="S160" s="800"/>
      <c r="T160" s="80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286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hidden="1" customHeight="1" x14ac:dyDescent="0.25">
      <c r="A161" s="63" t="s">
        <v>299</v>
      </c>
      <c r="B161" s="63" t="s">
        <v>300</v>
      </c>
      <c r="C161" s="36">
        <v>4301051477</v>
      </c>
      <c r="D161" s="798">
        <v>4680115882584</v>
      </c>
      <c r="E161" s="798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10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00"/>
      <c r="R161" s="800"/>
      <c r="S161" s="800"/>
      <c r="T161" s="801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290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hidden="1" customHeight="1" x14ac:dyDescent="0.25">
      <c r="A162" s="63" t="s">
        <v>299</v>
      </c>
      <c r="B162" s="63" t="s">
        <v>301</v>
      </c>
      <c r="C162" s="36">
        <v>4301051476</v>
      </c>
      <c r="D162" s="798">
        <v>4680115882584</v>
      </c>
      <c r="E162" s="798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10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00"/>
      <c r="R162" s="800"/>
      <c r="S162" s="800"/>
      <c r="T162" s="801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290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idden="1" x14ac:dyDescent="0.2">
      <c r="A163" s="795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92" t="s">
        <v>40</v>
      </c>
      <c r="Q163" s="793"/>
      <c r="R163" s="793"/>
      <c r="S163" s="793"/>
      <c r="T163" s="793"/>
      <c r="U163" s="793"/>
      <c r="V163" s="794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92" t="s">
        <v>40</v>
      </c>
      <c r="Q164" s="793"/>
      <c r="R164" s="793"/>
      <c r="S164" s="793"/>
      <c r="T164" s="793"/>
      <c r="U164" s="793"/>
      <c r="V164" s="794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hidden="1" customHeight="1" x14ac:dyDescent="0.25">
      <c r="A165" s="808" t="s">
        <v>119</v>
      </c>
      <c r="B165" s="808"/>
      <c r="C165" s="808"/>
      <c r="D165" s="808"/>
      <c r="E165" s="808"/>
      <c r="F165" s="808"/>
      <c r="G165" s="808"/>
      <c r="H165" s="808"/>
      <c r="I165" s="808"/>
      <c r="J165" s="808"/>
      <c r="K165" s="808"/>
      <c r="L165" s="808"/>
      <c r="M165" s="808"/>
      <c r="N165" s="808"/>
      <c r="O165" s="808"/>
      <c r="P165" s="808"/>
      <c r="Q165" s="808"/>
      <c r="R165" s="808"/>
      <c r="S165" s="808"/>
      <c r="T165" s="808"/>
      <c r="U165" s="808"/>
      <c r="V165" s="808"/>
      <c r="W165" s="808"/>
      <c r="X165" s="808"/>
      <c r="Y165" s="808"/>
      <c r="Z165" s="808"/>
      <c r="AA165" s="65"/>
      <c r="AB165" s="65"/>
      <c r="AC165" s="79"/>
    </row>
    <row r="166" spans="1:68" ht="14.25" hidden="1" customHeight="1" x14ac:dyDescent="0.25">
      <c r="A166" s="797" t="s">
        <v>121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66"/>
      <c r="AB166" s="66"/>
      <c r="AC166" s="80"/>
    </row>
    <row r="167" spans="1:68" ht="27" hidden="1" customHeight="1" x14ac:dyDescent="0.25">
      <c r="A167" s="63" t="s">
        <v>302</v>
      </c>
      <c r="B167" s="63" t="s">
        <v>303</v>
      </c>
      <c r="C167" s="36">
        <v>4301011705</v>
      </c>
      <c r="D167" s="798">
        <v>4607091384604</v>
      </c>
      <c r="E167" s="798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10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00"/>
      <c r="R167" s="800"/>
      <c r="S167" s="800"/>
      <c r="T167" s="801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idden="1" x14ac:dyDescent="0.2">
      <c r="A168" s="795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92" t="s">
        <v>40</v>
      </c>
      <c r="Q168" s="793"/>
      <c r="R168" s="793"/>
      <c r="S168" s="793"/>
      <c r="T168" s="793"/>
      <c r="U168" s="793"/>
      <c r="V168" s="794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92" t="s">
        <v>40</v>
      </c>
      <c r="Q169" s="793"/>
      <c r="R169" s="793"/>
      <c r="S169" s="793"/>
      <c r="T169" s="793"/>
      <c r="U169" s="793"/>
      <c r="V169" s="794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hidden="1" customHeight="1" x14ac:dyDescent="0.25">
      <c r="A170" s="797" t="s">
        <v>78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66"/>
      <c r="AB170" s="66"/>
      <c r="AC170" s="80"/>
    </row>
    <row r="171" spans="1:68" ht="16.5" hidden="1" customHeight="1" x14ac:dyDescent="0.25">
      <c r="A171" s="63" t="s">
        <v>305</v>
      </c>
      <c r="B171" s="63" t="s">
        <v>306</v>
      </c>
      <c r="C171" s="36">
        <v>4301030895</v>
      </c>
      <c r="D171" s="798">
        <v>4607091387667</v>
      </c>
      <c r="E171" s="798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10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00"/>
      <c r="R171" s="800"/>
      <c r="S171" s="800"/>
      <c r="T171" s="80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307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308</v>
      </c>
      <c r="B172" s="63" t="s">
        <v>309</v>
      </c>
      <c r="C172" s="36">
        <v>4301030961</v>
      </c>
      <c r="D172" s="798">
        <v>4607091387636</v>
      </c>
      <c r="E172" s="798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10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00"/>
      <c r="R172" s="800"/>
      <c r="S172" s="800"/>
      <c r="T172" s="80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310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hidden="1" customHeight="1" x14ac:dyDescent="0.25">
      <c r="A173" s="63" t="s">
        <v>311</v>
      </c>
      <c r="B173" s="63" t="s">
        <v>312</v>
      </c>
      <c r="C173" s="36">
        <v>4301030963</v>
      </c>
      <c r="D173" s="798">
        <v>4607091382426</v>
      </c>
      <c r="E173" s="798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10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00"/>
      <c r="R173" s="800"/>
      <c r="S173" s="800"/>
      <c r="T173" s="801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313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hidden="1" customHeight="1" x14ac:dyDescent="0.25">
      <c r="A174" s="63" t="s">
        <v>314</v>
      </c>
      <c r="B174" s="63" t="s">
        <v>315</v>
      </c>
      <c r="C174" s="36">
        <v>4301030962</v>
      </c>
      <c r="D174" s="798">
        <v>4607091386547</v>
      </c>
      <c r="E174" s="798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10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00"/>
      <c r="R174" s="800"/>
      <c r="S174" s="800"/>
      <c r="T174" s="80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316</v>
      </c>
      <c r="B175" s="63" t="s">
        <v>317</v>
      </c>
      <c r="C175" s="36">
        <v>4301030964</v>
      </c>
      <c r="D175" s="798">
        <v>4607091382464</v>
      </c>
      <c r="E175" s="798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00"/>
      <c r="R175" s="800"/>
      <c r="S175" s="800"/>
      <c r="T175" s="80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idden="1" x14ac:dyDescent="0.2">
      <c r="A176" s="795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92" t="s">
        <v>40</v>
      </c>
      <c r="Q176" s="793"/>
      <c r="R176" s="793"/>
      <c r="S176" s="793"/>
      <c r="T176" s="793"/>
      <c r="U176" s="793"/>
      <c r="V176" s="794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92" t="s">
        <v>40</v>
      </c>
      <c r="Q177" s="793"/>
      <c r="R177" s="793"/>
      <c r="S177" s="793"/>
      <c r="T177" s="793"/>
      <c r="U177" s="793"/>
      <c r="V177" s="794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hidden="1" customHeight="1" x14ac:dyDescent="0.25">
      <c r="A178" s="797" t="s">
        <v>84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66"/>
      <c r="AB178" s="66"/>
      <c r="AC178" s="80"/>
    </row>
    <row r="179" spans="1:68" ht="16.5" hidden="1" customHeight="1" x14ac:dyDescent="0.25">
      <c r="A179" s="63" t="s">
        <v>318</v>
      </c>
      <c r="B179" s="63" t="s">
        <v>319</v>
      </c>
      <c r="C179" s="36">
        <v>4301051653</v>
      </c>
      <c r="D179" s="798">
        <v>4607091386264</v>
      </c>
      <c r="E179" s="798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10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00"/>
      <c r="R179" s="800"/>
      <c r="S179" s="800"/>
      <c r="T179" s="801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320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hidden="1" customHeight="1" x14ac:dyDescent="0.25">
      <c r="A180" s="63" t="s">
        <v>321</v>
      </c>
      <c r="B180" s="63" t="s">
        <v>322</v>
      </c>
      <c r="C180" s="36">
        <v>4301051313</v>
      </c>
      <c r="D180" s="798">
        <v>4607091385427</v>
      </c>
      <c r="E180" s="798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10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00"/>
      <c r="R180" s="800"/>
      <c r="S180" s="800"/>
      <c r="T180" s="80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323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795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92" t="s">
        <v>40</v>
      </c>
      <c r="Q181" s="793"/>
      <c r="R181" s="793"/>
      <c r="S181" s="793"/>
      <c r="T181" s="793"/>
      <c r="U181" s="793"/>
      <c r="V181" s="794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92" t="s">
        <v>40</v>
      </c>
      <c r="Q182" s="793"/>
      <c r="R182" s="793"/>
      <c r="S182" s="793"/>
      <c r="T182" s="793"/>
      <c r="U182" s="793"/>
      <c r="V182" s="794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hidden="1" customHeight="1" x14ac:dyDescent="0.2">
      <c r="A183" s="842" t="s">
        <v>324</v>
      </c>
      <c r="B183" s="842"/>
      <c r="C183" s="842"/>
      <c r="D183" s="842"/>
      <c r="E183" s="842"/>
      <c r="F183" s="842"/>
      <c r="G183" s="842"/>
      <c r="H183" s="842"/>
      <c r="I183" s="842"/>
      <c r="J183" s="842"/>
      <c r="K183" s="842"/>
      <c r="L183" s="842"/>
      <c r="M183" s="842"/>
      <c r="N183" s="842"/>
      <c r="O183" s="842"/>
      <c r="P183" s="842"/>
      <c r="Q183" s="842"/>
      <c r="R183" s="842"/>
      <c r="S183" s="842"/>
      <c r="T183" s="842"/>
      <c r="U183" s="842"/>
      <c r="V183" s="842"/>
      <c r="W183" s="842"/>
      <c r="X183" s="842"/>
      <c r="Y183" s="842"/>
      <c r="Z183" s="842"/>
      <c r="AA183" s="54"/>
      <c r="AB183" s="54"/>
      <c r="AC183" s="54"/>
    </row>
    <row r="184" spans="1:68" ht="16.5" hidden="1" customHeight="1" x14ac:dyDescent="0.25">
      <c r="A184" s="808" t="s">
        <v>325</v>
      </c>
      <c r="B184" s="808"/>
      <c r="C184" s="808"/>
      <c r="D184" s="808"/>
      <c r="E184" s="808"/>
      <c r="F184" s="808"/>
      <c r="G184" s="808"/>
      <c r="H184" s="808"/>
      <c r="I184" s="808"/>
      <c r="J184" s="808"/>
      <c r="K184" s="808"/>
      <c r="L184" s="808"/>
      <c r="M184" s="808"/>
      <c r="N184" s="808"/>
      <c r="O184" s="808"/>
      <c r="P184" s="808"/>
      <c r="Q184" s="808"/>
      <c r="R184" s="808"/>
      <c r="S184" s="808"/>
      <c r="T184" s="808"/>
      <c r="U184" s="808"/>
      <c r="V184" s="808"/>
      <c r="W184" s="808"/>
      <c r="X184" s="808"/>
      <c r="Y184" s="808"/>
      <c r="Z184" s="808"/>
      <c r="AA184" s="65"/>
      <c r="AB184" s="65"/>
      <c r="AC184" s="79"/>
    </row>
    <row r="185" spans="1:68" ht="14.25" hidden="1" customHeight="1" x14ac:dyDescent="0.25">
      <c r="A185" s="797" t="s">
        <v>171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66"/>
      <c r="AB185" s="66"/>
      <c r="AC185" s="80"/>
    </row>
    <row r="186" spans="1:68" ht="27" hidden="1" customHeight="1" x14ac:dyDescent="0.25">
      <c r="A186" s="63" t="s">
        <v>326</v>
      </c>
      <c r="B186" s="63" t="s">
        <v>327</v>
      </c>
      <c r="C186" s="36">
        <v>4301020323</v>
      </c>
      <c r="D186" s="798">
        <v>4680115886223</v>
      </c>
      <c r="E186" s="798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107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00"/>
      <c r="R186" s="800"/>
      <c r="S186" s="800"/>
      <c r="T186" s="80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795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92" t="s">
        <v>40</v>
      </c>
      <c r="Q187" s="793"/>
      <c r="R187" s="793"/>
      <c r="S187" s="793"/>
      <c r="T187" s="793"/>
      <c r="U187" s="793"/>
      <c r="V187" s="794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92" t="s">
        <v>40</v>
      </c>
      <c r="Q188" s="793"/>
      <c r="R188" s="793"/>
      <c r="S188" s="793"/>
      <c r="T188" s="793"/>
      <c r="U188" s="793"/>
      <c r="V188" s="794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797" t="s">
        <v>78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6"/>
      <c r="AB189" s="66"/>
      <c r="AC189" s="80"/>
    </row>
    <row r="190" spans="1:68" ht="27" hidden="1" customHeight="1" x14ac:dyDescent="0.25">
      <c r="A190" s="63" t="s">
        <v>329</v>
      </c>
      <c r="B190" s="63" t="s">
        <v>330</v>
      </c>
      <c r="C190" s="36">
        <v>4301031191</v>
      </c>
      <c r="D190" s="798">
        <v>4680115880993</v>
      </c>
      <c r="E190" s="798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00"/>
      <c r="R190" s="800"/>
      <c r="S190" s="800"/>
      <c r="T190" s="801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331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hidden="1" customHeight="1" x14ac:dyDescent="0.25">
      <c r="A191" s="63" t="s">
        <v>332</v>
      </c>
      <c r="B191" s="63" t="s">
        <v>333</v>
      </c>
      <c r="C191" s="36">
        <v>4301031204</v>
      </c>
      <c r="D191" s="798">
        <v>4680115881761</v>
      </c>
      <c r="E191" s="798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00"/>
      <c r="R191" s="800"/>
      <c r="S191" s="800"/>
      <c r="T191" s="80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334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hidden="1" customHeight="1" x14ac:dyDescent="0.25">
      <c r="A192" s="63" t="s">
        <v>335</v>
      </c>
      <c r="B192" s="63" t="s">
        <v>336</v>
      </c>
      <c r="C192" s="36">
        <v>4301031201</v>
      </c>
      <c r="D192" s="798">
        <v>4680115881563</v>
      </c>
      <c r="E192" s="798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10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00"/>
      <c r="R192" s="800"/>
      <c r="S192" s="800"/>
      <c r="T192" s="80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337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hidden="1" customHeight="1" x14ac:dyDescent="0.25">
      <c r="A193" s="63" t="s">
        <v>338</v>
      </c>
      <c r="B193" s="63" t="s">
        <v>339</v>
      </c>
      <c r="C193" s="36">
        <v>4301031199</v>
      </c>
      <c r="D193" s="798">
        <v>4680115880986</v>
      </c>
      <c r="E193" s="798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10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00"/>
      <c r="R193" s="800"/>
      <c r="S193" s="800"/>
      <c r="T193" s="80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331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hidden="1" customHeight="1" x14ac:dyDescent="0.25">
      <c r="A194" s="63" t="s">
        <v>340</v>
      </c>
      <c r="B194" s="63" t="s">
        <v>341</v>
      </c>
      <c r="C194" s="36">
        <v>4301031205</v>
      </c>
      <c r="D194" s="798">
        <v>4680115881785</v>
      </c>
      <c r="E194" s="798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10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00"/>
      <c r="R194" s="800"/>
      <c r="S194" s="800"/>
      <c r="T194" s="80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hidden="1" customHeight="1" x14ac:dyDescent="0.25">
      <c r="A195" s="63" t="s">
        <v>342</v>
      </c>
      <c r="B195" s="63" t="s">
        <v>343</v>
      </c>
      <c r="C195" s="36">
        <v>4301031202</v>
      </c>
      <c r="D195" s="798">
        <v>4680115881679</v>
      </c>
      <c r="E195" s="798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10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00"/>
      <c r="R195" s="800"/>
      <c r="S195" s="800"/>
      <c r="T195" s="80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hidden="1" customHeight="1" x14ac:dyDescent="0.25">
      <c r="A196" s="63" t="s">
        <v>344</v>
      </c>
      <c r="B196" s="63" t="s">
        <v>345</v>
      </c>
      <c r="C196" s="36">
        <v>4301031158</v>
      </c>
      <c r="D196" s="798">
        <v>4680115880191</v>
      </c>
      <c r="E196" s="798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10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00"/>
      <c r="R196" s="800"/>
      <c r="S196" s="800"/>
      <c r="T196" s="80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hidden="1" customHeight="1" x14ac:dyDescent="0.25">
      <c r="A197" s="63" t="s">
        <v>346</v>
      </c>
      <c r="B197" s="63" t="s">
        <v>347</v>
      </c>
      <c r="C197" s="36">
        <v>4301031245</v>
      </c>
      <c r="D197" s="798">
        <v>4680115883963</v>
      </c>
      <c r="E197" s="798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00"/>
      <c r="R197" s="800"/>
      <c r="S197" s="800"/>
      <c r="T197" s="80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idden="1" x14ac:dyDescent="0.2">
      <c r="A198" s="795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92" t="s">
        <v>40</v>
      </c>
      <c r="Q198" s="793"/>
      <c r="R198" s="793"/>
      <c r="S198" s="793"/>
      <c r="T198" s="793"/>
      <c r="U198" s="793"/>
      <c r="V198" s="794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92" t="s">
        <v>40</v>
      </c>
      <c r="Q199" s="793"/>
      <c r="R199" s="793"/>
      <c r="S199" s="793"/>
      <c r="T199" s="793"/>
      <c r="U199" s="793"/>
      <c r="V199" s="794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hidden="1" customHeight="1" x14ac:dyDescent="0.25">
      <c r="A200" s="808" t="s">
        <v>349</v>
      </c>
      <c r="B200" s="808"/>
      <c r="C200" s="808"/>
      <c r="D200" s="808"/>
      <c r="E200" s="808"/>
      <c r="F200" s="808"/>
      <c r="G200" s="808"/>
      <c r="H200" s="808"/>
      <c r="I200" s="808"/>
      <c r="J200" s="808"/>
      <c r="K200" s="808"/>
      <c r="L200" s="808"/>
      <c r="M200" s="808"/>
      <c r="N200" s="808"/>
      <c r="O200" s="808"/>
      <c r="P200" s="808"/>
      <c r="Q200" s="808"/>
      <c r="R200" s="808"/>
      <c r="S200" s="808"/>
      <c r="T200" s="808"/>
      <c r="U200" s="808"/>
      <c r="V200" s="808"/>
      <c r="W200" s="808"/>
      <c r="X200" s="808"/>
      <c r="Y200" s="808"/>
      <c r="Z200" s="808"/>
      <c r="AA200" s="65"/>
      <c r="AB200" s="65"/>
      <c r="AC200" s="79"/>
    </row>
    <row r="201" spans="1:68" ht="14.25" hidden="1" customHeight="1" x14ac:dyDescent="0.25">
      <c r="A201" s="797" t="s">
        <v>121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66"/>
      <c r="AB201" s="66"/>
      <c r="AC201" s="80"/>
    </row>
    <row r="202" spans="1:68" ht="16.5" hidden="1" customHeight="1" x14ac:dyDescent="0.25">
      <c r="A202" s="63" t="s">
        <v>350</v>
      </c>
      <c r="B202" s="63" t="s">
        <v>351</v>
      </c>
      <c r="C202" s="36">
        <v>4301011450</v>
      </c>
      <c r="D202" s="798">
        <v>4680115881402</v>
      </c>
      <c r="E202" s="798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10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00"/>
      <c r="R202" s="800"/>
      <c r="S202" s="800"/>
      <c r="T202" s="801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352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hidden="1" customHeight="1" x14ac:dyDescent="0.25">
      <c r="A203" s="63" t="s">
        <v>353</v>
      </c>
      <c r="B203" s="63" t="s">
        <v>354</v>
      </c>
      <c r="C203" s="36">
        <v>4301011768</v>
      </c>
      <c r="D203" s="798">
        <v>4680115881396</v>
      </c>
      <c r="E203" s="798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00"/>
      <c r="R203" s="800"/>
      <c r="S203" s="800"/>
      <c r="T203" s="801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idden="1" x14ac:dyDescent="0.2">
      <c r="A204" s="795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92" t="s">
        <v>40</v>
      </c>
      <c r="Q204" s="793"/>
      <c r="R204" s="793"/>
      <c r="S204" s="793"/>
      <c r="T204" s="793"/>
      <c r="U204" s="793"/>
      <c r="V204" s="794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92" t="s">
        <v>40</v>
      </c>
      <c r="Q205" s="793"/>
      <c r="R205" s="793"/>
      <c r="S205" s="793"/>
      <c r="T205" s="793"/>
      <c r="U205" s="793"/>
      <c r="V205" s="794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hidden="1" customHeight="1" x14ac:dyDescent="0.25">
      <c r="A206" s="797" t="s">
        <v>171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66"/>
      <c r="AB206" s="66"/>
      <c r="AC206" s="80"/>
    </row>
    <row r="207" spans="1:68" ht="16.5" hidden="1" customHeight="1" x14ac:dyDescent="0.25">
      <c r="A207" s="63" t="s">
        <v>355</v>
      </c>
      <c r="B207" s="63" t="s">
        <v>356</v>
      </c>
      <c r="C207" s="36">
        <v>4301020262</v>
      </c>
      <c r="D207" s="798">
        <v>4680115882935</v>
      </c>
      <c r="E207" s="798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10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00"/>
      <c r="R207" s="800"/>
      <c r="S207" s="800"/>
      <c r="T207" s="801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357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hidden="1" customHeight="1" x14ac:dyDescent="0.25">
      <c r="A208" s="63" t="s">
        <v>358</v>
      </c>
      <c r="B208" s="63" t="s">
        <v>359</v>
      </c>
      <c r="C208" s="36">
        <v>4301020220</v>
      </c>
      <c r="D208" s="798">
        <v>4680115880764</v>
      </c>
      <c r="E208" s="798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00"/>
      <c r="R208" s="800"/>
      <c r="S208" s="800"/>
      <c r="T208" s="801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idden="1" x14ac:dyDescent="0.2">
      <c r="A209" s="795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92" t="s">
        <v>40</v>
      </c>
      <c r="Q209" s="793"/>
      <c r="R209" s="793"/>
      <c r="S209" s="793"/>
      <c r="T209" s="793"/>
      <c r="U209" s="793"/>
      <c r="V209" s="794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92" t="s">
        <v>40</v>
      </c>
      <c r="Q210" s="793"/>
      <c r="R210" s="793"/>
      <c r="S210" s="793"/>
      <c r="T210" s="793"/>
      <c r="U210" s="793"/>
      <c r="V210" s="794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hidden="1" customHeight="1" x14ac:dyDescent="0.25">
      <c r="A211" s="797" t="s">
        <v>78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66"/>
      <c r="AB211" s="66"/>
      <c r="AC211" s="80"/>
    </row>
    <row r="212" spans="1:68" ht="27" hidden="1" customHeight="1" x14ac:dyDescent="0.25">
      <c r="A212" s="63" t="s">
        <v>360</v>
      </c>
      <c r="B212" s="63" t="s">
        <v>361</v>
      </c>
      <c r="C212" s="36">
        <v>4301031224</v>
      </c>
      <c r="D212" s="798">
        <v>4680115882683</v>
      </c>
      <c r="E212" s="798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10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00"/>
      <c r="R212" s="800"/>
      <c r="S212" s="800"/>
      <c r="T212" s="80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hidden="1" customHeight="1" x14ac:dyDescent="0.25">
      <c r="A213" s="63" t="s">
        <v>363</v>
      </c>
      <c r="B213" s="63" t="s">
        <v>364</v>
      </c>
      <c r="C213" s="36">
        <v>4301031230</v>
      </c>
      <c r="D213" s="798">
        <v>4680115882690</v>
      </c>
      <c r="E213" s="798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10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00"/>
      <c r="R213" s="800"/>
      <c r="S213" s="800"/>
      <c r="T213" s="80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hidden="1" customHeight="1" x14ac:dyDescent="0.25">
      <c r="A214" s="63" t="s">
        <v>366</v>
      </c>
      <c r="B214" s="63" t="s">
        <v>367</v>
      </c>
      <c r="C214" s="36">
        <v>4301031220</v>
      </c>
      <c r="D214" s="798">
        <v>4680115882669</v>
      </c>
      <c r="E214" s="798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10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00"/>
      <c r="R214" s="800"/>
      <c r="S214" s="800"/>
      <c r="T214" s="80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hidden="1" customHeight="1" x14ac:dyDescent="0.25">
      <c r="A215" s="63" t="s">
        <v>369</v>
      </c>
      <c r="B215" s="63" t="s">
        <v>370</v>
      </c>
      <c r="C215" s="36">
        <v>4301031221</v>
      </c>
      <c r="D215" s="798">
        <v>4680115882676</v>
      </c>
      <c r="E215" s="79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10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00"/>
      <c r="R215" s="800"/>
      <c r="S215" s="800"/>
      <c r="T215" s="80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hidden="1" customHeight="1" x14ac:dyDescent="0.25">
      <c r="A216" s="63" t="s">
        <v>372</v>
      </c>
      <c r="B216" s="63" t="s">
        <v>373</v>
      </c>
      <c r="C216" s="36">
        <v>4301031223</v>
      </c>
      <c r="D216" s="798">
        <v>4680115884014</v>
      </c>
      <c r="E216" s="798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10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00"/>
      <c r="R216" s="800"/>
      <c r="S216" s="800"/>
      <c r="T216" s="80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hidden="1" customHeight="1" x14ac:dyDescent="0.25">
      <c r="A217" s="63" t="s">
        <v>374</v>
      </c>
      <c r="B217" s="63" t="s">
        <v>375</v>
      </c>
      <c r="C217" s="36">
        <v>4301031222</v>
      </c>
      <c r="D217" s="798">
        <v>4680115884007</v>
      </c>
      <c r="E217" s="798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00"/>
      <c r="R217" s="800"/>
      <c r="S217" s="800"/>
      <c r="T217" s="80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hidden="1" customHeight="1" x14ac:dyDescent="0.25">
      <c r="A218" s="63" t="s">
        <v>376</v>
      </c>
      <c r="B218" s="63" t="s">
        <v>377</v>
      </c>
      <c r="C218" s="36">
        <v>4301031229</v>
      </c>
      <c r="D218" s="798">
        <v>4680115884038</v>
      </c>
      <c r="E218" s="798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10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00"/>
      <c r="R218" s="800"/>
      <c r="S218" s="800"/>
      <c r="T218" s="80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hidden="1" customHeight="1" x14ac:dyDescent="0.25">
      <c r="A219" s="63" t="s">
        <v>378</v>
      </c>
      <c r="B219" s="63" t="s">
        <v>379</v>
      </c>
      <c r="C219" s="36">
        <v>4301031225</v>
      </c>
      <c r="D219" s="798">
        <v>4680115884021</v>
      </c>
      <c r="E219" s="798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00"/>
      <c r="R219" s="800"/>
      <c r="S219" s="800"/>
      <c r="T219" s="80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idden="1" x14ac:dyDescent="0.2">
      <c r="A220" s="795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92" t="s">
        <v>40</v>
      </c>
      <c r="Q220" s="793"/>
      <c r="R220" s="793"/>
      <c r="S220" s="793"/>
      <c r="T220" s="793"/>
      <c r="U220" s="793"/>
      <c r="V220" s="794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92" t="s">
        <v>40</v>
      </c>
      <c r="Q221" s="793"/>
      <c r="R221" s="793"/>
      <c r="S221" s="793"/>
      <c r="T221" s="793"/>
      <c r="U221" s="793"/>
      <c r="V221" s="794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hidden="1" customHeight="1" x14ac:dyDescent="0.25">
      <c r="A222" s="797" t="s">
        <v>84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66"/>
      <c r="AB222" s="66"/>
      <c r="AC222" s="80"/>
    </row>
    <row r="223" spans="1:68" ht="37.5" hidden="1" customHeight="1" x14ac:dyDescent="0.25">
      <c r="A223" s="63" t="s">
        <v>380</v>
      </c>
      <c r="B223" s="63" t="s">
        <v>381</v>
      </c>
      <c r="C223" s="36">
        <v>4301051408</v>
      </c>
      <c r="D223" s="798">
        <v>4680115881594</v>
      </c>
      <c r="E223" s="798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10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00"/>
      <c r="R223" s="800"/>
      <c r="S223" s="800"/>
      <c r="T223" s="80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4301051754</v>
      </c>
      <c r="D224" s="798">
        <v>4680115880962</v>
      </c>
      <c r="E224" s="798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104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00"/>
      <c r="R224" s="800"/>
      <c r="S224" s="800"/>
      <c r="T224" s="80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hidden="1" customHeight="1" x14ac:dyDescent="0.25">
      <c r="A225" s="63" t="s">
        <v>386</v>
      </c>
      <c r="B225" s="63" t="s">
        <v>387</v>
      </c>
      <c r="C225" s="36">
        <v>4301051411</v>
      </c>
      <c r="D225" s="798">
        <v>4680115881617</v>
      </c>
      <c r="E225" s="798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10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00"/>
      <c r="R225" s="800"/>
      <c r="S225" s="800"/>
      <c r="T225" s="80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hidden="1" customHeight="1" x14ac:dyDescent="0.25">
      <c r="A226" s="63" t="s">
        <v>389</v>
      </c>
      <c r="B226" s="63" t="s">
        <v>390</v>
      </c>
      <c r="C226" s="36">
        <v>4301051632</v>
      </c>
      <c r="D226" s="798">
        <v>4680115880573</v>
      </c>
      <c r="E226" s="798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10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00"/>
      <c r="R226" s="800"/>
      <c r="S226" s="800"/>
      <c r="T226" s="80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hidden="1" customHeight="1" x14ac:dyDescent="0.25">
      <c r="A227" s="63" t="s">
        <v>392</v>
      </c>
      <c r="B227" s="63" t="s">
        <v>393</v>
      </c>
      <c r="C227" s="36">
        <v>4301051407</v>
      </c>
      <c r="D227" s="798">
        <v>4680115882195</v>
      </c>
      <c r="E227" s="798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10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00"/>
      <c r="R227" s="800"/>
      <c r="S227" s="800"/>
      <c r="T227" s="80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hidden="1" customHeight="1" x14ac:dyDescent="0.25">
      <c r="A228" s="63" t="s">
        <v>394</v>
      </c>
      <c r="B228" s="63" t="s">
        <v>395</v>
      </c>
      <c r="C228" s="36">
        <v>4301051752</v>
      </c>
      <c r="D228" s="798">
        <v>4680115882607</v>
      </c>
      <c r="E228" s="798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168</v>
      </c>
      <c r="N228" s="38"/>
      <c r="O228" s="37">
        <v>45</v>
      </c>
      <c r="P228" s="10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00"/>
      <c r="R228" s="800"/>
      <c r="S228" s="800"/>
      <c r="T228" s="80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hidden="1" customHeight="1" x14ac:dyDescent="0.25">
      <c r="A229" s="63" t="s">
        <v>397</v>
      </c>
      <c r="B229" s="63" t="s">
        <v>398</v>
      </c>
      <c r="C229" s="36">
        <v>4301051630</v>
      </c>
      <c r="D229" s="798">
        <v>4680115880092</v>
      </c>
      <c r="E229" s="798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00"/>
      <c r="R229" s="800"/>
      <c r="S229" s="800"/>
      <c r="T229" s="80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hidden="1" customHeight="1" x14ac:dyDescent="0.25">
      <c r="A230" s="63" t="s">
        <v>400</v>
      </c>
      <c r="B230" s="63" t="s">
        <v>401</v>
      </c>
      <c r="C230" s="36">
        <v>4301051631</v>
      </c>
      <c r="D230" s="798">
        <v>4680115880221</v>
      </c>
      <c r="E230" s="798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00"/>
      <c r="R230" s="800"/>
      <c r="S230" s="800"/>
      <c r="T230" s="80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hidden="1" customHeight="1" x14ac:dyDescent="0.25">
      <c r="A231" s="63" t="s">
        <v>402</v>
      </c>
      <c r="B231" s="63" t="s">
        <v>403</v>
      </c>
      <c r="C231" s="36">
        <v>4301051749</v>
      </c>
      <c r="D231" s="798">
        <v>4680115882942</v>
      </c>
      <c r="E231" s="79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00"/>
      <c r="R231" s="800"/>
      <c r="S231" s="800"/>
      <c r="T231" s="80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hidden="1" customHeight="1" x14ac:dyDescent="0.25">
      <c r="A232" s="63" t="s">
        <v>404</v>
      </c>
      <c r="B232" s="63" t="s">
        <v>405</v>
      </c>
      <c r="C232" s="36">
        <v>4301051753</v>
      </c>
      <c r="D232" s="798">
        <v>4680115880504</v>
      </c>
      <c r="E232" s="79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00"/>
      <c r="R232" s="800"/>
      <c r="S232" s="800"/>
      <c r="T232" s="80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hidden="1" customHeight="1" x14ac:dyDescent="0.25">
      <c r="A233" s="63" t="s">
        <v>406</v>
      </c>
      <c r="B233" s="63" t="s">
        <v>407</v>
      </c>
      <c r="C233" s="36">
        <v>4301051410</v>
      </c>
      <c r="D233" s="798">
        <v>4680115882164</v>
      </c>
      <c r="E233" s="798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00"/>
      <c r="R233" s="800"/>
      <c r="S233" s="800"/>
      <c r="T233" s="80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idden="1" x14ac:dyDescent="0.2">
      <c r="A234" s="795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92" t="s">
        <v>40</v>
      </c>
      <c r="Q234" s="793"/>
      <c r="R234" s="793"/>
      <c r="S234" s="793"/>
      <c r="T234" s="793"/>
      <c r="U234" s="793"/>
      <c r="V234" s="794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92" t="s">
        <v>40</v>
      </c>
      <c r="Q235" s="793"/>
      <c r="R235" s="793"/>
      <c r="S235" s="793"/>
      <c r="T235" s="793"/>
      <c r="U235" s="793"/>
      <c r="V235" s="794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hidden="1" customHeight="1" x14ac:dyDescent="0.25">
      <c r="A236" s="797" t="s">
        <v>212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66"/>
      <c r="AB236" s="66"/>
      <c r="AC236" s="80"/>
    </row>
    <row r="237" spans="1:68" ht="16.5" hidden="1" customHeight="1" x14ac:dyDescent="0.25">
      <c r="A237" s="63" t="s">
        <v>409</v>
      </c>
      <c r="B237" s="63" t="s">
        <v>410</v>
      </c>
      <c r="C237" s="36">
        <v>4301060360</v>
      </c>
      <c r="D237" s="798">
        <v>4680115882874</v>
      </c>
      <c r="E237" s="798"/>
      <c r="F237" s="62">
        <v>0.8</v>
      </c>
      <c r="G237" s="37">
        <v>4</v>
      </c>
      <c r="H237" s="62">
        <v>3.2</v>
      </c>
      <c r="I237" s="62">
        <v>3.4660000000000002</v>
      </c>
      <c r="J237" s="37">
        <v>120</v>
      </c>
      <c r="K237" s="37" t="s">
        <v>135</v>
      </c>
      <c r="L237" s="37" t="s">
        <v>45</v>
      </c>
      <c r="M237" s="38" t="s">
        <v>82</v>
      </c>
      <c r="N237" s="38"/>
      <c r="O237" s="37">
        <v>30</v>
      </c>
      <c r="P237" s="10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00"/>
      <c r="R237" s="800"/>
      <c r="S237" s="800"/>
      <c r="T237" s="801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IFERROR(IF(Y237=0,"",ROUNDUP(Y237/H237,0)*0.00937),"")</f>
        <v/>
      </c>
      <c r="AA237" s="68" t="s">
        <v>45</v>
      </c>
      <c r="AB237" s="69" t="s">
        <v>45</v>
      </c>
      <c r="AC237" s="322" t="s">
        <v>411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27" hidden="1" customHeight="1" x14ac:dyDescent="0.25">
      <c r="A238" s="63" t="s">
        <v>409</v>
      </c>
      <c r="B238" s="63" t="s">
        <v>412</v>
      </c>
      <c r="C238" s="36">
        <v>4301060460</v>
      </c>
      <c r="D238" s="798">
        <v>4680115882874</v>
      </c>
      <c r="E238" s="798"/>
      <c r="F238" s="62">
        <v>0.8</v>
      </c>
      <c r="G238" s="37">
        <v>4</v>
      </c>
      <c r="H238" s="62">
        <v>3.2</v>
      </c>
      <c r="I238" s="62">
        <v>3.4660000000000002</v>
      </c>
      <c r="J238" s="37">
        <v>132</v>
      </c>
      <c r="K238" s="37" t="s">
        <v>135</v>
      </c>
      <c r="L238" s="37" t="s">
        <v>45</v>
      </c>
      <c r="M238" s="38" t="s">
        <v>168</v>
      </c>
      <c r="N238" s="38"/>
      <c r="O238" s="37">
        <v>30</v>
      </c>
      <c r="P238" s="1040" t="s">
        <v>413</v>
      </c>
      <c r="Q238" s="800"/>
      <c r="R238" s="800"/>
      <c r="S238" s="800"/>
      <c r="T238" s="801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4" t="s">
        <v>414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16.5" hidden="1" customHeight="1" x14ac:dyDescent="0.25">
      <c r="A239" s="63" t="s">
        <v>409</v>
      </c>
      <c r="B239" s="63" t="s">
        <v>415</v>
      </c>
      <c r="C239" s="36">
        <v>4301060404</v>
      </c>
      <c r="D239" s="798">
        <v>4680115882874</v>
      </c>
      <c r="E239" s="798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82</v>
      </c>
      <c r="N239" s="38"/>
      <c r="O239" s="37">
        <v>40</v>
      </c>
      <c r="P239" s="10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800"/>
      <c r="R239" s="800"/>
      <c r="S239" s="800"/>
      <c r="T239" s="80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416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hidden="1" customHeight="1" x14ac:dyDescent="0.25">
      <c r="A240" s="63" t="s">
        <v>417</v>
      </c>
      <c r="B240" s="63" t="s">
        <v>418</v>
      </c>
      <c r="C240" s="36">
        <v>4301060359</v>
      </c>
      <c r="D240" s="798">
        <v>4680115884434</v>
      </c>
      <c r="E240" s="79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10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00"/>
      <c r="R240" s="800"/>
      <c r="S240" s="800"/>
      <c r="T240" s="80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hidden="1" customHeight="1" x14ac:dyDescent="0.25">
      <c r="A241" s="63" t="s">
        <v>420</v>
      </c>
      <c r="B241" s="63" t="s">
        <v>421</v>
      </c>
      <c r="C241" s="36">
        <v>4301060375</v>
      </c>
      <c r="D241" s="798">
        <v>4680115880818</v>
      </c>
      <c r="E241" s="798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10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00"/>
      <c r="R241" s="800"/>
      <c r="S241" s="800"/>
      <c r="T241" s="80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hidden="1" customHeight="1" x14ac:dyDescent="0.25">
      <c r="A242" s="63" t="s">
        <v>423</v>
      </c>
      <c r="B242" s="63" t="s">
        <v>424</v>
      </c>
      <c r="C242" s="36">
        <v>4301060389</v>
      </c>
      <c r="D242" s="798">
        <v>4680115880801</v>
      </c>
      <c r="E242" s="798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10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00"/>
      <c r="R242" s="800"/>
      <c r="S242" s="800"/>
      <c r="T242" s="80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idden="1" x14ac:dyDescent="0.2">
      <c r="A243" s="795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92" t="s">
        <v>40</v>
      </c>
      <c r="Q243" s="793"/>
      <c r="R243" s="793"/>
      <c r="S243" s="793"/>
      <c r="T243" s="793"/>
      <c r="U243" s="793"/>
      <c r="V243" s="794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92" t="s">
        <v>40</v>
      </c>
      <c r="Q244" s="793"/>
      <c r="R244" s="793"/>
      <c r="S244" s="793"/>
      <c r="T244" s="793"/>
      <c r="U244" s="793"/>
      <c r="V244" s="794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hidden="1" customHeight="1" x14ac:dyDescent="0.25">
      <c r="A245" s="808" t="s">
        <v>426</v>
      </c>
      <c r="B245" s="808"/>
      <c r="C245" s="808"/>
      <c r="D245" s="808"/>
      <c r="E245" s="808"/>
      <c r="F245" s="808"/>
      <c r="G245" s="808"/>
      <c r="H245" s="808"/>
      <c r="I245" s="808"/>
      <c r="J245" s="808"/>
      <c r="K245" s="808"/>
      <c r="L245" s="808"/>
      <c r="M245" s="808"/>
      <c r="N245" s="808"/>
      <c r="O245" s="808"/>
      <c r="P245" s="808"/>
      <c r="Q245" s="808"/>
      <c r="R245" s="808"/>
      <c r="S245" s="808"/>
      <c r="T245" s="808"/>
      <c r="U245" s="808"/>
      <c r="V245" s="808"/>
      <c r="W245" s="808"/>
      <c r="X245" s="808"/>
      <c r="Y245" s="808"/>
      <c r="Z245" s="808"/>
      <c r="AA245" s="65"/>
      <c r="AB245" s="65"/>
      <c r="AC245" s="79"/>
    </row>
    <row r="246" spans="1:68" ht="14.25" hidden="1" customHeight="1" x14ac:dyDescent="0.25">
      <c r="A246" s="797" t="s">
        <v>121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66"/>
      <c r="AB246" s="66"/>
      <c r="AC246" s="80"/>
    </row>
    <row r="247" spans="1:68" ht="27" hidden="1" customHeight="1" x14ac:dyDescent="0.25">
      <c r="A247" s="63" t="s">
        <v>427</v>
      </c>
      <c r="B247" s="63" t="s">
        <v>428</v>
      </c>
      <c r="C247" s="36">
        <v>4301011945</v>
      </c>
      <c r="D247" s="798">
        <v>4680115884274</v>
      </c>
      <c r="E247" s="798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430</v>
      </c>
      <c r="N247" s="38"/>
      <c r="O247" s="37">
        <v>55</v>
      </c>
      <c r="P247" s="10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00"/>
      <c r="R247" s="800"/>
      <c r="S247" s="800"/>
      <c r="T247" s="801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429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hidden="1" customHeight="1" x14ac:dyDescent="0.25">
      <c r="A248" s="63" t="s">
        <v>427</v>
      </c>
      <c r="B248" s="63" t="s">
        <v>431</v>
      </c>
      <c r="C248" s="36">
        <v>4301011717</v>
      </c>
      <c r="D248" s="798">
        <v>4680115884274</v>
      </c>
      <c r="E248" s="798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10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00"/>
      <c r="R248" s="800"/>
      <c r="S248" s="800"/>
      <c r="T248" s="801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432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hidden="1" customHeight="1" x14ac:dyDescent="0.25">
      <c r="A249" s="63" t="s">
        <v>433</v>
      </c>
      <c r="B249" s="63" t="s">
        <v>434</v>
      </c>
      <c r="C249" s="36">
        <v>4301011719</v>
      </c>
      <c r="D249" s="798">
        <v>4680115884298</v>
      </c>
      <c r="E249" s="798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10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00"/>
      <c r="R249" s="800"/>
      <c r="S249" s="800"/>
      <c r="T249" s="801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435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hidden="1" customHeight="1" x14ac:dyDescent="0.25">
      <c r="A250" s="63" t="s">
        <v>436</v>
      </c>
      <c r="B250" s="63" t="s">
        <v>437</v>
      </c>
      <c r="C250" s="36">
        <v>4301011944</v>
      </c>
      <c r="D250" s="798">
        <v>4680115884250</v>
      </c>
      <c r="E250" s="79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430</v>
      </c>
      <c r="N250" s="38"/>
      <c r="O250" s="37">
        <v>55</v>
      </c>
      <c r="P250" s="10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00"/>
      <c r="R250" s="800"/>
      <c r="S250" s="800"/>
      <c r="T250" s="80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429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hidden="1" customHeight="1" x14ac:dyDescent="0.25">
      <c r="A251" s="63" t="s">
        <v>436</v>
      </c>
      <c r="B251" s="63" t="s">
        <v>438</v>
      </c>
      <c r="C251" s="36">
        <v>4301011733</v>
      </c>
      <c r="D251" s="798">
        <v>4680115884250</v>
      </c>
      <c r="E251" s="798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00"/>
      <c r="R251" s="800"/>
      <c r="S251" s="800"/>
      <c r="T251" s="80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hidden="1" customHeight="1" x14ac:dyDescent="0.25">
      <c r="A252" s="63" t="s">
        <v>440</v>
      </c>
      <c r="B252" s="63" t="s">
        <v>441</v>
      </c>
      <c r="C252" s="36">
        <v>4301011718</v>
      </c>
      <c r="D252" s="798">
        <v>4680115884281</v>
      </c>
      <c r="E252" s="79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10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00"/>
      <c r="R252" s="800"/>
      <c r="S252" s="800"/>
      <c r="T252" s="80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hidden="1" customHeight="1" x14ac:dyDescent="0.25">
      <c r="A253" s="63" t="s">
        <v>442</v>
      </c>
      <c r="B253" s="63" t="s">
        <v>443</v>
      </c>
      <c r="C253" s="36">
        <v>4301011720</v>
      </c>
      <c r="D253" s="798">
        <v>4680115884199</v>
      </c>
      <c r="E253" s="798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102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00"/>
      <c r="R253" s="800"/>
      <c r="S253" s="800"/>
      <c r="T253" s="80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hidden="1" customHeight="1" x14ac:dyDescent="0.25">
      <c r="A254" s="63" t="s">
        <v>444</v>
      </c>
      <c r="B254" s="63" t="s">
        <v>445</v>
      </c>
      <c r="C254" s="36">
        <v>4301011716</v>
      </c>
      <c r="D254" s="798">
        <v>4680115884267</v>
      </c>
      <c r="E254" s="79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10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00"/>
      <c r="R254" s="800"/>
      <c r="S254" s="800"/>
      <c r="T254" s="80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idden="1" x14ac:dyDescent="0.2">
      <c r="A255" s="795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92" t="s">
        <v>40</v>
      </c>
      <c r="Q255" s="793"/>
      <c r="R255" s="793"/>
      <c r="S255" s="793"/>
      <c r="T255" s="793"/>
      <c r="U255" s="793"/>
      <c r="V255" s="794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92" t="s">
        <v>40</v>
      </c>
      <c r="Q256" s="793"/>
      <c r="R256" s="793"/>
      <c r="S256" s="793"/>
      <c r="T256" s="793"/>
      <c r="U256" s="793"/>
      <c r="V256" s="794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hidden="1" customHeight="1" x14ac:dyDescent="0.25">
      <c r="A257" s="808" t="s">
        <v>446</v>
      </c>
      <c r="B257" s="808"/>
      <c r="C257" s="808"/>
      <c r="D257" s="808"/>
      <c r="E257" s="808"/>
      <c r="F257" s="808"/>
      <c r="G257" s="808"/>
      <c r="H257" s="808"/>
      <c r="I257" s="808"/>
      <c r="J257" s="808"/>
      <c r="K257" s="808"/>
      <c r="L257" s="808"/>
      <c r="M257" s="808"/>
      <c r="N257" s="808"/>
      <c r="O257" s="808"/>
      <c r="P257" s="808"/>
      <c r="Q257" s="808"/>
      <c r="R257" s="808"/>
      <c r="S257" s="808"/>
      <c r="T257" s="808"/>
      <c r="U257" s="808"/>
      <c r="V257" s="808"/>
      <c r="W257" s="808"/>
      <c r="X257" s="808"/>
      <c r="Y257" s="808"/>
      <c r="Z257" s="808"/>
      <c r="AA257" s="65"/>
      <c r="AB257" s="65"/>
      <c r="AC257" s="79"/>
    </row>
    <row r="258" spans="1:68" ht="14.25" hidden="1" customHeight="1" x14ac:dyDescent="0.25">
      <c r="A258" s="797" t="s">
        <v>121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66"/>
      <c r="AB258" s="66"/>
      <c r="AC258" s="80"/>
    </row>
    <row r="259" spans="1:68" ht="27" hidden="1" customHeight="1" x14ac:dyDescent="0.25">
      <c r="A259" s="63" t="s">
        <v>447</v>
      </c>
      <c r="B259" s="63" t="s">
        <v>448</v>
      </c>
      <c r="C259" s="36">
        <v>4301011942</v>
      </c>
      <c r="D259" s="798">
        <v>4680115884137</v>
      </c>
      <c r="E259" s="798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430</v>
      </c>
      <c r="N259" s="38"/>
      <c r="O259" s="37">
        <v>55</v>
      </c>
      <c r="P259" s="102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00"/>
      <c r="R259" s="800"/>
      <c r="S259" s="800"/>
      <c r="T259" s="801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449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hidden="1" customHeight="1" x14ac:dyDescent="0.25">
      <c r="A260" s="63" t="s">
        <v>447</v>
      </c>
      <c r="B260" s="63" t="s">
        <v>450</v>
      </c>
      <c r="C260" s="36">
        <v>4301011826</v>
      </c>
      <c r="D260" s="798">
        <v>4680115884137</v>
      </c>
      <c r="E260" s="798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00"/>
      <c r="R260" s="800"/>
      <c r="S260" s="800"/>
      <c r="T260" s="801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451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hidden="1" customHeight="1" x14ac:dyDescent="0.25">
      <c r="A261" s="63" t="s">
        <v>452</v>
      </c>
      <c r="B261" s="63" t="s">
        <v>453</v>
      </c>
      <c r="C261" s="36">
        <v>4301011724</v>
      </c>
      <c r="D261" s="798">
        <v>4680115884236</v>
      </c>
      <c r="E261" s="798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00"/>
      <c r="R261" s="800"/>
      <c r="S261" s="800"/>
      <c r="T261" s="801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454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hidden="1" customHeight="1" x14ac:dyDescent="0.25">
      <c r="A262" s="63" t="s">
        <v>455</v>
      </c>
      <c r="B262" s="63" t="s">
        <v>456</v>
      </c>
      <c r="C262" s="36">
        <v>4301011941</v>
      </c>
      <c r="D262" s="798">
        <v>4680115884175</v>
      </c>
      <c r="E262" s="79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430</v>
      </c>
      <c r="N262" s="38"/>
      <c r="O262" s="37">
        <v>55</v>
      </c>
      <c r="P262" s="10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00"/>
      <c r="R262" s="800"/>
      <c r="S262" s="800"/>
      <c r="T262" s="80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449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hidden="1" customHeight="1" x14ac:dyDescent="0.25">
      <c r="A263" s="63" t="s">
        <v>455</v>
      </c>
      <c r="B263" s="63" t="s">
        <v>457</v>
      </c>
      <c r="C263" s="36">
        <v>4301011721</v>
      </c>
      <c r="D263" s="798">
        <v>4680115884175</v>
      </c>
      <c r="E263" s="798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00"/>
      <c r="R263" s="800"/>
      <c r="S263" s="800"/>
      <c r="T263" s="80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hidden="1" customHeight="1" x14ac:dyDescent="0.25">
      <c r="A264" s="63" t="s">
        <v>459</v>
      </c>
      <c r="B264" s="63" t="s">
        <v>460</v>
      </c>
      <c r="C264" s="36">
        <v>4301011824</v>
      </c>
      <c r="D264" s="798">
        <v>4680115884144</v>
      </c>
      <c r="E264" s="798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00"/>
      <c r="R264" s="800"/>
      <c r="S264" s="800"/>
      <c r="T264" s="80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451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hidden="1" customHeight="1" x14ac:dyDescent="0.25">
      <c r="A265" s="63" t="s">
        <v>461</v>
      </c>
      <c r="B265" s="63" t="s">
        <v>462</v>
      </c>
      <c r="C265" s="36">
        <v>4301011963</v>
      </c>
      <c r="D265" s="798">
        <v>4680115885288</v>
      </c>
      <c r="E265" s="798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00"/>
      <c r="R265" s="800"/>
      <c r="S265" s="800"/>
      <c r="T265" s="80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hidden="1" customHeight="1" x14ac:dyDescent="0.25">
      <c r="A266" s="63" t="s">
        <v>464</v>
      </c>
      <c r="B266" s="63" t="s">
        <v>465</v>
      </c>
      <c r="C266" s="36">
        <v>4301011726</v>
      </c>
      <c r="D266" s="798">
        <v>4680115884182</v>
      </c>
      <c r="E266" s="798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00"/>
      <c r="R266" s="800"/>
      <c r="S266" s="800"/>
      <c r="T266" s="80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hidden="1" customHeight="1" x14ac:dyDescent="0.25">
      <c r="A267" s="63" t="s">
        <v>466</v>
      </c>
      <c r="B267" s="63" t="s">
        <v>467</v>
      </c>
      <c r="C267" s="36">
        <v>4301011722</v>
      </c>
      <c r="D267" s="798">
        <v>4680115884205</v>
      </c>
      <c r="E267" s="79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00"/>
      <c r="R267" s="800"/>
      <c r="S267" s="800"/>
      <c r="T267" s="80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idden="1" x14ac:dyDescent="0.2">
      <c r="A268" s="795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92" t="s">
        <v>40</v>
      </c>
      <c r="Q268" s="793"/>
      <c r="R268" s="793"/>
      <c r="S268" s="793"/>
      <c r="T268" s="793"/>
      <c r="U268" s="793"/>
      <c r="V268" s="794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92" t="s">
        <v>40</v>
      </c>
      <c r="Q269" s="793"/>
      <c r="R269" s="793"/>
      <c r="S269" s="793"/>
      <c r="T269" s="793"/>
      <c r="U269" s="793"/>
      <c r="V269" s="794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hidden="1" customHeight="1" x14ac:dyDescent="0.25">
      <c r="A270" s="797" t="s">
        <v>171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66"/>
      <c r="AB270" s="66"/>
      <c r="AC270" s="80"/>
    </row>
    <row r="271" spans="1:68" ht="27" hidden="1" customHeight="1" x14ac:dyDescent="0.25">
      <c r="A271" s="63" t="s">
        <v>468</v>
      </c>
      <c r="B271" s="63" t="s">
        <v>469</v>
      </c>
      <c r="C271" s="36">
        <v>4301020340</v>
      </c>
      <c r="D271" s="798">
        <v>4680115885721</v>
      </c>
      <c r="E271" s="798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00"/>
      <c r="R271" s="800"/>
      <c r="S271" s="800"/>
      <c r="T271" s="801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470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idden="1" x14ac:dyDescent="0.2">
      <c r="A272" s="795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92" t="s">
        <v>40</v>
      </c>
      <c r="Q272" s="793"/>
      <c r="R272" s="793"/>
      <c r="S272" s="793"/>
      <c r="T272" s="793"/>
      <c r="U272" s="793"/>
      <c r="V272" s="794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92" t="s">
        <v>40</v>
      </c>
      <c r="Q273" s="793"/>
      <c r="R273" s="793"/>
      <c r="S273" s="793"/>
      <c r="T273" s="793"/>
      <c r="U273" s="793"/>
      <c r="V273" s="794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hidden="1" customHeight="1" x14ac:dyDescent="0.25">
      <c r="A274" s="808" t="s">
        <v>471</v>
      </c>
      <c r="B274" s="808"/>
      <c r="C274" s="808"/>
      <c r="D274" s="808"/>
      <c r="E274" s="808"/>
      <c r="F274" s="808"/>
      <c r="G274" s="808"/>
      <c r="H274" s="808"/>
      <c r="I274" s="808"/>
      <c r="J274" s="808"/>
      <c r="K274" s="808"/>
      <c r="L274" s="808"/>
      <c r="M274" s="808"/>
      <c r="N274" s="808"/>
      <c r="O274" s="808"/>
      <c r="P274" s="808"/>
      <c r="Q274" s="808"/>
      <c r="R274" s="808"/>
      <c r="S274" s="808"/>
      <c r="T274" s="808"/>
      <c r="U274" s="808"/>
      <c r="V274" s="808"/>
      <c r="W274" s="808"/>
      <c r="X274" s="808"/>
      <c r="Y274" s="808"/>
      <c r="Z274" s="808"/>
      <c r="AA274" s="65"/>
      <c r="AB274" s="65"/>
      <c r="AC274" s="79"/>
    </row>
    <row r="275" spans="1:68" ht="14.25" hidden="1" customHeight="1" x14ac:dyDescent="0.25">
      <c r="A275" s="797" t="s">
        <v>121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6"/>
      <c r="AB275" s="66"/>
      <c r="AC275" s="80"/>
    </row>
    <row r="276" spans="1:68" ht="27" hidden="1" customHeight="1" x14ac:dyDescent="0.25">
      <c r="A276" s="63" t="s">
        <v>472</v>
      </c>
      <c r="B276" s="63" t="s">
        <v>473</v>
      </c>
      <c r="C276" s="36">
        <v>4301011855</v>
      </c>
      <c r="D276" s="798">
        <v>4680115885837</v>
      </c>
      <c r="E276" s="798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00"/>
      <c r="R276" s="800"/>
      <c r="S276" s="800"/>
      <c r="T276" s="801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474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hidden="1" customHeight="1" x14ac:dyDescent="0.25">
      <c r="A277" s="63" t="s">
        <v>475</v>
      </c>
      <c r="B277" s="63" t="s">
        <v>476</v>
      </c>
      <c r="C277" s="36">
        <v>4301011910</v>
      </c>
      <c r="D277" s="798">
        <v>4680115885806</v>
      </c>
      <c r="E277" s="798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430</v>
      </c>
      <c r="N277" s="38"/>
      <c r="O277" s="37">
        <v>55</v>
      </c>
      <c r="P277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00"/>
      <c r="R277" s="800"/>
      <c r="S277" s="800"/>
      <c r="T277" s="801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477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hidden="1" customHeight="1" x14ac:dyDescent="0.25">
      <c r="A278" s="63" t="s">
        <v>475</v>
      </c>
      <c r="B278" s="63" t="s">
        <v>478</v>
      </c>
      <c r="C278" s="36">
        <v>4301011850</v>
      </c>
      <c r="D278" s="798">
        <v>4680115885806</v>
      </c>
      <c r="E278" s="798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00"/>
      <c r="R278" s="800"/>
      <c r="S278" s="800"/>
      <c r="T278" s="801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479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hidden="1" customHeight="1" x14ac:dyDescent="0.25">
      <c r="A279" s="63" t="s">
        <v>480</v>
      </c>
      <c r="B279" s="63" t="s">
        <v>481</v>
      </c>
      <c r="C279" s="36">
        <v>4301011313</v>
      </c>
      <c r="D279" s="798">
        <v>4607091385984</v>
      </c>
      <c r="E279" s="798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00"/>
      <c r="R279" s="800"/>
      <c r="S279" s="800"/>
      <c r="T279" s="80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hidden="1" customHeight="1" x14ac:dyDescent="0.25">
      <c r="A280" s="63" t="s">
        <v>483</v>
      </c>
      <c r="B280" s="63" t="s">
        <v>484</v>
      </c>
      <c r="C280" s="36">
        <v>4301011853</v>
      </c>
      <c r="D280" s="798">
        <v>4680115885851</v>
      </c>
      <c r="E280" s="798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hidden="1" customHeight="1" x14ac:dyDescent="0.25">
      <c r="A281" s="63" t="s">
        <v>486</v>
      </c>
      <c r="B281" s="63" t="s">
        <v>487</v>
      </c>
      <c r="C281" s="36">
        <v>4301011319</v>
      </c>
      <c r="D281" s="798">
        <v>4607091387469</v>
      </c>
      <c r="E281" s="798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00"/>
      <c r="R281" s="800"/>
      <c r="S281" s="800"/>
      <c r="T281" s="80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hidden="1" customHeight="1" x14ac:dyDescent="0.25">
      <c r="A282" s="63" t="s">
        <v>489</v>
      </c>
      <c r="B282" s="63" t="s">
        <v>490</v>
      </c>
      <c r="C282" s="36">
        <v>4301011852</v>
      </c>
      <c r="D282" s="798">
        <v>4680115885844</v>
      </c>
      <c r="E282" s="798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00"/>
      <c r="R282" s="800"/>
      <c r="S282" s="800"/>
      <c r="T282" s="80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hidden="1" customHeight="1" x14ac:dyDescent="0.25">
      <c r="A283" s="63" t="s">
        <v>492</v>
      </c>
      <c r="B283" s="63" t="s">
        <v>493</v>
      </c>
      <c r="C283" s="36">
        <v>4301011316</v>
      </c>
      <c r="D283" s="798">
        <v>4607091387438</v>
      </c>
      <c r="E283" s="798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00"/>
      <c r="R283" s="800"/>
      <c r="S283" s="800"/>
      <c r="T283" s="80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hidden="1" customHeight="1" x14ac:dyDescent="0.25">
      <c r="A284" s="63" t="s">
        <v>495</v>
      </c>
      <c r="B284" s="63" t="s">
        <v>496</v>
      </c>
      <c r="C284" s="36">
        <v>4301011851</v>
      </c>
      <c r="D284" s="798">
        <v>4680115885820</v>
      </c>
      <c r="E284" s="798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00"/>
      <c r="R284" s="800"/>
      <c r="S284" s="800"/>
      <c r="T284" s="80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idden="1" x14ac:dyDescent="0.2">
      <c r="A285" s="795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92" t="s">
        <v>40</v>
      </c>
      <c r="Q285" s="793"/>
      <c r="R285" s="793"/>
      <c r="S285" s="793"/>
      <c r="T285" s="793"/>
      <c r="U285" s="793"/>
      <c r="V285" s="794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92" t="s">
        <v>40</v>
      </c>
      <c r="Q286" s="793"/>
      <c r="R286" s="793"/>
      <c r="S286" s="793"/>
      <c r="T286" s="793"/>
      <c r="U286" s="793"/>
      <c r="V286" s="794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hidden="1" customHeight="1" x14ac:dyDescent="0.25">
      <c r="A287" s="808" t="s">
        <v>498</v>
      </c>
      <c r="B287" s="808"/>
      <c r="C287" s="808"/>
      <c r="D287" s="808"/>
      <c r="E287" s="808"/>
      <c r="F287" s="808"/>
      <c r="G287" s="808"/>
      <c r="H287" s="808"/>
      <c r="I287" s="808"/>
      <c r="J287" s="808"/>
      <c r="K287" s="808"/>
      <c r="L287" s="808"/>
      <c r="M287" s="808"/>
      <c r="N287" s="808"/>
      <c r="O287" s="808"/>
      <c r="P287" s="808"/>
      <c r="Q287" s="808"/>
      <c r="R287" s="808"/>
      <c r="S287" s="808"/>
      <c r="T287" s="808"/>
      <c r="U287" s="808"/>
      <c r="V287" s="808"/>
      <c r="W287" s="808"/>
      <c r="X287" s="808"/>
      <c r="Y287" s="808"/>
      <c r="Z287" s="808"/>
      <c r="AA287" s="65"/>
      <c r="AB287" s="65"/>
      <c r="AC287" s="79"/>
    </row>
    <row r="288" spans="1:68" ht="14.25" hidden="1" customHeight="1" x14ac:dyDescent="0.25">
      <c r="A288" s="797" t="s">
        <v>121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66"/>
      <c r="AB288" s="66"/>
      <c r="AC288" s="80"/>
    </row>
    <row r="289" spans="1:68" ht="27" hidden="1" customHeight="1" x14ac:dyDescent="0.25">
      <c r="A289" s="63" t="s">
        <v>499</v>
      </c>
      <c r="B289" s="63" t="s">
        <v>500</v>
      </c>
      <c r="C289" s="36">
        <v>4301011876</v>
      </c>
      <c r="D289" s="798">
        <v>4680115885707</v>
      </c>
      <c r="E289" s="798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00"/>
      <c r="R289" s="800"/>
      <c r="S289" s="800"/>
      <c r="T289" s="801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439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795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92" t="s">
        <v>40</v>
      </c>
      <c r="Q290" s="793"/>
      <c r="R290" s="793"/>
      <c r="S290" s="793"/>
      <c r="T290" s="793"/>
      <c r="U290" s="793"/>
      <c r="V290" s="794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92" t="s">
        <v>40</v>
      </c>
      <c r="Q291" s="793"/>
      <c r="R291" s="793"/>
      <c r="S291" s="793"/>
      <c r="T291" s="793"/>
      <c r="U291" s="793"/>
      <c r="V291" s="794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808" t="s">
        <v>501</v>
      </c>
      <c r="B292" s="808"/>
      <c r="C292" s="808"/>
      <c r="D292" s="808"/>
      <c r="E292" s="808"/>
      <c r="F292" s="808"/>
      <c r="G292" s="808"/>
      <c r="H292" s="808"/>
      <c r="I292" s="808"/>
      <c r="J292" s="808"/>
      <c r="K292" s="808"/>
      <c r="L292" s="808"/>
      <c r="M292" s="808"/>
      <c r="N292" s="808"/>
      <c r="O292" s="808"/>
      <c r="P292" s="808"/>
      <c r="Q292" s="808"/>
      <c r="R292" s="808"/>
      <c r="S292" s="808"/>
      <c r="T292" s="808"/>
      <c r="U292" s="808"/>
      <c r="V292" s="808"/>
      <c r="W292" s="808"/>
      <c r="X292" s="808"/>
      <c r="Y292" s="808"/>
      <c r="Z292" s="808"/>
      <c r="AA292" s="65"/>
      <c r="AB292" s="65"/>
      <c r="AC292" s="79"/>
    </row>
    <row r="293" spans="1:68" ht="14.25" hidden="1" customHeight="1" x14ac:dyDescent="0.25">
      <c r="A293" s="797" t="s">
        <v>121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66"/>
      <c r="AB293" s="66"/>
      <c r="AC293" s="80"/>
    </row>
    <row r="294" spans="1:68" ht="27" hidden="1" customHeight="1" x14ac:dyDescent="0.25">
      <c r="A294" s="63" t="s">
        <v>502</v>
      </c>
      <c r="B294" s="63" t="s">
        <v>503</v>
      </c>
      <c r="C294" s="36">
        <v>4301011223</v>
      </c>
      <c r="D294" s="798">
        <v>4607091383423</v>
      </c>
      <c r="E294" s="798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0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00"/>
      <c r="R294" s="800"/>
      <c r="S294" s="800"/>
      <c r="T294" s="801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hidden="1" customHeight="1" x14ac:dyDescent="0.25">
      <c r="A295" s="63" t="s">
        <v>504</v>
      </c>
      <c r="B295" s="63" t="s">
        <v>505</v>
      </c>
      <c r="C295" s="36">
        <v>4301012099</v>
      </c>
      <c r="D295" s="798">
        <v>4680115885691</v>
      </c>
      <c r="E295" s="798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00"/>
      <c r="R295" s="800"/>
      <c r="S295" s="800"/>
      <c r="T295" s="801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506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hidden="1" customHeight="1" x14ac:dyDescent="0.25">
      <c r="A296" s="63" t="s">
        <v>507</v>
      </c>
      <c r="B296" s="63" t="s">
        <v>508</v>
      </c>
      <c r="C296" s="36">
        <v>4301012098</v>
      </c>
      <c r="D296" s="798">
        <v>4680115885660</v>
      </c>
      <c r="E296" s="798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00"/>
      <c r="R296" s="800"/>
      <c r="S296" s="800"/>
      <c r="T296" s="801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509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idden="1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92" t="s">
        <v>40</v>
      </c>
      <c r="Q297" s="793"/>
      <c r="R297" s="793"/>
      <c r="S297" s="793"/>
      <c r="T297" s="793"/>
      <c r="U297" s="793"/>
      <c r="V297" s="794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92" t="s">
        <v>40</v>
      </c>
      <c r="Q298" s="793"/>
      <c r="R298" s="793"/>
      <c r="S298" s="793"/>
      <c r="T298" s="793"/>
      <c r="U298" s="793"/>
      <c r="V298" s="794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hidden="1" customHeight="1" x14ac:dyDescent="0.25">
      <c r="A299" s="808" t="s">
        <v>510</v>
      </c>
      <c r="B299" s="808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808"/>
      <c r="Q299" s="808"/>
      <c r="R299" s="808"/>
      <c r="S299" s="808"/>
      <c r="T299" s="808"/>
      <c r="U299" s="808"/>
      <c r="V299" s="808"/>
      <c r="W299" s="808"/>
      <c r="X299" s="808"/>
      <c r="Y299" s="808"/>
      <c r="Z299" s="808"/>
      <c r="AA299" s="65"/>
      <c r="AB299" s="65"/>
      <c r="AC299" s="79"/>
    </row>
    <row r="300" spans="1:68" ht="14.25" hidden="1" customHeight="1" x14ac:dyDescent="0.25">
      <c r="A300" s="797" t="s">
        <v>84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66"/>
      <c r="AB300" s="66"/>
      <c r="AC300" s="80"/>
    </row>
    <row r="301" spans="1:68" ht="37.5" hidden="1" customHeight="1" x14ac:dyDescent="0.25">
      <c r="A301" s="63" t="s">
        <v>511</v>
      </c>
      <c r="B301" s="63" t="s">
        <v>512</v>
      </c>
      <c r="C301" s="36">
        <v>4301051409</v>
      </c>
      <c r="D301" s="798">
        <v>4680115881556</v>
      </c>
      <c r="E301" s="798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0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00"/>
      <c r="R301" s="800"/>
      <c r="S301" s="800"/>
      <c r="T301" s="80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513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hidden="1" customHeight="1" x14ac:dyDescent="0.25">
      <c r="A302" s="63" t="s">
        <v>514</v>
      </c>
      <c r="B302" s="63" t="s">
        <v>515</v>
      </c>
      <c r="C302" s="36">
        <v>4301051506</v>
      </c>
      <c r="D302" s="798">
        <v>4680115881037</v>
      </c>
      <c r="E302" s="798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00"/>
      <c r="R302" s="800"/>
      <c r="S302" s="800"/>
      <c r="T302" s="80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516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hidden="1" customHeight="1" x14ac:dyDescent="0.25">
      <c r="A303" s="63" t="s">
        <v>517</v>
      </c>
      <c r="B303" s="63" t="s">
        <v>518</v>
      </c>
      <c r="C303" s="36">
        <v>4301051893</v>
      </c>
      <c r="D303" s="798">
        <v>4680115886186</v>
      </c>
      <c r="E303" s="798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99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00"/>
      <c r="R303" s="800"/>
      <c r="S303" s="800"/>
      <c r="T303" s="80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513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hidden="1" customHeight="1" x14ac:dyDescent="0.25">
      <c r="A304" s="63" t="s">
        <v>519</v>
      </c>
      <c r="B304" s="63" t="s">
        <v>520</v>
      </c>
      <c r="C304" s="36">
        <v>4301051487</v>
      </c>
      <c r="D304" s="798">
        <v>4680115881228</v>
      </c>
      <c r="E304" s="798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00"/>
      <c r="R304" s="800"/>
      <c r="S304" s="800"/>
      <c r="T304" s="80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516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hidden="1" customHeight="1" x14ac:dyDescent="0.25">
      <c r="A305" s="63" t="s">
        <v>521</v>
      </c>
      <c r="B305" s="63" t="s">
        <v>522</v>
      </c>
      <c r="C305" s="36">
        <v>4301051384</v>
      </c>
      <c r="D305" s="798">
        <v>4680115881211</v>
      </c>
      <c r="E305" s="798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138</v>
      </c>
      <c r="M305" s="38" t="s">
        <v>82</v>
      </c>
      <c r="N305" s="38"/>
      <c r="O305" s="37">
        <v>45</v>
      </c>
      <c r="P305" s="9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00"/>
      <c r="R305" s="800"/>
      <c r="S305" s="800"/>
      <c r="T305" s="80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513</v>
      </c>
      <c r="AG305" s="78"/>
      <c r="AJ305" s="84" t="s">
        <v>139</v>
      </c>
      <c r="AK305" s="84">
        <v>33.6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hidden="1" customHeight="1" x14ac:dyDescent="0.25">
      <c r="A306" s="63" t="s">
        <v>523</v>
      </c>
      <c r="B306" s="63" t="s">
        <v>524</v>
      </c>
      <c r="C306" s="36">
        <v>4301051378</v>
      </c>
      <c r="D306" s="798">
        <v>4680115881020</v>
      </c>
      <c r="E306" s="798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00"/>
      <c r="R306" s="800"/>
      <c r="S306" s="800"/>
      <c r="T306" s="80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idden="1" x14ac:dyDescent="0.2">
      <c r="A307" s="795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92" t="s">
        <v>40</v>
      </c>
      <c r="Q307" s="793"/>
      <c r="R307" s="793"/>
      <c r="S307" s="793"/>
      <c r="T307" s="793"/>
      <c r="U307" s="793"/>
      <c r="V307" s="794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92" t="s">
        <v>40</v>
      </c>
      <c r="Q308" s="793"/>
      <c r="R308" s="793"/>
      <c r="S308" s="793"/>
      <c r="T308" s="793"/>
      <c r="U308" s="793"/>
      <c r="V308" s="794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hidden="1" customHeight="1" x14ac:dyDescent="0.25">
      <c r="A309" s="808" t="s">
        <v>526</v>
      </c>
      <c r="B309" s="808"/>
      <c r="C309" s="808"/>
      <c r="D309" s="808"/>
      <c r="E309" s="808"/>
      <c r="F309" s="808"/>
      <c r="G309" s="808"/>
      <c r="H309" s="808"/>
      <c r="I309" s="808"/>
      <c r="J309" s="808"/>
      <c r="K309" s="808"/>
      <c r="L309" s="808"/>
      <c r="M309" s="808"/>
      <c r="N309" s="808"/>
      <c r="O309" s="808"/>
      <c r="P309" s="808"/>
      <c r="Q309" s="808"/>
      <c r="R309" s="808"/>
      <c r="S309" s="808"/>
      <c r="T309" s="808"/>
      <c r="U309" s="808"/>
      <c r="V309" s="808"/>
      <c r="W309" s="808"/>
      <c r="X309" s="808"/>
      <c r="Y309" s="808"/>
      <c r="Z309" s="808"/>
      <c r="AA309" s="65"/>
      <c r="AB309" s="65"/>
      <c r="AC309" s="79"/>
    </row>
    <row r="310" spans="1:68" ht="14.25" hidden="1" customHeight="1" x14ac:dyDescent="0.25">
      <c r="A310" s="797" t="s">
        <v>121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66"/>
      <c r="AB310" s="66"/>
      <c r="AC310" s="80"/>
    </row>
    <row r="311" spans="1:68" ht="27" hidden="1" customHeight="1" x14ac:dyDescent="0.25">
      <c r="A311" s="63" t="s">
        <v>527</v>
      </c>
      <c r="B311" s="63" t="s">
        <v>528</v>
      </c>
      <c r="C311" s="36">
        <v>4301011306</v>
      </c>
      <c r="D311" s="798">
        <v>4607091389296</v>
      </c>
      <c r="E311" s="798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00"/>
      <c r="R311" s="800"/>
      <c r="S311" s="800"/>
      <c r="T311" s="80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idden="1" x14ac:dyDescent="0.2">
      <c r="A312" s="795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92" t="s">
        <v>40</v>
      </c>
      <c r="Q312" s="793"/>
      <c r="R312" s="793"/>
      <c r="S312" s="793"/>
      <c r="T312" s="793"/>
      <c r="U312" s="793"/>
      <c r="V312" s="794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92" t="s">
        <v>40</v>
      </c>
      <c r="Q313" s="793"/>
      <c r="R313" s="793"/>
      <c r="S313" s="793"/>
      <c r="T313" s="793"/>
      <c r="U313" s="793"/>
      <c r="V313" s="794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hidden="1" customHeight="1" x14ac:dyDescent="0.25">
      <c r="A314" s="797" t="s">
        <v>78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66"/>
      <c r="AB314" s="66"/>
      <c r="AC314" s="80"/>
    </row>
    <row r="315" spans="1:68" ht="27" hidden="1" customHeight="1" x14ac:dyDescent="0.25">
      <c r="A315" s="63" t="s">
        <v>530</v>
      </c>
      <c r="B315" s="63" t="s">
        <v>531</v>
      </c>
      <c r="C315" s="36">
        <v>4301031307</v>
      </c>
      <c r="D315" s="798">
        <v>4680115880344</v>
      </c>
      <c r="E315" s="798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9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00"/>
      <c r="R315" s="800"/>
      <c r="S315" s="800"/>
      <c r="T315" s="80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idden="1" x14ac:dyDescent="0.2">
      <c r="A316" s="795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92" t="s">
        <v>40</v>
      </c>
      <c r="Q316" s="793"/>
      <c r="R316" s="793"/>
      <c r="S316" s="793"/>
      <c r="T316" s="793"/>
      <c r="U316" s="793"/>
      <c r="V316" s="794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92" t="s">
        <v>40</v>
      </c>
      <c r="Q317" s="793"/>
      <c r="R317" s="793"/>
      <c r="S317" s="793"/>
      <c r="T317" s="793"/>
      <c r="U317" s="793"/>
      <c r="V317" s="794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hidden="1" customHeight="1" x14ac:dyDescent="0.25">
      <c r="A318" s="797" t="s">
        <v>84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66"/>
      <c r="AB318" s="66"/>
      <c r="AC318" s="80"/>
    </row>
    <row r="319" spans="1:68" ht="27" hidden="1" customHeight="1" x14ac:dyDescent="0.25">
      <c r="A319" s="63" t="s">
        <v>533</v>
      </c>
      <c r="B319" s="63" t="s">
        <v>534</v>
      </c>
      <c r="C319" s="36">
        <v>4301051524</v>
      </c>
      <c r="D319" s="798">
        <v>4680115883062</v>
      </c>
      <c r="E319" s="798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168</v>
      </c>
      <c r="N319" s="38"/>
      <c r="O319" s="37">
        <v>45</v>
      </c>
      <c r="P319" s="99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00"/>
      <c r="R319" s="800"/>
      <c r="S319" s="800"/>
      <c r="T319" s="80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535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hidden="1" customHeight="1" x14ac:dyDescent="0.25">
      <c r="A320" s="63" t="s">
        <v>536</v>
      </c>
      <c r="B320" s="63" t="s">
        <v>537</v>
      </c>
      <c r="C320" s="36">
        <v>4301051731</v>
      </c>
      <c r="D320" s="798">
        <v>4680115884618</v>
      </c>
      <c r="E320" s="798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9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00"/>
      <c r="R320" s="800"/>
      <c r="S320" s="800"/>
      <c r="T320" s="80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538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idden="1" x14ac:dyDescent="0.2">
      <c r="A321" s="795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92" t="s">
        <v>40</v>
      </c>
      <c r="Q321" s="793"/>
      <c r="R321" s="793"/>
      <c r="S321" s="793"/>
      <c r="T321" s="793"/>
      <c r="U321" s="793"/>
      <c r="V321" s="794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92" t="s">
        <v>40</v>
      </c>
      <c r="Q322" s="793"/>
      <c r="R322" s="793"/>
      <c r="S322" s="793"/>
      <c r="T322" s="793"/>
      <c r="U322" s="793"/>
      <c r="V322" s="794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hidden="1" customHeight="1" x14ac:dyDescent="0.25">
      <c r="A323" s="808" t="s">
        <v>539</v>
      </c>
      <c r="B323" s="808"/>
      <c r="C323" s="808"/>
      <c r="D323" s="808"/>
      <c r="E323" s="808"/>
      <c r="F323" s="808"/>
      <c r="G323" s="808"/>
      <c r="H323" s="808"/>
      <c r="I323" s="808"/>
      <c r="J323" s="808"/>
      <c r="K323" s="808"/>
      <c r="L323" s="808"/>
      <c r="M323" s="808"/>
      <c r="N323" s="808"/>
      <c r="O323" s="808"/>
      <c r="P323" s="808"/>
      <c r="Q323" s="808"/>
      <c r="R323" s="808"/>
      <c r="S323" s="808"/>
      <c r="T323" s="808"/>
      <c r="U323" s="808"/>
      <c r="V323" s="808"/>
      <c r="W323" s="808"/>
      <c r="X323" s="808"/>
      <c r="Y323" s="808"/>
      <c r="Z323" s="808"/>
      <c r="AA323" s="65"/>
      <c r="AB323" s="65"/>
      <c r="AC323" s="79"/>
    </row>
    <row r="324" spans="1:68" ht="14.25" hidden="1" customHeight="1" x14ac:dyDescent="0.25">
      <c r="A324" s="797" t="s">
        <v>121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66"/>
      <c r="AB324" s="66"/>
      <c r="AC324" s="80"/>
    </row>
    <row r="325" spans="1:68" ht="27" hidden="1" customHeight="1" x14ac:dyDescent="0.25">
      <c r="A325" s="63" t="s">
        <v>540</v>
      </c>
      <c r="B325" s="63" t="s">
        <v>541</v>
      </c>
      <c r="C325" s="36">
        <v>4301011353</v>
      </c>
      <c r="D325" s="798">
        <v>4607091389807</v>
      </c>
      <c r="E325" s="798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9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00"/>
      <c r="R325" s="800"/>
      <c r="S325" s="800"/>
      <c r="T325" s="80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idden="1" x14ac:dyDescent="0.2">
      <c r="A326" s="795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92" t="s">
        <v>40</v>
      </c>
      <c r="Q326" s="793"/>
      <c r="R326" s="793"/>
      <c r="S326" s="793"/>
      <c r="T326" s="793"/>
      <c r="U326" s="793"/>
      <c r="V326" s="794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92" t="s">
        <v>40</v>
      </c>
      <c r="Q327" s="793"/>
      <c r="R327" s="793"/>
      <c r="S327" s="793"/>
      <c r="T327" s="793"/>
      <c r="U327" s="793"/>
      <c r="V327" s="794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hidden="1" customHeight="1" x14ac:dyDescent="0.25">
      <c r="A328" s="797" t="s">
        <v>78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66"/>
      <c r="AB328" s="66"/>
      <c r="AC328" s="80"/>
    </row>
    <row r="329" spans="1:68" ht="27" hidden="1" customHeight="1" x14ac:dyDescent="0.25">
      <c r="A329" s="63" t="s">
        <v>543</v>
      </c>
      <c r="B329" s="63" t="s">
        <v>544</v>
      </c>
      <c r="C329" s="36">
        <v>4301031164</v>
      </c>
      <c r="D329" s="798">
        <v>4680115880481</v>
      </c>
      <c r="E329" s="798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00"/>
      <c r="R329" s="800"/>
      <c r="S329" s="800"/>
      <c r="T329" s="80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795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92" t="s">
        <v>40</v>
      </c>
      <c r="Q330" s="793"/>
      <c r="R330" s="793"/>
      <c r="S330" s="793"/>
      <c r="T330" s="793"/>
      <c r="U330" s="793"/>
      <c r="V330" s="794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92" t="s">
        <v>40</v>
      </c>
      <c r="Q331" s="793"/>
      <c r="R331" s="793"/>
      <c r="S331" s="793"/>
      <c r="T331" s="793"/>
      <c r="U331" s="793"/>
      <c r="V331" s="794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hidden="1" customHeight="1" x14ac:dyDescent="0.25">
      <c r="A332" s="797" t="s">
        <v>84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66"/>
      <c r="AB332" s="66"/>
      <c r="AC332" s="80"/>
    </row>
    <row r="333" spans="1:68" ht="27" hidden="1" customHeight="1" x14ac:dyDescent="0.25">
      <c r="A333" s="63" t="s">
        <v>546</v>
      </c>
      <c r="B333" s="63" t="s">
        <v>547</v>
      </c>
      <c r="C333" s="36">
        <v>4301051344</v>
      </c>
      <c r="D333" s="798">
        <v>4680115880412</v>
      </c>
      <c r="E333" s="798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00"/>
      <c r="R333" s="800"/>
      <c r="S333" s="800"/>
      <c r="T333" s="801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548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4301051277</v>
      </c>
      <c r="D334" s="798">
        <v>4680115880511</v>
      </c>
      <c r="E334" s="798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00"/>
      <c r="R334" s="800"/>
      <c r="S334" s="800"/>
      <c r="T334" s="80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551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idden="1" x14ac:dyDescent="0.2">
      <c r="A335" s="795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92" t="s">
        <v>40</v>
      </c>
      <c r="Q335" s="793"/>
      <c r="R335" s="793"/>
      <c r="S335" s="793"/>
      <c r="T335" s="793"/>
      <c r="U335" s="793"/>
      <c r="V335" s="794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92" t="s">
        <v>40</v>
      </c>
      <c r="Q336" s="793"/>
      <c r="R336" s="793"/>
      <c r="S336" s="793"/>
      <c r="T336" s="793"/>
      <c r="U336" s="793"/>
      <c r="V336" s="794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hidden="1" customHeight="1" x14ac:dyDescent="0.25">
      <c r="A337" s="808" t="s">
        <v>552</v>
      </c>
      <c r="B337" s="808"/>
      <c r="C337" s="808"/>
      <c r="D337" s="808"/>
      <c r="E337" s="808"/>
      <c r="F337" s="808"/>
      <c r="G337" s="808"/>
      <c r="H337" s="808"/>
      <c r="I337" s="808"/>
      <c r="J337" s="808"/>
      <c r="K337" s="808"/>
      <c r="L337" s="808"/>
      <c r="M337" s="808"/>
      <c r="N337" s="808"/>
      <c r="O337" s="808"/>
      <c r="P337" s="808"/>
      <c r="Q337" s="808"/>
      <c r="R337" s="808"/>
      <c r="S337" s="808"/>
      <c r="T337" s="808"/>
      <c r="U337" s="808"/>
      <c r="V337" s="808"/>
      <c r="W337" s="808"/>
      <c r="X337" s="808"/>
      <c r="Y337" s="808"/>
      <c r="Z337" s="808"/>
      <c r="AA337" s="65"/>
      <c r="AB337" s="65"/>
      <c r="AC337" s="79"/>
    </row>
    <row r="338" spans="1:68" ht="14.25" hidden="1" customHeight="1" x14ac:dyDescent="0.25">
      <c r="A338" s="797" t="s">
        <v>121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66"/>
      <c r="AB338" s="66"/>
      <c r="AC338" s="80"/>
    </row>
    <row r="339" spans="1:68" ht="27" hidden="1" customHeight="1" x14ac:dyDescent="0.25">
      <c r="A339" s="63" t="s">
        <v>553</v>
      </c>
      <c r="B339" s="63" t="s">
        <v>554</v>
      </c>
      <c r="C339" s="36">
        <v>4301011593</v>
      </c>
      <c r="D339" s="798">
        <v>4680115882973</v>
      </c>
      <c r="E339" s="798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00"/>
      <c r="R339" s="800"/>
      <c r="S339" s="800"/>
      <c r="T339" s="801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439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hidden="1" customHeight="1" x14ac:dyDescent="0.25">
      <c r="A340" s="63" t="s">
        <v>555</v>
      </c>
      <c r="B340" s="63" t="s">
        <v>556</v>
      </c>
      <c r="C340" s="36">
        <v>4301011594</v>
      </c>
      <c r="D340" s="798">
        <v>4680115883413</v>
      </c>
      <c r="E340" s="798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98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00"/>
      <c r="R340" s="800"/>
      <c r="S340" s="800"/>
      <c r="T340" s="801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439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idden="1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92" t="s">
        <v>40</v>
      </c>
      <c r="Q341" s="793"/>
      <c r="R341" s="793"/>
      <c r="S341" s="793"/>
      <c r="T341" s="793"/>
      <c r="U341" s="793"/>
      <c r="V341" s="794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92" t="s">
        <v>40</v>
      </c>
      <c r="Q342" s="793"/>
      <c r="R342" s="793"/>
      <c r="S342" s="793"/>
      <c r="T342" s="793"/>
      <c r="U342" s="793"/>
      <c r="V342" s="794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hidden="1" customHeight="1" x14ac:dyDescent="0.25">
      <c r="A343" s="797" t="s">
        <v>78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66"/>
      <c r="AB343" s="66"/>
      <c r="AC343" s="80"/>
    </row>
    <row r="344" spans="1:68" ht="27" hidden="1" customHeight="1" x14ac:dyDescent="0.25">
      <c r="A344" s="63" t="s">
        <v>557</v>
      </c>
      <c r="B344" s="63" t="s">
        <v>558</v>
      </c>
      <c r="C344" s="36">
        <v>4301031305</v>
      </c>
      <c r="D344" s="798">
        <v>4607091389845</v>
      </c>
      <c r="E344" s="798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98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00"/>
      <c r="R344" s="800"/>
      <c r="S344" s="800"/>
      <c r="T344" s="801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559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hidden="1" customHeight="1" x14ac:dyDescent="0.25">
      <c r="A345" s="63" t="s">
        <v>560</v>
      </c>
      <c r="B345" s="63" t="s">
        <v>561</v>
      </c>
      <c r="C345" s="36">
        <v>4301031306</v>
      </c>
      <c r="D345" s="798">
        <v>4680115882881</v>
      </c>
      <c r="E345" s="798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98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00"/>
      <c r="R345" s="800"/>
      <c r="S345" s="800"/>
      <c r="T345" s="801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idden="1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92" t="s">
        <v>40</v>
      </c>
      <c r="Q346" s="793"/>
      <c r="R346" s="793"/>
      <c r="S346" s="793"/>
      <c r="T346" s="793"/>
      <c r="U346" s="793"/>
      <c r="V346" s="794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92" t="s">
        <v>40</v>
      </c>
      <c r="Q347" s="793"/>
      <c r="R347" s="793"/>
      <c r="S347" s="793"/>
      <c r="T347" s="793"/>
      <c r="U347" s="793"/>
      <c r="V347" s="794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hidden="1" customHeight="1" x14ac:dyDescent="0.25">
      <c r="A348" s="797" t="s">
        <v>84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66"/>
      <c r="AB348" s="66"/>
      <c r="AC348" s="80"/>
    </row>
    <row r="349" spans="1:68" ht="37.5" hidden="1" customHeight="1" x14ac:dyDescent="0.25">
      <c r="A349" s="63" t="s">
        <v>562</v>
      </c>
      <c r="B349" s="63" t="s">
        <v>563</v>
      </c>
      <c r="C349" s="36">
        <v>4301051517</v>
      </c>
      <c r="D349" s="798">
        <v>4680115883390</v>
      </c>
      <c r="E349" s="798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00"/>
      <c r="R349" s="800"/>
      <c r="S349" s="800"/>
      <c r="T349" s="801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564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idden="1" x14ac:dyDescent="0.2">
      <c r="A350" s="795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92" t="s">
        <v>40</v>
      </c>
      <c r="Q350" s="793"/>
      <c r="R350" s="793"/>
      <c r="S350" s="793"/>
      <c r="T350" s="793"/>
      <c r="U350" s="793"/>
      <c r="V350" s="794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92" t="s">
        <v>40</v>
      </c>
      <c r="Q351" s="793"/>
      <c r="R351" s="793"/>
      <c r="S351" s="793"/>
      <c r="T351" s="793"/>
      <c r="U351" s="793"/>
      <c r="V351" s="794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hidden="1" customHeight="1" x14ac:dyDescent="0.25">
      <c r="A352" s="808" t="s">
        <v>565</v>
      </c>
      <c r="B352" s="808"/>
      <c r="C352" s="808"/>
      <c r="D352" s="808"/>
      <c r="E352" s="808"/>
      <c r="F352" s="808"/>
      <c r="G352" s="808"/>
      <c r="H352" s="808"/>
      <c r="I352" s="808"/>
      <c r="J352" s="808"/>
      <c r="K352" s="808"/>
      <c r="L352" s="808"/>
      <c r="M352" s="808"/>
      <c r="N352" s="808"/>
      <c r="O352" s="808"/>
      <c r="P352" s="808"/>
      <c r="Q352" s="808"/>
      <c r="R352" s="808"/>
      <c r="S352" s="808"/>
      <c r="T352" s="808"/>
      <c r="U352" s="808"/>
      <c r="V352" s="808"/>
      <c r="W352" s="808"/>
      <c r="X352" s="808"/>
      <c r="Y352" s="808"/>
      <c r="Z352" s="808"/>
      <c r="AA352" s="65"/>
      <c r="AB352" s="65"/>
      <c r="AC352" s="79"/>
    </row>
    <row r="353" spans="1:68" ht="14.25" hidden="1" customHeight="1" x14ac:dyDescent="0.25">
      <c r="A353" s="797" t="s">
        <v>121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66"/>
      <c r="AB353" s="66"/>
      <c r="AC353" s="80"/>
    </row>
    <row r="354" spans="1:68" ht="16.5" hidden="1" customHeight="1" x14ac:dyDescent="0.25">
      <c r="A354" s="63" t="s">
        <v>566</v>
      </c>
      <c r="B354" s="63" t="s">
        <v>567</v>
      </c>
      <c r="C354" s="36">
        <v>4301011728</v>
      </c>
      <c r="D354" s="798">
        <v>4680115885141</v>
      </c>
      <c r="E354" s="798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98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00"/>
      <c r="R354" s="800"/>
      <c r="S354" s="800"/>
      <c r="T354" s="80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568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idden="1" x14ac:dyDescent="0.2">
      <c r="A355" s="795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92" t="s">
        <v>40</v>
      </c>
      <c r="Q355" s="793"/>
      <c r="R355" s="793"/>
      <c r="S355" s="793"/>
      <c r="T355" s="793"/>
      <c r="U355" s="793"/>
      <c r="V355" s="794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92" t="s">
        <v>40</v>
      </c>
      <c r="Q356" s="793"/>
      <c r="R356" s="793"/>
      <c r="S356" s="793"/>
      <c r="T356" s="793"/>
      <c r="U356" s="793"/>
      <c r="V356" s="794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hidden="1" customHeight="1" x14ac:dyDescent="0.25">
      <c r="A357" s="808" t="s">
        <v>569</v>
      </c>
      <c r="B357" s="808"/>
      <c r="C357" s="808"/>
      <c r="D357" s="808"/>
      <c r="E357" s="808"/>
      <c r="F357" s="808"/>
      <c r="G357" s="808"/>
      <c r="H357" s="808"/>
      <c r="I357" s="808"/>
      <c r="J357" s="808"/>
      <c r="K357" s="808"/>
      <c r="L357" s="808"/>
      <c r="M357" s="808"/>
      <c r="N357" s="808"/>
      <c r="O357" s="808"/>
      <c r="P357" s="808"/>
      <c r="Q357" s="808"/>
      <c r="R357" s="808"/>
      <c r="S357" s="808"/>
      <c r="T357" s="808"/>
      <c r="U357" s="808"/>
      <c r="V357" s="808"/>
      <c r="W357" s="808"/>
      <c r="X357" s="808"/>
      <c r="Y357" s="808"/>
      <c r="Z357" s="808"/>
      <c r="AA357" s="65"/>
      <c r="AB357" s="65"/>
      <c r="AC357" s="79"/>
    </row>
    <row r="358" spans="1:68" ht="14.25" hidden="1" customHeight="1" x14ac:dyDescent="0.25">
      <c r="A358" s="797" t="s">
        <v>121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66"/>
      <c r="AB358" s="66"/>
      <c r="AC358" s="80"/>
    </row>
    <row r="359" spans="1:68" ht="27" hidden="1" customHeight="1" x14ac:dyDescent="0.25">
      <c r="A359" s="63" t="s">
        <v>570</v>
      </c>
      <c r="B359" s="63" t="s">
        <v>571</v>
      </c>
      <c r="C359" s="36">
        <v>4301012024</v>
      </c>
      <c r="D359" s="798">
        <v>4680115885615</v>
      </c>
      <c r="E359" s="798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00"/>
      <c r="R359" s="800"/>
      <c r="S359" s="800"/>
      <c r="T359" s="80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572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hidden="1" customHeight="1" x14ac:dyDescent="0.25">
      <c r="A360" s="63" t="s">
        <v>573</v>
      </c>
      <c r="B360" s="63" t="s">
        <v>574</v>
      </c>
      <c r="C360" s="36">
        <v>4301011911</v>
      </c>
      <c r="D360" s="798">
        <v>4680115885554</v>
      </c>
      <c r="E360" s="798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430</v>
      </c>
      <c r="N360" s="38"/>
      <c r="O360" s="37">
        <v>55</v>
      </c>
      <c r="P360" s="9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00"/>
      <c r="R360" s="800"/>
      <c r="S360" s="800"/>
      <c r="T360" s="80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575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hidden="1" customHeight="1" x14ac:dyDescent="0.25">
      <c r="A361" s="63" t="s">
        <v>573</v>
      </c>
      <c r="B361" s="63" t="s">
        <v>576</v>
      </c>
      <c r="C361" s="36">
        <v>4301012016</v>
      </c>
      <c r="D361" s="798">
        <v>4680115885554</v>
      </c>
      <c r="E361" s="798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155</v>
      </c>
      <c r="M361" s="38" t="s">
        <v>125</v>
      </c>
      <c r="N361" s="38"/>
      <c r="O361" s="37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00"/>
      <c r="R361" s="800"/>
      <c r="S361" s="800"/>
      <c r="T361" s="80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156</v>
      </c>
      <c r="AK361" s="84">
        <v>691.2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hidden="1" customHeight="1" x14ac:dyDescent="0.25">
      <c r="A362" s="63" t="s">
        <v>578</v>
      </c>
      <c r="B362" s="63" t="s">
        <v>579</v>
      </c>
      <c r="C362" s="36">
        <v>4301011858</v>
      </c>
      <c r="D362" s="798">
        <v>4680115885646</v>
      </c>
      <c r="E362" s="798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9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00"/>
      <c r="R362" s="800"/>
      <c r="S362" s="800"/>
      <c r="T362" s="80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hidden="1" customHeight="1" x14ac:dyDescent="0.25">
      <c r="A363" s="63" t="s">
        <v>581</v>
      </c>
      <c r="B363" s="63" t="s">
        <v>582</v>
      </c>
      <c r="C363" s="36">
        <v>4301011857</v>
      </c>
      <c r="D363" s="798">
        <v>4680115885622</v>
      </c>
      <c r="E363" s="798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9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00"/>
      <c r="R363" s="800"/>
      <c r="S363" s="800"/>
      <c r="T363" s="80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hidden="1" customHeight="1" x14ac:dyDescent="0.25">
      <c r="A364" s="63" t="s">
        <v>584</v>
      </c>
      <c r="B364" s="63" t="s">
        <v>585</v>
      </c>
      <c r="C364" s="36">
        <v>4301011573</v>
      </c>
      <c r="D364" s="798">
        <v>4680115881938</v>
      </c>
      <c r="E364" s="798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9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00"/>
      <c r="R364" s="800"/>
      <c r="S364" s="800"/>
      <c r="T364" s="801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hidden="1" customHeight="1" x14ac:dyDescent="0.25">
      <c r="A365" s="63" t="s">
        <v>587</v>
      </c>
      <c r="B365" s="63" t="s">
        <v>588</v>
      </c>
      <c r="C365" s="36">
        <v>4301011337</v>
      </c>
      <c r="D365" s="798">
        <v>4607091386011</v>
      </c>
      <c r="E365" s="798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9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00"/>
      <c r="R365" s="800"/>
      <c r="S365" s="800"/>
      <c r="T365" s="801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hidden="1" customHeight="1" x14ac:dyDescent="0.25">
      <c r="A366" s="63" t="s">
        <v>590</v>
      </c>
      <c r="B366" s="63" t="s">
        <v>591</v>
      </c>
      <c r="C366" s="36">
        <v>4301011859</v>
      </c>
      <c r="D366" s="798">
        <v>4680115885608</v>
      </c>
      <c r="E366" s="798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9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00"/>
      <c r="R366" s="800"/>
      <c r="S366" s="800"/>
      <c r="T366" s="801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577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idden="1" x14ac:dyDescent="0.2">
      <c r="A367" s="795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92" t="s">
        <v>40</v>
      </c>
      <c r="Q367" s="793"/>
      <c r="R367" s="793"/>
      <c r="S367" s="793"/>
      <c r="T367" s="793"/>
      <c r="U367" s="793"/>
      <c r="V367" s="794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92" t="s">
        <v>40</v>
      </c>
      <c r="Q368" s="793"/>
      <c r="R368" s="793"/>
      <c r="S368" s="793"/>
      <c r="T368" s="793"/>
      <c r="U368" s="793"/>
      <c r="V368" s="794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hidden="1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6"/>
      <c r="AB369" s="66"/>
      <c r="AC369" s="80"/>
    </row>
    <row r="370" spans="1:68" ht="27" hidden="1" customHeight="1" x14ac:dyDescent="0.25">
      <c r="A370" s="63" t="s">
        <v>592</v>
      </c>
      <c r="B370" s="63" t="s">
        <v>593</v>
      </c>
      <c r="C370" s="36">
        <v>4301030878</v>
      </c>
      <c r="D370" s="798">
        <v>4607091387193</v>
      </c>
      <c r="E370" s="798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9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00"/>
      <c r="R370" s="800"/>
      <c r="S370" s="800"/>
      <c r="T370" s="80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hidden="1" customHeight="1" x14ac:dyDescent="0.25">
      <c r="A371" s="63" t="s">
        <v>595</v>
      </c>
      <c r="B371" s="63" t="s">
        <v>596</v>
      </c>
      <c r="C371" s="36">
        <v>4301031153</v>
      </c>
      <c r="D371" s="798">
        <v>4607091387230</v>
      </c>
      <c r="E371" s="798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9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00"/>
      <c r="R371" s="800"/>
      <c r="S371" s="800"/>
      <c r="T371" s="80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hidden="1" customHeight="1" x14ac:dyDescent="0.25">
      <c r="A372" s="63" t="s">
        <v>598</v>
      </c>
      <c r="B372" s="63" t="s">
        <v>599</v>
      </c>
      <c r="C372" s="36">
        <v>4301031154</v>
      </c>
      <c r="D372" s="798">
        <v>4607091387292</v>
      </c>
      <c r="E372" s="798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9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00"/>
      <c r="R372" s="800"/>
      <c r="S372" s="800"/>
      <c r="T372" s="801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hidden="1" customHeight="1" x14ac:dyDescent="0.25">
      <c r="A373" s="63" t="s">
        <v>601</v>
      </c>
      <c r="B373" s="63" t="s">
        <v>602</v>
      </c>
      <c r="C373" s="36">
        <v>4301031152</v>
      </c>
      <c r="D373" s="798">
        <v>4607091387285</v>
      </c>
      <c r="E373" s="798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9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00"/>
      <c r="R373" s="800"/>
      <c r="S373" s="800"/>
      <c r="T373" s="801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795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92" t="s">
        <v>40</v>
      </c>
      <c r="Q374" s="793"/>
      <c r="R374" s="793"/>
      <c r="S374" s="793"/>
      <c r="T374" s="793"/>
      <c r="U374" s="793"/>
      <c r="V374" s="794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92" t="s">
        <v>40</v>
      </c>
      <c r="Q375" s="793"/>
      <c r="R375" s="793"/>
      <c r="S375" s="793"/>
      <c r="T375" s="793"/>
      <c r="U375" s="793"/>
      <c r="V375" s="794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797" t="s">
        <v>84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798">
        <v>4607091387766</v>
      </c>
      <c r="E377" s="798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00"/>
      <c r="R377" s="800"/>
      <c r="S377" s="800"/>
      <c r="T377" s="801"/>
      <c r="U377" s="39" t="s">
        <v>45</v>
      </c>
      <c r="V377" s="39" t="s">
        <v>45</v>
      </c>
      <c r="W377" s="40" t="s">
        <v>0</v>
      </c>
      <c r="X377" s="58">
        <v>2000</v>
      </c>
      <c r="Y377" s="55">
        <f t="shared" ref="Y377:Y382" si="82">IFERROR(IF(X377="",0,CEILING((X377/$H377),1)*$H377),"")</f>
        <v>2004.6</v>
      </c>
      <c r="Z377" s="41">
        <f>IFERROR(IF(Y377=0,"",ROUNDUP(Y377/H377,0)*0.01898),"")</f>
        <v>4.8778600000000001</v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2131.5384615384614</v>
      </c>
      <c r="BN377" s="78">
        <f t="shared" ref="BN377:BN382" si="84">IFERROR(Y377*I377/H377,"0")</f>
        <v>2136.4409999999998</v>
      </c>
      <c r="BO377" s="78">
        <f t="shared" ref="BO377:BO382" si="85">IFERROR(1/J377*(X377/H377),"0")</f>
        <v>4.0064102564102564</v>
      </c>
      <c r="BP377" s="78">
        <f t="shared" ref="BP377:BP382" si="86">IFERROR(1/J377*(Y377/H377),"0")</f>
        <v>4.015625</v>
      </c>
    </row>
    <row r="378" spans="1:68" ht="37.5" hidden="1" customHeight="1" x14ac:dyDescent="0.25">
      <c r="A378" s="63" t="s">
        <v>606</v>
      </c>
      <c r="B378" s="63" t="s">
        <v>607</v>
      </c>
      <c r="C378" s="36">
        <v>4301051116</v>
      </c>
      <c r="D378" s="798">
        <v>4607091387957</v>
      </c>
      <c r="E378" s="798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9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00"/>
      <c r="R378" s="800"/>
      <c r="S378" s="800"/>
      <c r="T378" s="80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hidden="1" customHeight="1" x14ac:dyDescent="0.25">
      <c r="A379" s="63" t="s">
        <v>609</v>
      </c>
      <c r="B379" s="63" t="s">
        <v>610</v>
      </c>
      <c r="C379" s="36">
        <v>4301051115</v>
      </c>
      <c r="D379" s="798">
        <v>4607091387964</v>
      </c>
      <c r="E379" s="798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00"/>
      <c r="R379" s="800"/>
      <c r="S379" s="800"/>
      <c r="T379" s="801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hidden="1" customHeight="1" x14ac:dyDescent="0.25">
      <c r="A380" s="63" t="s">
        <v>612</v>
      </c>
      <c r="B380" s="63" t="s">
        <v>613</v>
      </c>
      <c r="C380" s="36">
        <v>4301051705</v>
      </c>
      <c r="D380" s="798">
        <v>4680115884588</v>
      </c>
      <c r="E380" s="798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9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00"/>
      <c r="R380" s="800"/>
      <c r="S380" s="800"/>
      <c r="T380" s="801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hidden="1" customHeight="1" x14ac:dyDescent="0.25">
      <c r="A381" s="63" t="s">
        <v>615</v>
      </c>
      <c r="B381" s="63" t="s">
        <v>616</v>
      </c>
      <c r="C381" s="36">
        <v>4301051130</v>
      </c>
      <c r="D381" s="798">
        <v>4607091387537</v>
      </c>
      <c r="E381" s="798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9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00"/>
      <c r="R381" s="800"/>
      <c r="S381" s="800"/>
      <c r="T381" s="801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hidden="1" customHeight="1" x14ac:dyDescent="0.25">
      <c r="A382" s="63" t="s">
        <v>618</v>
      </c>
      <c r="B382" s="63" t="s">
        <v>619</v>
      </c>
      <c r="C382" s="36">
        <v>4301051132</v>
      </c>
      <c r="D382" s="798">
        <v>4607091387513</v>
      </c>
      <c r="E382" s="798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9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00"/>
      <c r="R382" s="800"/>
      <c r="S382" s="800"/>
      <c r="T382" s="801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795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92" t="s">
        <v>40</v>
      </c>
      <c r="Q383" s="793"/>
      <c r="R383" s="793"/>
      <c r="S383" s="793"/>
      <c r="T383" s="793"/>
      <c r="U383" s="793"/>
      <c r="V383" s="794"/>
      <c r="W383" s="42" t="s">
        <v>39</v>
      </c>
      <c r="X383" s="43">
        <f>IFERROR(X377/H377,"0")+IFERROR(X378/H378,"0")+IFERROR(X379/H379,"0")+IFERROR(X380/H380,"0")+IFERROR(X381/H381,"0")+IFERROR(X382/H382,"0")</f>
        <v>256.41025641025641</v>
      </c>
      <c r="Y383" s="43">
        <f>IFERROR(Y377/H377,"0")+IFERROR(Y378/H378,"0")+IFERROR(Y379/H379,"0")+IFERROR(Y380/H380,"0")+IFERROR(Y381/H381,"0")+IFERROR(Y382/H382,"0")</f>
        <v>257</v>
      </c>
      <c r="Z383" s="43">
        <f>IFERROR(IF(Z377="",0,Z377),"0")+IFERROR(IF(Z378="",0,Z378),"0")+IFERROR(IF(Z379="",0,Z379),"0")+IFERROR(IF(Z380="",0,Z380),"0")+IFERROR(IF(Z381="",0,Z381),"0")+IFERROR(IF(Z382="",0,Z382),"0")</f>
        <v>4.8778600000000001</v>
      </c>
      <c r="AA383" s="67"/>
      <c r="AB383" s="67"/>
      <c r="AC383" s="67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92" t="s">
        <v>40</v>
      </c>
      <c r="Q384" s="793"/>
      <c r="R384" s="793"/>
      <c r="S384" s="793"/>
      <c r="T384" s="793"/>
      <c r="U384" s="793"/>
      <c r="V384" s="794"/>
      <c r="W384" s="42" t="s">
        <v>0</v>
      </c>
      <c r="X384" s="43">
        <f>IFERROR(SUM(X377:X382),"0")</f>
        <v>2000</v>
      </c>
      <c r="Y384" s="43">
        <f>IFERROR(SUM(Y377:Y382),"0")</f>
        <v>2004.6</v>
      </c>
      <c r="Z384" s="42"/>
      <c r="AA384" s="67"/>
      <c r="AB384" s="67"/>
      <c r="AC384" s="67"/>
    </row>
    <row r="385" spans="1:68" ht="14.25" hidden="1" customHeight="1" x14ac:dyDescent="0.25">
      <c r="A385" s="797" t="s">
        <v>212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66"/>
      <c r="AB385" s="66"/>
      <c r="AC385" s="80"/>
    </row>
    <row r="386" spans="1:68" ht="37.5" hidden="1" customHeight="1" x14ac:dyDescent="0.25">
      <c r="A386" s="63" t="s">
        <v>621</v>
      </c>
      <c r="B386" s="63" t="s">
        <v>622</v>
      </c>
      <c r="C386" s="36">
        <v>4301060379</v>
      </c>
      <c r="D386" s="798">
        <v>4607091380880</v>
      </c>
      <c r="E386" s="798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9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00"/>
      <c r="R386" s="800"/>
      <c r="S386" s="800"/>
      <c r="T386" s="80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hidden="1" customHeight="1" x14ac:dyDescent="0.25">
      <c r="A387" s="63" t="s">
        <v>624</v>
      </c>
      <c r="B387" s="63" t="s">
        <v>625</v>
      </c>
      <c r="C387" s="36">
        <v>4301060308</v>
      </c>
      <c r="D387" s="798">
        <v>4607091384482</v>
      </c>
      <c r="E387" s="798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9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00"/>
      <c r="R387" s="800"/>
      <c r="S387" s="800"/>
      <c r="T387" s="801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hidden="1" customHeight="1" x14ac:dyDescent="0.25">
      <c r="A388" s="63" t="s">
        <v>627</v>
      </c>
      <c r="B388" s="63" t="s">
        <v>628</v>
      </c>
      <c r="C388" s="36">
        <v>4301060484</v>
      </c>
      <c r="D388" s="798">
        <v>4607091380897</v>
      </c>
      <c r="E388" s="798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168</v>
      </c>
      <c r="N388" s="38"/>
      <c r="O388" s="37">
        <v>30</v>
      </c>
      <c r="P388" s="968" t="s">
        <v>629</v>
      </c>
      <c r="Q388" s="800"/>
      <c r="R388" s="800"/>
      <c r="S388" s="800"/>
      <c r="T388" s="801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630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hidden="1" customHeight="1" x14ac:dyDescent="0.25">
      <c r="A389" s="63" t="s">
        <v>627</v>
      </c>
      <c r="B389" s="63" t="s">
        <v>631</v>
      </c>
      <c r="C389" s="36">
        <v>4301060325</v>
      </c>
      <c r="D389" s="798">
        <v>4607091380897</v>
      </c>
      <c r="E389" s="798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82</v>
      </c>
      <c r="N389" s="38"/>
      <c r="O389" s="37">
        <v>30</v>
      </c>
      <c r="P389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00"/>
      <c r="R389" s="800"/>
      <c r="S389" s="800"/>
      <c r="T389" s="80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idden="1" x14ac:dyDescent="0.2">
      <c r="A390" s="795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92" t="s">
        <v>40</v>
      </c>
      <c r="Q390" s="793"/>
      <c r="R390" s="793"/>
      <c r="S390" s="793"/>
      <c r="T390" s="793"/>
      <c r="U390" s="793"/>
      <c r="V390" s="794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92" t="s">
        <v>40</v>
      </c>
      <c r="Q391" s="793"/>
      <c r="R391" s="793"/>
      <c r="S391" s="793"/>
      <c r="T391" s="793"/>
      <c r="U391" s="793"/>
      <c r="V391" s="794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hidden="1" customHeight="1" x14ac:dyDescent="0.25">
      <c r="A392" s="797" t="s">
        <v>110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66"/>
      <c r="AB392" s="66"/>
      <c r="AC392" s="80"/>
    </row>
    <row r="393" spans="1:68" ht="16.5" hidden="1" customHeight="1" x14ac:dyDescent="0.25">
      <c r="A393" s="63" t="s">
        <v>633</v>
      </c>
      <c r="B393" s="63" t="s">
        <v>634</v>
      </c>
      <c r="C393" s="36">
        <v>4301030232</v>
      </c>
      <c r="D393" s="798">
        <v>4607091388374</v>
      </c>
      <c r="E393" s="798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958" t="s">
        <v>635</v>
      </c>
      <c r="Q393" s="800"/>
      <c r="R393" s="800"/>
      <c r="S393" s="800"/>
      <c r="T393" s="801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hidden="1" customHeight="1" x14ac:dyDescent="0.25">
      <c r="A394" s="63" t="s">
        <v>637</v>
      </c>
      <c r="B394" s="63" t="s">
        <v>638</v>
      </c>
      <c r="C394" s="36">
        <v>4301030235</v>
      </c>
      <c r="D394" s="798">
        <v>4607091388381</v>
      </c>
      <c r="E394" s="798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959" t="s">
        <v>639</v>
      </c>
      <c r="Q394" s="800"/>
      <c r="R394" s="800"/>
      <c r="S394" s="800"/>
      <c r="T394" s="801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640</v>
      </c>
      <c r="B395" s="63" t="s">
        <v>641</v>
      </c>
      <c r="C395" s="36">
        <v>4301032015</v>
      </c>
      <c r="D395" s="798">
        <v>4607091383102</v>
      </c>
      <c r="E395" s="798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00"/>
      <c r="R395" s="800"/>
      <c r="S395" s="800"/>
      <c r="T395" s="80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hidden="1" customHeight="1" x14ac:dyDescent="0.25">
      <c r="A396" s="63" t="s">
        <v>643</v>
      </c>
      <c r="B396" s="63" t="s">
        <v>644</v>
      </c>
      <c r="C396" s="36">
        <v>4301030233</v>
      </c>
      <c r="D396" s="798">
        <v>4607091388404</v>
      </c>
      <c r="E396" s="798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9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00"/>
      <c r="R396" s="800"/>
      <c r="S396" s="800"/>
      <c r="T396" s="80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idden="1" x14ac:dyDescent="0.2">
      <c r="A397" s="795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92" t="s">
        <v>40</v>
      </c>
      <c r="Q397" s="793"/>
      <c r="R397" s="793"/>
      <c r="S397" s="793"/>
      <c r="T397" s="793"/>
      <c r="U397" s="793"/>
      <c r="V397" s="794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92" t="s">
        <v>40</v>
      </c>
      <c r="Q398" s="793"/>
      <c r="R398" s="793"/>
      <c r="S398" s="793"/>
      <c r="T398" s="793"/>
      <c r="U398" s="793"/>
      <c r="V398" s="794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hidden="1" customHeight="1" x14ac:dyDescent="0.25">
      <c r="A399" s="797" t="s">
        <v>645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66"/>
      <c r="AB399" s="66"/>
      <c r="AC399" s="80"/>
    </row>
    <row r="400" spans="1:68" ht="16.5" hidden="1" customHeight="1" x14ac:dyDescent="0.25">
      <c r="A400" s="63" t="s">
        <v>646</v>
      </c>
      <c r="B400" s="63" t="s">
        <v>647</v>
      </c>
      <c r="C400" s="36">
        <v>4301180007</v>
      </c>
      <c r="D400" s="798">
        <v>4680115881808</v>
      </c>
      <c r="E400" s="798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9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00"/>
      <c r="R400" s="800"/>
      <c r="S400" s="800"/>
      <c r="T400" s="801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hidden="1" customHeight="1" x14ac:dyDescent="0.25">
      <c r="A401" s="63" t="s">
        <v>650</v>
      </c>
      <c r="B401" s="63" t="s">
        <v>651</v>
      </c>
      <c r="C401" s="36">
        <v>4301180006</v>
      </c>
      <c r="D401" s="798">
        <v>4680115881822</v>
      </c>
      <c r="E401" s="798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9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00"/>
      <c r="R401" s="800"/>
      <c r="S401" s="800"/>
      <c r="T401" s="801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652</v>
      </c>
      <c r="B402" s="63" t="s">
        <v>653</v>
      </c>
      <c r="C402" s="36">
        <v>4301180001</v>
      </c>
      <c r="D402" s="798">
        <v>4680115880016</v>
      </c>
      <c r="E402" s="798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9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00"/>
      <c r="R402" s="800"/>
      <c r="S402" s="800"/>
      <c r="T402" s="80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795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92" t="s">
        <v>40</v>
      </c>
      <c r="Q403" s="793"/>
      <c r="R403" s="793"/>
      <c r="S403" s="793"/>
      <c r="T403" s="793"/>
      <c r="U403" s="793"/>
      <c r="V403" s="794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92" t="s">
        <v>40</v>
      </c>
      <c r="Q404" s="793"/>
      <c r="R404" s="793"/>
      <c r="S404" s="793"/>
      <c r="T404" s="793"/>
      <c r="U404" s="793"/>
      <c r="V404" s="794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hidden="1" customHeight="1" x14ac:dyDescent="0.25">
      <c r="A405" s="808" t="s">
        <v>654</v>
      </c>
      <c r="B405" s="808"/>
      <c r="C405" s="808"/>
      <c r="D405" s="808"/>
      <c r="E405" s="808"/>
      <c r="F405" s="808"/>
      <c r="G405" s="808"/>
      <c r="H405" s="808"/>
      <c r="I405" s="808"/>
      <c r="J405" s="808"/>
      <c r="K405" s="808"/>
      <c r="L405" s="808"/>
      <c r="M405" s="808"/>
      <c r="N405" s="808"/>
      <c r="O405" s="808"/>
      <c r="P405" s="808"/>
      <c r="Q405" s="808"/>
      <c r="R405" s="808"/>
      <c r="S405" s="808"/>
      <c r="T405" s="808"/>
      <c r="U405" s="808"/>
      <c r="V405" s="808"/>
      <c r="W405" s="808"/>
      <c r="X405" s="808"/>
      <c r="Y405" s="808"/>
      <c r="Z405" s="808"/>
      <c r="AA405" s="65"/>
      <c r="AB405" s="65"/>
      <c r="AC405" s="79"/>
    </row>
    <row r="406" spans="1:68" ht="14.25" hidden="1" customHeight="1" x14ac:dyDescent="0.25">
      <c r="A406" s="797" t="s">
        <v>78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6"/>
      <c r="AB406" s="66"/>
      <c r="AC406" s="80"/>
    </row>
    <row r="407" spans="1:68" ht="27" hidden="1" customHeight="1" x14ac:dyDescent="0.25">
      <c r="A407" s="63" t="s">
        <v>655</v>
      </c>
      <c r="B407" s="63" t="s">
        <v>656</v>
      </c>
      <c r="C407" s="36">
        <v>4301031066</v>
      </c>
      <c r="D407" s="798">
        <v>4607091383836</v>
      </c>
      <c r="E407" s="798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00"/>
      <c r="R407" s="800"/>
      <c r="S407" s="800"/>
      <c r="T407" s="801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795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92" t="s">
        <v>40</v>
      </c>
      <c r="Q408" s="793"/>
      <c r="R408" s="793"/>
      <c r="S408" s="793"/>
      <c r="T408" s="793"/>
      <c r="U408" s="793"/>
      <c r="V408" s="794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92" t="s">
        <v>40</v>
      </c>
      <c r="Q409" s="793"/>
      <c r="R409" s="793"/>
      <c r="S409" s="793"/>
      <c r="T409" s="793"/>
      <c r="U409" s="793"/>
      <c r="V409" s="794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797" t="s">
        <v>84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66"/>
      <c r="AB410" s="66"/>
      <c r="AC410" s="80"/>
    </row>
    <row r="411" spans="1:68" ht="37.5" hidden="1" customHeight="1" x14ac:dyDescent="0.25">
      <c r="A411" s="63" t="s">
        <v>658</v>
      </c>
      <c r="B411" s="63" t="s">
        <v>659</v>
      </c>
      <c r="C411" s="36">
        <v>4301051142</v>
      </c>
      <c r="D411" s="798">
        <v>4607091387919</v>
      </c>
      <c r="E411" s="798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00"/>
      <c r="R411" s="800"/>
      <c r="S411" s="800"/>
      <c r="T411" s="801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hidden="1" customHeight="1" x14ac:dyDescent="0.25">
      <c r="A412" s="63" t="s">
        <v>661</v>
      </c>
      <c r="B412" s="63" t="s">
        <v>662</v>
      </c>
      <c r="C412" s="36">
        <v>4301051461</v>
      </c>
      <c r="D412" s="798">
        <v>4680115883604</v>
      </c>
      <c r="E412" s="798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00"/>
      <c r="R412" s="800"/>
      <c r="S412" s="800"/>
      <c r="T412" s="801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664</v>
      </c>
      <c r="B413" s="63" t="s">
        <v>665</v>
      </c>
      <c r="C413" s="36">
        <v>4301051485</v>
      </c>
      <c r="D413" s="798">
        <v>4680115883567</v>
      </c>
      <c r="E413" s="798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00"/>
      <c r="R413" s="800"/>
      <c r="S413" s="800"/>
      <c r="T413" s="80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idden="1" x14ac:dyDescent="0.2">
      <c r="A414" s="795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92" t="s">
        <v>40</v>
      </c>
      <c r="Q414" s="793"/>
      <c r="R414" s="793"/>
      <c r="S414" s="793"/>
      <c r="T414" s="793"/>
      <c r="U414" s="793"/>
      <c r="V414" s="794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92" t="s">
        <v>40</v>
      </c>
      <c r="Q415" s="793"/>
      <c r="R415" s="793"/>
      <c r="S415" s="793"/>
      <c r="T415" s="793"/>
      <c r="U415" s="793"/>
      <c r="V415" s="794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hidden="1" customHeight="1" x14ac:dyDescent="0.2">
      <c r="A416" s="842" t="s">
        <v>667</v>
      </c>
      <c r="B416" s="842"/>
      <c r="C416" s="842"/>
      <c r="D416" s="842"/>
      <c r="E416" s="842"/>
      <c r="F416" s="842"/>
      <c r="G416" s="842"/>
      <c r="H416" s="842"/>
      <c r="I416" s="842"/>
      <c r="J416" s="842"/>
      <c r="K416" s="842"/>
      <c r="L416" s="842"/>
      <c r="M416" s="842"/>
      <c r="N416" s="842"/>
      <c r="O416" s="842"/>
      <c r="P416" s="842"/>
      <c r="Q416" s="842"/>
      <c r="R416" s="842"/>
      <c r="S416" s="842"/>
      <c r="T416" s="842"/>
      <c r="U416" s="842"/>
      <c r="V416" s="842"/>
      <c r="W416" s="842"/>
      <c r="X416" s="842"/>
      <c r="Y416" s="842"/>
      <c r="Z416" s="842"/>
      <c r="AA416" s="54"/>
      <c r="AB416" s="54"/>
      <c r="AC416" s="54"/>
    </row>
    <row r="417" spans="1:68" ht="16.5" hidden="1" customHeight="1" x14ac:dyDescent="0.25">
      <c r="A417" s="808" t="s">
        <v>668</v>
      </c>
      <c r="B417" s="808"/>
      <c r="C417" s="808"/>
      <c r="D417" s="808"/>
      <c r="E417" s="808"/>
      <c r="F417" s="808"/>
      <c r="G417" s="808"/>
      <c r="H417" s="808"/>
      <c r="I417" s="808"/>
      <c r="J417" s="808"/>
      <c r="K417" s="808"/>
      <c r="L417" s="808"/>
      <c r="M417" s="808"/>
      <c r="N417" s="808"/>
      <c r="O417" s="808"/>
      <c r="P417" s="808"/>
      <c r="Q417" s="808"/>
      <c r="R417" s="808"/>
      <c r="S417" s="808"/>
      <c r="T417" s="808"/>
      <c r="U417" s="808"/>
      <c r="V417" s="808"/>
      <c r="W417" s="808"/>
      <c r="X417" s="808"/>
      <c r="Y417" s="808"/>
      <c r="Z417" s="808"/>
      <c r="AA417" s="65"/>
      <c r="AB417" s="65"/>
      <c r="AC417" s="79"/>
    </row>
    <row r="418" spans="1:68" ht="14.25" hidden="1" customHeight="1" x14ac:dyDescent="0.25">
      <c r="A418" s="797" t="s">
        <v>121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66"/>
      <c r="AB418" s="66"/>
      <c r="AC418" s="80"/>
    </row>
    <row r="419" spans="1:68" ht="37.5" hidden="1" customHeight="1" x14ac:dyDescent="0.25">
      <c r="A419" s="63" t="s">
        <v>669</v>
      </c>
      <c r="B419" s="63" t="s">
        <v>670</v>
      </c>
      <c r="C419" s="36">
        <v>4301011869</v>
      </c>
      <c r="D419" s="798">
        <v>4680115884847</v>
      </c>
      <c r="E419" s="79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155</v>
      </c>
      <c r="M419" s="38" t="s">
        <v>82</v>
      </c>
      <c r="N419" s="38"/>
      <c r="O419" s="37">
        <v>60</v>
      </c>
      <c r="P419" s="9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00"/>
      <c r="R419" s="800"/>
      <c r="S419" s="800"/>
      <c r="T419" s="80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156</v>
      </c>
      <c r="AK419" s="84">
        <v>720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27" hidden="1" customHeight="1" x14ac:dyDescent="0.25">
      <c r="A420" s="63" t="s">
        <v>669</v>
      </c>
      <c r="B420" s="63" t="s">
        <v>672</v>
      </c>
      <c r="C420" s="36">
        <v>4301011946</v>
      </c>
      <c r="D420" s="798">
        <v>4680115884847</v>
      </c>
      <c r="E420" s="79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430</v>
      </c>
      <c r="N420" s="38"/>
      <c r="O420" s="37">
        <v>60</v>
      </c>
      <c r="P420" s="9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0"/>
      <c r="R420" s="800"/>
      <c r="S420" s="800"/>
      <c r="T420" s="80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45</v>
      </c>
      <c r="AK420" s="84">
        <v>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hidden="1" customHeight="1" x14ac:dyDescent="0.25">
      <c r="A421" s="63" t="s">
        <v>674</v>
      </c>
      <c r="B421" s="63" t="s">
        <v>675</v>
      </c>
      <c r="C421" s="36">
        <v>4301011870</v>
      </c>
      <c r="D421" s="798">
        <v>4680115884854</v>
      </c>
      <c r="E421" s="79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155</v>
      </c>
      <c r="M421" s="38" t="s">
        <v>82</v>
      </c>
      <c r="N421" s="38"/>
      <c r="O421" s="37">
        <v>60</v>
      </c>
      <c r="P421" s="9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00"/>
      <c r="R421" s="800"/>
      <c r="S421" s="800"/>
      <c r="T421" s="80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156</v>
      </c>
      <c r="AK421" s="84">
        <v>720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hidden="1" customHeight="1" x14ac:dyDescent="0.25">
      <c r="A422" s="63" t="s">
        <v>674</v>
      </c>
      <c r="B422" s="63" t="s">
        <v>677</v>
      </c>
      <c r="C422" s="36">
        <v>4301011947</v>
      </c>
      <c r="D422" s="798">
        <v>4680115884854</v>
      </c>
      <c r="E422" s="79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430</v>
      </c>
      <c r="N422" s="38"/>
      <c r="O422" s="37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0"/>
      <c r="R422" s="800"/>
      <c r="S422" s="800"/>
      <c r="T422" s="80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673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hidden="1" customHeight="1" x14ac:dyDescent="0.25">
      <c r="A423" s="63" t="s">
        <v>678</v>
      </c>
      <c r="B423" s="63" t="s">
        <v>679</v>
      </c>
      <c r="C423" s="36">
        <v>4301011943</v>
      </c>
      <c r="D423" s="798">
        <v>4680115884830</v>
      </c>
      <c r="E423" s="798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430</v>
      </c>
      <c r="N423" s="38"/>
      <c r="O423" s="37">
        <v>60</v>
      </c>
      <c r="P423" s="9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00"/>
      <c r="R423" s="800"/>
      <c r="S423" s="800"/>
      <c r="T423" s="80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673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hidden="1" customHeight="1" x14ac:dyDescent="0.25">
      <c r="A424" s="63" t="s">
        <v>678</v>
      </c>
      <c r="B424" s="63" t="s">
        <v>680</v>
      </c>
      <c r="C424" s="36">
        <v>4301011867</v>
      </c>
      <c r="D424" s="798">
        <v>4680115884830</v>
      </c>
      <c r="E424" s="798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155</v>
      </c>
      <c r="M424" s="38" t="s">
        <v>82</v>
      </c>
      <c r="N424" s="38"/>
      <c r="O424" s="37">
        <v>60</v>
      </c>
      <c r="P424" s="9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00"/>
      <c r="R424" s="800"/>
      <c r="S424" s="800"/>
      <c r="T424" s="80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681</v>
      </c>
      <c r="AG424" s="78"/>
      <c r="AJ424" s="84" t="s">
        <v>156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hidden="1" customHeight="1" x14ac:dyDescent="0.25">
      <c r="A425" s="63" t="s">
        <v>682</v>
      </c>
      <c r="B425" s="63" t="s">
        <v>683</v>
      </c>
      <c r="C425" s="36">
        <v>4301011339</v>
      </c>
      <c r="D425" s="798">
        <v>4607091383997</v>
      </c>
      <c r="E425" s="798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82</v>
      </c>
      <c r="N425" s="38"/>
      <c r="O425" s="37">
        <v>60</v>
      </c>
      <c r="P425" s="9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00"/>
      <c r="R425" s="800"/>
      <c r="S425" s="800"/>
      <c r="T425" s="80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hidden="1" customHeight="1" x14ac:dyDescent="0.25">
      <c r="A426" s="63" t="s">
        <v>685</v>
      </c>
      <c r="B426" s="63" t="s">
        <v>686</v>
      </c>
      <c r="C426" s="36">
        <v>4301011433</v>
      </c>
      <c r="D426" s="798">
        <v>4680115882638</v>
      </c>
      <c r="E426" s="798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9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00"/>
      <c r="R426" s="800"/>
      <c r="S426" s="800"/>
      <c r="T426" s="80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hidden="1" customHeight="1" x14ac:dyDescent="0.25">
      <c r="A427" s="63" t="s">
        <v>688</v>
      </c>
      <c r="B427" s="63" t="s">
        <v>689</v>
      </c>
      <c r="C427" s="36">
        <v>4301011952</v>
      </c>
      <c r="D427" s="798">
        <v>4680115884922</v>
      </c>
      <c r="E427" s="798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9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00"/>
      <c r="R427" s="800"/>
      <c r="S427" s="800"/>
      <c r="T427" s="801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676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hidden="1" customHeight="1" x14ac:dyDescent="0.25">
      <c r="A428" s="63" t="s">
        <v>690</v>
      </c>
      <c r="B428" s="63" t="s">
        <v>691</v>
      </c>
      <c r="C428" s="36">
        <v>4301011868</v>
      </c>
      <c r="D428" s="798">
        <v>4680115884861</v>
      </c>
      <c r="E428" s="798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9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00"/>
      <c r="R428" s="800"/>
      <c r="S428" s="800"/>
      <c r="T428" s="801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681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idden="1" x14ac:dyDescent="0.2">
      <c r="A429" s="795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92" t="s">
        <v>40</v>
      </c>
      <c r="Q429" s="793"/>
      <c r="R429" s="793"/>
      <c r="S429" s="793"/>
      <c r="T429" s="793"/>
      <c r="U429" s="793"/>
      <c r="V429" s="794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hidden="1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92" t="s">
        <v>40</v>
      </c>
      <c r="Q430" s="793"/>
      <c r="R430" s="793"/>
      <c r="S430" s="793"/>
      <c r="T430" s="793"/>
      <c r="U430" s="793"/>
      <c r="V430" s="794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hidden="1" customHeight="1" x14ac:dyDescent="0.25">
      <c r="A431" s="797" t="s">
        <v>171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66"/>
      <c r="AB431" s="66"/>
      <c r="AC431" s="80"/>
    </row>
    <row r="432" spans="1:68" ht="27" hidden="1" customHeight="1" x14ac:dyDescent="0.25">
      <c r="A432" s="63" t="s">
        <v>692</v>
      </c>
      <c r="B432" s="63" t="s">
        <v>693</v>
      </c>
      <c r="C432" s="36">
        <v>4301020178</v>
      </c>
      <c r="D432" s="798">
        <v>4607091383980</v>
      </c>
      <c r="E432" s="798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155</v>
      </c>
      <c r="M432" s="38" t="s">
        <v>129</v>
      </c>
      <c r="N432" s="38"/>
      <c r="O432" s="37">
        <v>50</v>
      </c>
      <c r="P432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00"/>
      <c r="R432" s="800"/>
      <c r="S432" s="800"/>
      <c r="T432" s="801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156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hidden="1" customHeight="1" x14ac:dyDescent="0.25">
      <c r="A433" s="63" t="s">
        <v>695</v>
      </c>
      <c r="B433" s="63" t="s">
        <v>696</v>
      </c>
      <c r="C433" s="36">
        <v>4301020179</v>
      </c>
      <c r="D433" s="798">
        <v>4607091384178</v>
      </c>
      <c r="E433" s="798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00"/>
      <c r="R433" s="800"/>
      <c r="S433" s="800"/>
      <c r="T433" s="801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idden="1" x14ac:dyDescent="0.2">
      <c r="A434" s="795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92" t="s">
        <v>40</v>
      </c>
      <c r="Q434" s="793"/>
      <c r="R434" s="793"/>
      <c r="S434" s="793"/>
      <c r="T434" s="793"/>
      <c r="U434" s="793"/>
      <c r="V434" s="794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92" t="s">
        <v>40</v>
      </c>
      <c r="Q435" s="793"/>
      <c r="R435" s="793"/>
      <c r="S435" s="793"/>
      <c r="T435" s="793"/>
      <c r="U435" s="793"/>
      <c r="V435" s="794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hidden="1" customHeight="1" x14ac:dyDescent="0.25">
      <c r="A436" s="797" t="s">
        <v>84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66"/>
      <c r="AB436" s="66"/>
      <c r="AC436" s="80"/>
    </row>
    <row r="437" spans="1:68" ht="27" hidden="1" customHeight="1" x14ac:dyDescent="0.25">
      <c r="A437" s="63" t="s">
        <v>697</v>
      </c>
      <c r="B437" s="63" t="s">
        <v>698</v>
      </c>
      <c r="C437" s="36">
        <v>4301051903</v>
      </c>
      <c r="D437" s="798">
        <v>4607091383928</v>
      </c>
      <c r="E437" s="798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938" t="s">
        <v>699</v>
      </c>
      <c r="Q437" s="800"/>
      <c r="R437" s="800"/>
      <c r="S437" s="800"/>
      <c r="T437" s="801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hidden="1" customHeight="1" x14ac:dyDescent="0.25">
      <c r="A438" s="63" t="s">
        <v>701</v>
      </c>
      <c r="B438" s="63" t="s">
        <v>702</v>
      </c>
      <c r="C438" s="36">
        <v>4301051897</v>
      </c>
      <c r="D438" s="798">
        <v>4607091384260</v>
      </c>
      <c r="E438" s="798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939" t="s">
        <v>703</v>
      </c>
      <c r="Q438" s="800"/>
      <c r="R438" s="800"/>
      <c r="S438" s="800"/>
      <c r="T438" s="801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idden="1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92" t="s">
        <v>40</v>
      </c>
      <c r="Q439" s="793"/>
      <c r="R439" s="793"/>
      <c r="S439" s="793"/>
      <c r="T439" s="793"/>
      <c r="U439" s="793"/>
      <c r="V439" s="794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92" t="s">
        <v>40</v>
      </c>
      <c r="Q440" s="793"/>
      <c r="R440" s="793"/>
      <c r="S440" s="793"/>
      <c r="T440" s="793"/>
      <c r="U440" s="793"/>
      <c r="V440" s="794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hidden="1" customHeight="1" x14ac:dyDescent="0.25">
      <c r="A441" s="797" t="s">
        <v>212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6"/>
      <c r="AB441" s="66"/>
      <c r="AC441" s="80"/>
    </row>
    <row r="442" spans="1:68" ht="27" hidden="1" customHeight="1" x14ac:dyDescent="0.25">
      <c r="A442" s="63" t="s">
        <v>705</v>
      </c>
      <c r="B442" s="63" t="s">
        <v>706</v>
      </c>
      <c r="C442" s="36">
        <v>4301060439</v>
      </c>
      <c r="D442" s="798">
        <v>4607091384673</v>
      </c>
      <c r="E442" s="798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930" t="s">
        <v>707</v>
      </c>
      <c r="Q442" s="800"/>
      <c r="R442" s="800"/>
      <c r="S442" s="800"/>
      <c r="T442" s="801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idden="1" x14ac:dyDescent="0.2">
      <c r="A443" s="795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92" t="s">
        <v>40</v>
      </c>
      <c r="Q443" s="793"/>
      <c r="R443" s="793"/>
      <c r="S443" s="793"/>
      <c r="T443" s="793"/>
      <c r="U443" s="793"/>
      <c r="V443" s="794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92" t="s">
        <v>40</v>
      </c>
      <c r="Q444" s="793"/>
      <c r="R444" s="793"/>
      <c r="S444" s="793"/>
      <c r="T444" s="793"/>
      <c r="U444" s="793"/>
      <c r="V444" s="794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hidden="1" customHeight="1" x14ac:dyDescent="0.25">
      <c r="A445" s="808" t="s">
        <v>709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65"/>
      <c r="AB445" s="65"/>
      <c r="AC445" s="79"/>
    </row>
    <row r="446" spans="1:68" ht="14.25" hidden="1" customHeight="1" x14ac:dyDescent="0.25">
      <c r="A446" s="797" t="s">
        <v>121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66"/>
      <c r="AB446" s="66"/>
      <c r="AC446" s="80"/>
    </row>
    <row r="447" spans="1:68" ht="37.5" hidden="1" customHeight="1" x14ac:dyDescent="0.25">
      <c r="A447" s="63" t="s">
        <v>710</v>
      </c>
      <c r="B447" s="63" t="s">
        <v>711</v>
      </c>
      <c r="C447" s="36">
        <v>4301011873</v>
      </c>
      <c r="D447" s="798">
        <v>4680115881907</v>
      </c>
      <c r="E447" s="798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9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00"/>
      <c r="R447" s="800"/>
      <c r="S447" s="800"/>
      <c r="T447" s="801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27" hidden="1" customHeight="1" x14ac:dyDescent="0.25">
      <c r="A448" s="63" t="s">
        <v>710</v>
      </c>
      <c r="B448" s="63" t="s">
        <v>713</v>
      </c>
      <c r="C448" s="36">
        <v>4301011483</v>
      </c>
      <c r="D448" s="798">
        <v>4680115881907</v>
      </c>
      <c r="E448" s="798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9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00"/>
      <c r="R448" s="800"/>
      <c r="S448" s="800"/>
      <c r="T448" s="80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hidden="1" customHeight="1" x14ac:dyDescent="0.25">
      <c r="A449" s="63" t="s">
        <v>715</v>
      </c>
      <c r="B449" s="63" t="s">
        <v>716</v>
      </c>
      <c r="C449" s="36">
        <v>4301011872</v>
      </c>
      <c r="D449" s="798">
        <v>4680115883925</v>
      </c>
      <c r="E449" s="798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93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00"/>
      <c r="R449" s="800"/>
      <c r="S449" s="800"/>
      <c r="T449" s="80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hidden="1" customHeight="1" x14ac:dyDescent="0.25">
      <c r="A450" s="63" t="s">
        <v>715</v>
      </c>
      <c r="B450" s="63" t="s">
        <v>717</v>
      </c>
      <c r="C450" s="36">
        <v>4301011655</v>
      </c>
      <c r="D450" s="798">
        <v>4680115883925</v>
      </c>
      <c r="E450" s="798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9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00"/>
      <c r="R450" s="800"/>
      <c r="S450" s="800"/>
      <c r="T450" s="80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hidden="1" customHeight="1" x14ac:dyDescent="0.25">
      <c r="A451" s="63" t="s">
        <v>718</v>
      </c>
      <c r="B451" s="63" t="s">
        <v>719</v>
      </c>
      <c r="C451" s="36">
        <v>4301011874</v>
      </c>
      <c r="D451" s="798">
        <v>4680115884892</v>
      </c>
      <c r="E451" s="798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82</v>
      </c>
      <c r="N451" s="38"/>
      <c r="O451" s="37">
        <v>60</v>
      </c>
      <c r="P451" s="9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00"/>
      <c r="R451" s="800"/>
      <c r="S451" s="800"/>
      <c r="T451" s="80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hidden="1" customHeight="1" x14ac:dyDescent="0.25">
      <c r="A452" s="63" t="s">
        <v>721</v>
      </c>
      <c r="B452" s="63" t="s">
        <v>722</v>
      </c>
      <c r="C452" s="36">
        <v>4301011312</v>
      </c>
      <c r="D452" s="798">
        <v>4607091384192</v>
      </c>
      <c r="E452" s="798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129</v>
      </c>
      <c r="N452" s="38"/>
      <c r="O452" s="37">
        <v>60</v>
      </c>
      <c r="P452" s="9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00"/>
      <c r="R452" s="800"/>
      <c r="S452" s="800"/>
      <c r="T452" s="80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hidden="1" customHeight="1" x14ac:dyDescent="0.25">
      <c r="A453" s="63" t="s">
        <v>724</v>
      </c>
      <c r="B453" s="63" t="s">
        <v>725</v>
      </c>
      <c r="C453" s="36">
        <v>4301011875</v>
      </c>
      <c r="D453" s="798">
        <v>4680115884885</v>
      </c>
      <c r="E453" s="798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9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00"/>
      <c r="R453" s="800"/>
      <c r="S453" s="800"/>
      <c r="T453" s="80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720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hidden="1" customHeight="1" x14ac:dyDescent="0.25">
      <c r="A454" s="63" t="s">
        <v>726</v>
      </c>
      <c r="B454" s="63" t="s">
        <v>727</v>
      </c>
      <c r="C454" s="36">
        <v>4301011871</v>
      </c>
      <c r="D454" s="798">
        <v>4680115884908</v>
      </c>
      <c r="E454" s="798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00"/>
      <c r="R454" s="800"/>
      <c r="S454" s="800"/>
      <c r="T454" s="80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idden="1" x14ac:dyDescent="0.2">
      <c r="A455" s="795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92" t="s">
        <v>40</v>
      </c>
      <c r="Q455" s="793"/>
      <c r="R455" s="793"/>
      <c r="S455" s="793"/>
      <c r="T455" s="793"/>
      <c r="U455" s="793"/>
      <c r="V455" s="794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92" t="s">
        <v>40</v>
      </c>
      <c r="Q456" s="793"/>
      <c r="R456" s="793"/>
      <c r="S456" s="793"/>
      <c r="T456" s="793"/>
      <c r="U456" s="793"/>
      <c r="V456" s="794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hidden="1" customHeight="1" x14ac:dyDescent="0.25">
      <c r="A457" s="797" t="s">
        <v>78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66"/>
      <c r="AB457" s="66"/>
      <c r="AC457" s="80"/>
    </row>
    <row r="458" spans="1:68" ht="27" hidden="1" customHeight="1" x14ac:dyDescent="0.25">
      <c r="A458" s="63" t="s">
        <v>728</v>
      </c>
      <c r="B458" s="63" t="s">
        <v>729</v>
      </c>
      <c r="C458" s="36">
        <v>4301031303</v>
      </c>
      <c r="D458" s="798">
        <v>4607091384802</v>
      </c>
      <c r="E458" s="798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9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00"/>
      <c r="R458" s="800"/>
      <c r="S458" s="800"/>
      <c r="T458" s="801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hidden="1" customHeight="1" x14ac:dyDescent="0.25">
      <c r="A459" s="63" t="s">
        <v>731</v>
      </c>
      <c r="B459" s="63" t="s">
        <v>732</v>
      </c>
      <c r="C459" s="36">
        <v>4301031304</v>
      </c>
      <c r="D459" s="798">
        <v>4607091384826</v>
      </c>
      <c r="E459" s="798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2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00"/>
      <c r="R459" s="800"/>
      <c r="S459" s="800"/>
      <c r="T459" s="801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idden="1" x14ac:dyDescent="0.2">
      <c r="A460" s="795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92" t="s">
        <v>40</v>
      </c>
      <c r="Q460" s="793"/>
      <c r="R460" s="793"/>
      <c r="S460" s="793"/>
      <c r="T460" s="793"/>
      <c r="U460" s="793"/>
      <c r="V460" s="794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92" t="s">
        <v>40</v>
      </c>
      <c r="Q461" s="793"/>
      <c r="R461" s="793"/>
      <c r="S461" s="793"/>
      <c r="T461" s="793"/>
      <c r="U461" s="793"/>
      <c r="V461" s="794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hidden="1" customHeight="1" x14ac:dyDescent="0.25">
      <c r="A462" s="797" t="s">
        <v>84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66"/>
      <c r="AB462" s="66"/>
      <c r="AC462" s="80"/>
    </row>
    <row r="463" spans="1:68" ht="27" hidden="1" customHeight="1" x14ac:dyDescent="0.25">
      <c r="A463" s="63" t="s">
        <v>733</v>
      </c>
      <c r="B463" s="63" t="s">
        <v>734</v>
      </c>
      <c r="C463" s="36">
        <v>4301051899</v>
      </c>
      <c r="D463" s="798">
        <v>4607091384246</v>
      </c>
      <c r="E463" s="798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919" t="s">
        <v>735</v>
      </c>
      <c r="Q463" s="800"/>
      <c r="R463" s="800"/>
      <c r="S463" s="800"/>
      <c r="T463" s="80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hidden="1" customHeight="1" x14ac:dyDescent="0.25">
      <c r="A464" s="63" t="s">
        <v>737</v>
      </c>
      <c r="B464" s="63" t="s">
        <v>738</v>
      </c>
      <c r="C464" s="36">
        <v>4301051901</v>
      </c>
      <c r="D464" s="798">
        <v>4680115881976</v>
      </c>
      <c r="E464" s="798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920" t="s">
        <v>739</v>
      </c>
      <c r="Q464" s="800"/>
      <c r="R464" s="800"/>
      <c r="S464" s="800"/>
      <c r="T464" s="801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hidden="1" customHeight="1" x14ac:dyDescent="0.25">
      <c r="A465" s="63" t="s">
        <v>741</v>
      </c>
      <c r="B465" s="63" t="s">
        <v>742</v>
      </c>
      <c r="C465" s="36">
        <v>4301051297</v>
      </c>
      <c r="D465" s="798">
        <v>4607091384253</v>
      </c>
      <c r="E465" s="798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9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00"/>
      <c r="R465" s="800"/>
      <c r="S465" s="800"/>
      <c r="T465" s="80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hidden="1" customHeight="1" x14ac:dyDescent="0.25">
      <c r="A466" s="63" t="s">
        <v>741</v>
      </c>
      <c r="B466" s="63" t="s">
        <v>744</v>
      </c>
      <c r="C466" s="36">
        <v>4301051634</v>
      </c>
      <c r="D466" s="798">
        <v>4607091384253</v>
      </c>
      <c r="E466" s="798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9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00"/>
      <c r="R466" s="800"/>
      <c r="S466" s="800"/>
      <c r="T466" s="80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hidden="1" customHeight="1" x14ac:dyDescent="0.25">
      <c r="A467" s="63" t="s">
        <v>746</v>
      </c>
      <c r="B467" s="63" t="s">
        <v>747</v>
      </c>
      <c r="C467" s="36">
        <v>4301051444</v>
      </c>
      <c r="D467" s="798">
        <v>4680115881969</v>
      </c>
      <c r="E467" s="798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9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00"/>
      <c r="R467" s="800"/>
      <c r="S467" s="800"/>
      <c r="T467" s="80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idden="1" x14ac:dyDescent="0.2">
      <c r="A468" s="795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92" t="s">
        <v>40</v>
      </c>
      <c r="Q468" s="793"/>
      <c r="R468" s="793"/>
      <c r="S468" s="793"/>
      <c r="T468" s="793"/>
      <c r="U468" s="793"/>
      <c r="V468" s="794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92" t="s">
        <v>40</v>
      </c>
      <c r="Q469" s="793"/>
      <c r="R469" s="793"/>
      <c r="S469" s="793"/>
      <c r="T469" s="793"/>
      <c r="U469" s="793"/>
      <c r="V469" s="794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hidden="1" customHeight="1" x14ac:dyDescent="0.25">
      <c r="A470" s="797" t="s">
        <v>212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66"/>
      <c r="AB470" s="66"/>
      <c r="AC470" s="80"/>
    </row>
    <row r="471" spans="1:68" ht="27" hidden="1" customHeight="1" x14ac:dyDescent="0.25">
      <c r="A471" s="63" t="s">
        <v>749</v>
      </c>
      <c r="B471" s="63" t="s">
        <v>750</v>
      </c>
      <c r="C471" s="36">
        <v>4301060441</v>
      </c>
      <c r="D471" s="798">
        <v>4607091389357</v>
      </c>
      <c r="E471" s="798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924" t="s">
        <v>751</v>
      </c>
      <c r="Q471" s="800"/>
      <c r="R471" s="800"/>
      <c r="S471" s="800"/>
      <c r="T471" s="801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idden="1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92" t="s">
        <v>40</v>
      </c>
      <c r="Q472" s="793"/>
      <c r="R472" s="793"/>
      <c r="S472" s="793"/>
      <c r="T472" s="793"/>
      <c r="U472" s="793"/>
      <c r="V472" s="794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92" t="s">
        <v>40</v>
      </c>
      <c r="Q473" s="793"/>
      <c r="R473" s="793"/>
      <c r="S473" s="793"/>
      <c r="T473" s="793"/>
      <c r="U473" s="793"/>
      <c r="V473" s="794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hidden="1" customHeight="1" x14ac:dyDescent="0.2">
      <c r="A474" s="842" t="s">
        <v>753</v>
      </c>
      <c r="B474" s="842"/>
      <c r="C474" s="842"/>
      <c r="D474" s="842"/>
      <c r="E474" s="842"/>
      <c r="F474" s="842"/>
      <c r="G474" s="842"/>
      <c r="H474" s="842"/>
      <c r="I474" s="842"/>
      <c r="J474" s="842"/>
      <c r="K474" s="842"/>
      <c r="L474" s="842"/>
      <c r="M474" s="842"/>
      <c r="N474" s="842"/>
      <c r="O474" s="842"/>
      <c r="P474" s="842"/>
      <c r="Q474" s="842"/>
      <c r="R474" s="842"/>
      <c r="S474" s="842"/>
      <c r="T474" s="842"/>
      <c r="U474" s="842"/>
      <c r="V474" s="842"/>
      <c r="W474" s="842"/>
      <c r="X474" s="842"/>
      <c r="Y474" s="842"/>
      <c r="Z474" s="842"/>
      <c r="AA474" s="54"/>
      <c r="AB474" s="54"/>
      <c r="AC474" s="54"/>
    </row>
    <row r="475" spans="1:68" ht="16.5" hidden="1" customHeight="1" x14ac:dyDescent="0.25">
      <c r="A475" s="808" t="s">
        <v>754</v>
      </c>
      <c r="B475" s="808"/>
      <c r="C475" s="808"/>
      <c r="D475" s="808"/>
      <c r="E475" s="808"/>
      <c r="F475" s="808"/>
      <c r="G475" s="808"/>
      <c r="H475" s="808"/>
      <c r="I475" s="808"/>
      <c r="J475" s="808"/>
      <c r="K475" s="808"/>
      <c r="L475" s="808"/>
      <c r="M475" s="808"/>
      <c r="N475" s="808"/>
      <c r="O475" s="808"/>
      <c r="P475" s="808"/>
      <c r="Q475" s="808"/>
      <c r="R475" s="808"/>
      <c r="S475" s="808"/>
      <c r="T475" s="808"/>
      <c r="U475" s="808"/>
      <c r="V475" s="808"/>
      <c r="W475" s="808"/>
      <c r="X475" s="808"/>
      <c r="Y475" s="808"/>
      <c r="Z475" s="808"/>
      <c r="AA475" s="65"/>
      <c r="AB475" s="65"/>
      <c r="AC475" s="79"/>
    </row>
    <row r="476" spans="1:68" ht="14.25" hidden="1" customHeight="1" x14ac:dyDescent="0.25">
      <c r="A476" s="797" t="s">
        <v>121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66"/>
      <c r="AB476" s="66"/>
      <c r="AC476" s="80"/>
    </row>
    <row r="477" spans="1:68" ht="27" hidden="1" customHeight="1" x14ac:dyDescent="0.25">
      <c r="A477" s="63" t="s">
        <v>755</v>
      </c>
      <c r="B477" s="63" t="s">
        <v>756</v>
      </c>
      <c r="C477" s="36">
        <v>4301011428</v>
      </c>
      <c r="D477" s="798">
        <v>4607091389708</v>
      </c>
      <c r="E477" s="798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9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00"/>
      <c r="R477" s="800"/>
      <c r="S477" s="800"/>
      <c r="T477" s="80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795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92" t="s">
        <v>40</v>
      </c>
      <c r="Q478" s="793"/>
      <c r="R478" s="793"/>
      <c r="S478" s="793"/>
      <c r="T478" s="793"/>
      <c r="U478" s="793"/>
      <c r="V478" s="794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92" t="s">
        <v>40</v>
      </c>
      <c r="Q479" s="793"/>
      <c r="R479" s="793"/>
      <c r="S479" s="793"/>
      <c r="T479" s="793"/>
      <c r="U479" s="793"/>
      <c r="V479" s="794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797" t="s">
        <v>78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66"/>
      <c r="AB480" s="66"/>
      <c r="AC480" s="80"/>
    </row>
    <row r="481" spans="1:68" ht="27" hidden="1" customHeight="1" x14ac:dyDescent="0.25">
      <c r="A481" s="63" t="s">
        <v>758</v>
      </c>
      <c r="B481" s="63" t="s">
        <v>759</v>
      </c>
      <c r="C481" s="36">
        <v>4301031405</v>
      </c>
      <c r="D481" s="798">
        <v>4680115886100</v>
      </c>
      <c r="E481" s="798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916" t="s">
        <v>760</v>
      </c>
      <c r="Q481" s="800"/>
      <c r="R481" s="800"/>
      <c r="S481" s="800"/>
      <c r="T481" s="80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hidden="1" customHeight="1" x14ac:dyDescent="0.25">
      <c r="A482" s="63" t="s">
        <v>762</v>
      </c>
      <c r="B482" s="63" t="s">
        <v>763</v>
      </c>
      <c r="C482" s="36">
        <v>4301031382</v>
      </c>
      <c r="D482" s="798">
        <v>4680115886117</v>
      </c>
      <c r="E482" s="798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917" t="s">
        <v>764</v>
      </c>
      <c r="Q482" s="800"/>
      <c r="R482" s="800"/>
      <c r="S482" s="800"/>
      <c r="T482" s="80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hidden="1" customHeight="1" x14ac:dyDescent="0.25">
      <c r="A483" s="63" t="s">
        <v>762</v>
      </c>
      <c r="B483" s="63" t="s">
        <v>766</v>
      </c>
      <c r="C483" s="36">
        <v>4301031406</v>
      </c>
      <c r="D483" s="798">
        <v>4680115886117</v>
      </c>
      <c r="E483" s="798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918" t="s">
        <v>764</v>
      </c>
      <c r="Q483" s="800"/>
      <c r="R483" s="800"/>
      <c r="S483" s="800"/>
      <c r="T483" s="80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hidden="1" customHeight="1" x14ac:dyDescent="0.25">
      <c r="A484" s="63" t="s">
        <v>767</v>
      </c>
      <c r="B484" s="63" t="s">
        <v>768</v>
      </c>
      <c r="C484" s="36">
        <v>4301031325</v>
      </c>
      <c r="D484" s="798">
        <v>4607091389746</v>
      </c>
      <c r="E484" s="798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9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00"/>
      <c r="R484" s="800"/>
      <c r="S484" s="800"/>
      <c r="T484" s="80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hidden="1" customHeight="1" x14ac:dyDescent="0.25">
      <c r="A485" s="63" t="s">
        <v>767</v>
      </c>
      <c r="B485" s="63" t="s">
        <v>770</v>
      </c>
      <c r="C485" s="36">
        <v>4301031356</v>
      </c>
      <c r="D485" s="798">
        <v>4607091389746</v>
      </c>
      <c r="E485" s="798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9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00"/>
      <c r="R485" s="800"/>
      <c r="S485" s="800"/>
      <c r="T485" s="80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hidden="1" customHeight="1" x14ac:dyDescent="0.25">
      <c r="A486" s="63" t="s">
        <v>771</v>
      </c>
      <c r="B486" s="63" t="s">
        <v>772</v>
      </c>
      <c r="C486" s="36">
        <v>4301031335</v>
      </c>
      <c r="D486" s="798">
        <v>4680115883147</v>
      </c>
      <c r="E486" s="798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9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00"/>
      <c r="R486" s="800"/>
      <c r="S486" s="800"/>
      <c r="T486" s="80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hidden="1" customHeight="1" x14ac:dyDescent="0.25">
      <c r="A487" s="63" t="s">
        <v>771</v>
      </c>
      <c r="B487" s="63" t="s">
        <v>773</v>
      </c>
      <c r="C487" s="36">
        <v>4301031366</v>
      </c>
      <c r="D487" s="798">
        <v>4680115883147</v>
      </c>
      <c r="E487" s="798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909" t="s">
        <v>774</v>
      </c>
      <c r="Q487" s="800"/>
      <c r="R487" s="800"/>
      <c r="S487" s="800"/>
      <c r="T487" s="80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hidden="1" customHeight="1" x14ac:dyDescent="0.25">
      <c r="A488" s="63" t="s">
        <v>775</v>
      </c>
      <c r="B488" s="63" t="s">
        <v>776</v>
      </c>
      <c r="C488" s="36">
        <v>4301031362</v>
      </c>
      <c r="D488" s="798">
        <v>4607091384338</v>
      </c>
      <c r="E488" s="798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9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00"/>
      <c r="R488" s="800"/>
      <c r="S488" s="800"/>
      <c r="T488" s="80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hidden="1" customHeight="1" x14ac:dyDescent="0.25">
      <c r="A489" s="63" t="s">
        <v>777</v>
      </c>
      <c r="B489" s="63" t="s">
        <v>778</v>
      </c>
      <c r="C489" s="36">
        <v>4301031336</v>
      </c>
      <c r="D489" s="798">
        <v>4680115883154</v>
      </c>
      <c r="E489" s="79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9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0"/>
      <c r="R489" s="800"/>
      <c r="S489" s="800"/>
      <c r="T489" s="80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hidden="1" customHeight="1" x14ac:dyDescent="0.25">
      <c r="A490" s="63" t="s">
        <v>777</v>
      </c>
      <c r="B490" s="63" t="s">
        <v>780</v>
      </c>
      <c r="C490" s="36">
        <v>4301031374</v>
      </c>
      <c r="D490" s="798">
        <v>4680115883154</v>
      </c>
      <c r="E490" s="798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912" t="s">
        <v>781</v>
      </c>
      <c r="Q490" s="800"/>
      <c r="R490" s="800"/>
      <c r="S490" s="800"/>
      <c r="T490" s="80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hidden="1" customHeight="1" x14ac:dyDescent="0.25">
      <c r="A491" s="63" t="s">
        <v>782</v>
      </c>
      <c r="B491" s="63" t="s">
        <v>783</v>
      </c>
      <c r="C491" s="36">
        <v>4301031331</v>
      </c>
      <c r="D491" s="798">
        <v>4607091389524</v>
      </c>
      <c r="E491" s="79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9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0"/>
      <c r="R491" s="800"/>
      <c r="S491" s="800"/>
      <c r="T491" s="80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hidden="1" customHeight="1" x14ac:dyDescent="0.25">
      <c r="A492" s="63" t="s">
        <v>782</v>
      </c>
      <c r="B492" s="63" t="s">
        <v>784</v>
      </c>
      <c r="C492" s="36">
        <v>4301031361</v>
      </c>
      <c r="D492" s="798">
        <v>4607091389524</v>
      </c>
      <c r="E492" s="798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9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00"/>
      <c r="R492" s="800"/>
      <c r="S492" s="800"/>
      <c r="T492" s="80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hidden="1" customHeight="1" x14ac:dyDescent="0.25">
      <c r="A493" s="63" t="s">
        <v>785</v>
      </c>
      <c r="B493" s="63" t="s">
        <v>786</v>
      </c>
      <c r="C493" s="36">
        <v>4301031337</v>
      </c>
      <c r="D493" s="798">
        <v>4680115883161</v>
      </c>
      <c r="E493" s="79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00"/>
      <c r="R493" s="800"/>
      <c r="S493" s="800"/>
      <c r="T493" s="80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hidden="1" customHeight="1" x14ac:dyDescent="0.25">
      <c r="A494" s="63" t="s">
        <v>785</v>
      </c>
      <c r="B494" s="63" t="s">
        <v>788</v>
      </c>
      <c r="C494" s="36">
        <v>4301031364</v>
      </c>
      <c r="D494" s="798">
        <v>4680115883161</v>
      </c>
      <c r="E494" s="798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0" t="s">
        <v>789</v>
      </c>
      <c r="Q494" s="800"/>
      <c r="R494" s="800"/>
      <c r="S494" s="800"/>
      <c r="T494" s="80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hidden="1" customHeight="1" x14ac:dyDescent="0.25">
      <c r="A495" s="63" t="s">
        <v>790</v>
      </c>
      <c r="B495" s="63" t="s">
        <v>791</v>
      </c>
      <c r="C495" s="36">
        <v>4301031333</v>
      </c>
      <c r="D495" s="798">
        <v>4607091389531</v>
      </c>
      <c r="E495" s="79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0"/>
      <c r="R495" s="800"/>
      <c r="S495" s="800"/>
      <c r="T495" s="80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hidden="1" customHeight="1" x14ac:dyDescent="0.25">
      <c r="A496" s="63" t="s">
        <v>790</v>
      </c>
      <c r="B496" s="63" t="s">
        <v>793</v>
      </c>
      <c r="C496" s="36">
        <v>4301031358</v>
      </c>
      <c r="D496" s="798">
        <v>4607091389531</v>
      </c>
      <c r="E496" s="798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00"/>
      <c r="R496" s="800"/>
      <c r="S496" s="800"/>
      <c r="T496" s="80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hidden="1" customHeight="1" x14ac:dyDescent="0.25">
      <c r="A497" s="63" t="s">
        <v>794</v>
      </c>
      <c r="B497" s="63" t="s">
        <v>795</v>
      </c>
      <c r="C497" s="36">
        <v>4301031360</v>
      </c>
      <c r="D497" s="798">
        <v>4607091384345</v>
      </c>
      <c r="E497" s="798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00"/>
      <c r="R497" s="800"/>
      <c r="S497" s="800"/>
      <c r="T497" s="80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hidden="1" customHeight="1" x14ac:dyDescent="0.25">
      <c r="A498" s="63" t="s">
        <v>796</v>
      </c>
      <c r="B498" s="63" t="s">
        <v>797</v>
      </c>
      <c r="C498" s="36">
        <v>4301031368</v>
      </c>
      <c r="D498" s="798">
        <v>4680115883185</v>
      </c>
      <c r="E498" s="798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4" t="s">
        <v>798</v>
      </c>
      <c r="Q498" s="800"/>
      <c r="R498" s="800"/>
      <c r="S498" s="800"/>
      <c r="T498" s="80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765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hidden="1" customHeight="1" x14ac:dyDescent="0.25">
      <c r="A499" s="63" t="s">
        <v>796</v>
      </c>
      <c r="B499" s="63" t="s">
        <v>799</v>
      </c>
      <c r="C499" s="36">
        <v>4301031255</v>
      </c>
      <c r="D499" s="798">
        <v>4680115883185</v>
      </c>
      <c r="E499" s="798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9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0"/>
      <c r="R499" s="800"/>
      <c r="S499" s="800"/>
      <c r="T499" s="80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800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idden="1" x14ac:dyDescent="0.2">
      <c r="A500" s="795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92" t="s">
        <v>40</v>
      </c>
      <c r="Q500" s="793"/>
      <c r="R500" s="793"/>
      <c r="S500" s="793"/>
      <c r="T500" s="793"/>
      <c r="U500" s="793"/>
      <c r="V500" s="794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92" t="s">
        <v>40</v>
      </c>
      <c r="Q501" s="793"/>
      <c r="R501" s="793"/>
      <c r="S501" s="793"/>
      <c r="T501" s="793"/>
      <c r="U501" s="793"/>
      <c r="V501" s="794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797" t="s">
        <v>84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66"/>
      <c r="AB502" s="66"/>
      <c r="AC502" s="80"/>
    </row>
    <row r="503" spans="1:68" ht="27" hidden="1" customHeight="1" x14ac:dyDescent="0.25">
      <c r="A503" s="63" t="s">
        <v>801</v>
      </c>
      <c r="B503" s="63" t="s">
        <v>802</v>
      </c>
      <c r="C503" s="36">
        <v>4301051284</v>
      </c>
      <c r="D503" s="798">
        <v>4607091384352</v>
      </c>
      <c r="E503" s="798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8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0"/>
      <c r="R503" s="800"/>
      <c r="S503" s="800"/>
      <c r="T503" s="80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804</v>
      </c>
      <c r="B504" s="63" t="s">
        <v>805</v>
      </c>
      <c r="C504" s="36">
        <v>4301051431</v>
      </c>
      <c r="D504" s="798">
        <v>4607091389654</v>
      </c>
      <c r="E504" s="798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8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0"/>
      <c r="R504" s="800"/>
      <c r="S504" s="800"/>
      <c r="T504" s="80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92" t="s">
        <v>40</v>
      </c>
      <c r="Q505" s="793"/>
      <c r="R505" s="793"/>
      <c r="S505" s="793"/>
      <c r="T505" s="793"/>
      <c r="U505" s="793"/>
      <c r="V505" s="794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92" t="s">
        <v>40</v>
      </c>
      <c r="Q506" s="793"/>
      <c r="R506" s="793"/>
      <c r="S506" s="793"/>
      <c r="T506" s="793"/>
      <c r="U506" s="793"/>
      <c r="V506" s="794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hidden="1" customHeight="1" x14ac:dyDescent="0.25">
      <c r="A507" s="797" t="s">
        <v>110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6"/>
      <c r="AB507" s="66"/>
      <c r="AC507" s="80"/>
    </row>
    <row r="508" spans="1:68" ht="27" hidden="1" customHeight="1" x14ac:dyDescent="0.25">
      <c r="A508" s="63" t="s">
        <v>807</v>
      </c>
      <c r="B508" s="63" t="s">
        <v>808</v>
      </c>
      <c r="C508" s="36">
        <v>4301032045</v>
      </c>
      <c r="D508" s="798">
        <v>4680115884335</v>
      </c>
      <c r="E508" s="798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8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0"/>
      <c r="R508" s="800"/>
      <c r="S508" s="800"/>
      <c r="T508" s="80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812</v>
      </c>
      <c r="B509" s="63" t="s">
        <v>813</v>
      </c>
      <c r="C509" s="36">
        <v>4301170011</v>
      </c>
      <c r="D509" s="798">
        <v>4680115884113</v>
      </c>
      <c r="E509" s="798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8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0"/>
      <c r="R509" s="800"/>
      <c r="S509" s="800"/>
      <c r="T509" s="80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idden="1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92" t="s">
        <v>40</v>
      </c>
      <c r="Q510" s="793"/>
      <c r="R510" s="793"/>
      <c r="S510" s="793"/>
      <c r="T510" s="793"/>
      <c r="U510" s="793"/>
      <c r="V510" s="79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92" t="s">
        <v>40</v>
      </c>
      <c r="Q511" s="793"/>
      <c r="R511" s="793"/>
      <c r="S511" s="793"/>
      <c r="T511" s="793"/>
      <c r="U511" s="793"/>
      <c r="V511" s="79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hidden="1" customHeight="1" x14ac:dyDescent="0.25">
      <c r="A512" s="808" t="s">
        <v>815</v>
      </c>
      <c r="B512" s="808"/>
      <c r="C512" s="808"/>
      <c r="D512" s="808"/>
      <c r="E512" s="808"/>
      <c r="F512" s="808"/>
      <c r="G512" s="808"/>
      <c r="H512" s="808"/>
      <c r="I512" s="808"/>
      <c r="J512" s="808"/>
      <c r="K512" s="808"/>
      <c r="L512" s="808"/>
      <c r="M512" s="808"/>
      <c r="N512" s="808"/>
      <c r="O512" s="808"/>
      <c r="P512" s="808"/>
      <c r="Q512" s="808"/>
      <c r="R512" s="808"/>
      <c r="S512" s="808"/>
      <c r="T512" s="808"/>
      <c r="U512" s="808"/>
      <c r="V512" s="808"/>
      <c r="W512" s="808"/>
      <c r="X512" s="808"/>
      <c r="Y512" s="808"/>
      <c r="Z512" s="808"/>
      <c r="AA512" s="65"/>
      <c r="AB512" s="65"/>
      <c r="AC512" s="79"/>
    </row>
    <row r="513" spans="1:68" ht="14.25" hidden="1" customHeight="1" x14ac:dyDescent="0.25">
      <c r="A513" s="797" t="s">
        <v>171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6"/>
      <c r="AB513" s="66"/>
      <c r="AC513" s="80"/>
    </row>
    <row r="514" spans="1:68" ht="27" hidden="1" customHeight="1" x14ac:dyDescent="0.25">
      <c r="A514" s="63" t="s">
        <v>816</v>
      </c>
      <c r="B514" s="63" t="s">
        <v>817</v>
      </c>
      <c r="C514" s="36">
        <v>4301020315</v>
      </c>
      <c r="D514" s="798">
        <v>4607091389364</v>
      </c>
      <c r="E514" s="798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8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0"/>
      <c r="R514" s="800"/>
      <c r="S514" s="800"/>
      <c r="T514" s="80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idden="1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92" t="s">
        <v>40</v>
      </c>
      <c r="Q515" s="793"/>
      <c r="R515" s="793"/>
      <c r="S515" s="793"/>
      <c r="T515" s="793"/>
      <c r="U515" s="793"/>
      <c r="V515" s="794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92" t="s">
        <v>40</v>
      </c>
      <c r="Q516" s="793"/>
      <c r="R516" s="793"/>
      <c r="S516" s="793"/>
      <c r="T516" s="793"/>
      <c r="U516" s="793"/>
      <c r="V516" s="794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hidden="1" customHeight="1" x14ac:dyDescent="0.25">
      <c r="A517" s="797" t="s">
        <v>78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66"/>
      <c r="AB517" s="66"/>
      <c r="AC517" s="80"/>
    </row>
    <row r="518" spans="1:68" ht="27" hidden="1" customHeight="1" x14ac:dyDescent="0.25">
      <c r="A518" s="63" t="s">
        <v>819</v>
      </c>
      <c r="B518" s="63" t="s">
        <v>820</v>
      </c>
      <c r="C518" s="36">
        <v>4301031403</v>
      </c>
      <c r="D518" s="798">
        <v>4680115886094</v>
      </c>
      <c r="E518" s="798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890" t="s">
        <v>821</v>
      </c>
      <c r="Q518" s="800"/>
      <c r="R518" s="800"/>
      <c r="S518" s="800"/>
      <c r="T518" s="80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hidden="1" customHeight="1" x14ac:dyDescent="0.25">
      <c r="A519" s="63" t="s">
        <v>823</v>
      </c>
      <c r="B519" s="63" t="s">
        <v>824</v>
      </c>
      <c r="C519" s="36">
        <v>4301031363</v>
      </c>
      <c r="D519" s="798">
        <v>4607091389425</v>
      </c>
      <c r="E519" s="798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8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0"/>
      <c r="R519" s="800"/>
      <c r="S519" s="800"/>
      <c r="T519" s="80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hidden="1" customHeight="1" x14ac:dyDescent="0.25">
      <c r="A520" s="63" t="s">
        <v>826</v>
      </c>
      <c r="B520" s="63" t="s">
        <v>827</v>
      </c>
      <c r="C520" s="36">
        <v>4301031373</v>
      </c>
      <c r="D520" s="798">
        <v>4680115880771</v>
      </c>
      <c r="E520" s="798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892" t="s">
        <v>828</v>
      </c>
      <c r="Q520" s="800"/>
      <c r="R520" s="800"/>
      <c r="S520" s="800"/>
      <c r="T520" s="80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hidden="1" customHeight="1" x14ac:dyDescent="0.25">
      <c r="A521" s="63" t="s">
        <v>830</v>
      </c>
      <c r="B521" s="63" t="s">
        <v>831</v>
      </c>
      <c r="C521" s="36">
        <v>4301031327</v>
      </c>
      <c r="D521" s="798">
        <v>4607091389500</v>
      </c>
      <c r="E521" s="79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8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0"/>
      <c r="R521" s="800"/>
      <c r="S521" s="800"/>
      <c r="T521" s="80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hidden="1" customHeight="1" x14ac:dyDescent="0.25">
      <c r="A522" s="63" t="s">
        <v>830</v>
      </c>
      <c r="B522" s="63" t="s">
        <v>832</v>
      </c>
      <c r="C522" s="36">
        <v>4301031359</v>
      </c>
      <c r="D522" s="798">
        <v>4607091389500</v>
      </c>
      <c r="E522" s="798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8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0"/>
      <c r="R522" s="800"/>
      <c r="S522" s="800"/>
      <c r="T522" s="80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idden="1" x14ac:dyDescent="0.2">
      <c r="A523" s="795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92" t="s">
        <v>40</v>
      </c>
      <c r="Q523" s="793"/>
      <c r="R523" s="793"/>
      <c r="S523" s="793"/>
      <c r="T523" s="793"/>
      <c r="U523" s="793"/>
      <c r="V523" s="794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92" t="s">
        <v>40</v>
      </c>
      <c r="Q524" s="793"/>
      <c r="R524" s="793"/>
      <c r="S524" s="793"/>
      <c r="T524" s="793"/>
      <c r="U524" s="793"/>
      <c r="V524" s="794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hidden="1" customHeight="1" x14ac:dyDescent="0.25">
      <c r="A525" s="797" t="s">
        <v>110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66"/>
      <c r="AB525" s="66"/>
      <c r="AC525" s="80"/>
    </row>
    <row r="526" spans="1:68" ht="27" hidden="1" customHeight="1" x14ac:dyDescent="0.25">
      <c r="A526" s="63" t="s">
        <v>833</v>
      </c>
      <c r="B526" s="63" t="s">
        <v>834</v>
      </c>
      <c r="C526" s="36">
        <v>4301032046</v>
      </c>
      <c r="D526" s="798">
        <v>4680115884359</v>
      </c>
      <c r="E526" s="798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8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0"/>
      <c r="R526" s="800"/>
      <c r="S526" s="800"/>
      <c r="T526" s="80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idden="1" x14ac:dyDescent="0.2">
      <c r="A527" s="795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92" t="s">
        <v>40</v>
      </c>
      <c r="Q527" s="793"/>
      <c r="R527" s="793"/>
      <c r="S527" s="793"/>
      <c r="T527" s="793"/>
      <c r="U527" s="793"/>
      <c r="V527" s="794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92" t="s">
        <v>40</v>
      </c>
      <c r="Q528" s="793"/>
      <c r="R528" s="793"/>
      <c r="S528" s="793"/>
      <c r="T528" s="793"/>
      <c r="U528" s="793"/>
      <c r="V528" s="794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hidden="1" customHeight="1" x14ac:dyDescent="0.25">
      <c r="A529" s="797" t="s">
        <v>835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66"/>
      <c r="AB529" s="66"/>
      <c r="AC529" s="80"/>
    </row>
    <row r="530" spans="1:68" ht="27" hidden="1" customHeight="1" x14ac:dyDescent="0.25">
      <c r="A530" s="63" t="s">
        <v>836</v>
      </c>
      <c r="B530" s="63" t="s">
        <v>837</v>
      </c>
      <c r="C530" s="36">
        <v>4301040357</v>
      </c>
      <c r="D530" s="798">
        <v>4680115884564</v>
      </c>
      <c r="E530" s="798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8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0"/>
      <c r="R530" s="800"/>
      <c r="S530" s="800"/>
      <c r="T530" s="801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idden="1" x14ac:dyDescent="0.2">
      <c r="A531" s="795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92" t="s">
        <v>40</v>
      </c>
      <c r="Q531" s="793"/>
      <c r="R531" s="793"/>
      <c r="S531" s="793"/>
      <c r="T531" s="793"/>
      <c r="U531" s="793"/>
      <c r="V531" s="794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92" t="s">
        <v>40</v>
      </c>
      <c r="Q532" s="793"/>
      <c r="R532" s="793"/>
      <c r="S532" s="793"/>
      <c r="T532" s="793"/>
      <c r="U532" s="793"/>
      <c r="V532" s="794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hidden="1" customHeight="1" x14ac:dyDescent="0.25">
      <c r="A533" s="808" t="s">
        <v>839</v>
      </c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08"/>
      <c r="P533" s="808"/>
      <c r="Q533" s="808"/>
      <c r="R533" s="808"/>
      <c r="S533" s="808"/>
      <c r="T533" s="808"/>
      <c r="U533" s="808"/>
      <c r="V533" s="808"/>
      <c r="W533" s="808"/>
      <c r="X533" s="808"/>
      <c r="Y533" s="808"/>
      <c r="Z533" s="808"/>
      <c r="AA533" s="65"/>
      <c r="AB533" s="65"/>
      <c r="AC533" s="79"/>
    </row>
    <row r="534" spans="1:68" ht="14.25" hidden="1" customHeight="1" x14ac:dyDescent="0.25">
      <c r="A534" s="797" t="s">
        <v>78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66"/>
      <c r="AB534" s="66"/>
      <c r="AC534" s="80"/>
    </row>
    <row r="535" spans="1:68" ht="27" hidden="1" customHeight="1" x14ac:dyDescent="0.25">
      <c r="A535" s="63" t="s">
        <v>840</v>
      </c>
      <c r="B535" s="63" t="s">
        <v>841</v>
      </c>
      <c r="C535" s="36">
        <v>4301031294</v>
      </c>
      <c r="D535" s="798">
        <v>4680115885189</v>
      </c>
      <c r="E535" s="798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0"/>
      <c r="R535" s="800"/>
      <c r="S535" s="800"/>
      <c r="T535" s="801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hidden="1" customHeight="1" x14ac:dyDescent="0.25">
      <c r="A536" s="63" t="s">
        <v>843</v>
      </c>
      <c r="B536" s="63" t="s">
        <v>844</v>
      </c>
      <c r="C536" s="36">
        <v>4301031293</v>
      </c>
      <c r="D536" s="798">
        <v>4680115885172</v>
      </c>
      <c r="E536" s="798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8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0"/>
      <c r="R536" s="800"/>
      <c r="S536" s="800"/>
      <c r="T536" s="801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hidden="1" customHeight="1" x14ac:dyDescent="0.25">
      <c r="A537" s="63" t="s">
        <v>845</v>
      </c>
      <c r="B537" s="63" t="s">
        <v>846</v>
      </c>
      <c r="C537" s="36">
        <v>4301031347</v>
      </c>
      <c r="D537" s="798">
        <v>4680115885110</v>
      </c>
      <c r="E537" s="798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884" t="s">
        <v>847</v>
      </c>
      <c r="Q537" s="800"/>
      <c r="R537" s="800"/>
      <c r="S537" s="800"/>
      <c r="T537" s="801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hidden="1" customHeight="1" x14ac:dyDescent="0.25">
      <c r="A538" s="63" t="s">
        <v>849</v>
      </c>
      <c r="B538" s="63" t="s">
        <v>850</v>
      </c>
      <c r="C538" s="36">
        <v>4301031416</v>
      </c>
      <c r="D538" s="798">
        <v>4680115885219</v>
      </c>
      <c r="E538" s="798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885" t="s">
        <v>851</v>
      </c>
      <c r="Q538" s="800"/>
      <c r="R538" s="800"/>
      <c r="S538" s="800"/>
      <c r="T538" s="801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idden="1" x14ac:dyDescent="0.2">
      <c r="A539" s="795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92" t="s">
        <v>40</v>
      </c>
      <c r="Q539" s="793"/>
      <c r="R539" s="793"/>
      <c r="S539" s="793"/>
      <c r="T539" s="793"/>
      <c r="U539" s="793"/>
      <c r="V539" s="794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92" t="s">
        <v>40</v>
      </c>
      <c r="Q540" s="793"/>
      <c r="R540" s="793"/>
      <c r="S540" s="793"/>
      <c r="T540" s="793"/>
      <c r="U540" s="793"/>
      <c r="V540" s="794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hidden="1" customHeight="1" x14ac:dyDescent="0.25">
      <c r="A541" s="808" t="s">
        <v>853</v>
      </c>
      <c r="B541" s="808"/>
      <c r="C541" s="808"/>
      <c r="D541" s="808"/>
      <c r="E541" s="808"/>
      <c r="F541" s="808"/>
      <c r="G541" s="808"/>
      <c r="H541" s="808"/>
      <c r="I541" s="808"/>
      <c r="J541" s="808"/>
      <c r="K541" s="808"/>
      <c r="L541" s="808"/>
      <c r="M541" s="808"/>
      <c r="N541" s="808"/>
      <c r="O541" s="808"/>
      <c r="P541" s="808"/>
      <c r="Q541" s="808"/>
      <c r="R541" s="808"/>
      <c r="S541" s="808"/>
      <c r="T541" s="808"/>
      <c r="U541" s="808"/>
      <c r="V541" s="808"/>
      <c r="W541" s="808"/>
      <c r="X541" s="808"/>
      <c r="Y541" s="808"/>
      <c r="Z541" s="808"/>
      <c r="AA541" s="65"/>
      <c r="AB541" s="65"/>
      <c r="AC541" s="79"/>
    </row>
    <row r="542" spans="1:68" ht="14.25" hidden="1" customHeight="1" x14ac:dyDescent="0.25">
      <c r="A542" s="797" t="s">
        <v>78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66"/>
      <c r="AB542" s="66"/>
      <c r="AC542" s="80"/>
    </row>
    <row r="543" spans="1:68" ht="27" hidden="1" customHeight="1" x14ac:dyDescent="0.25">
      <c r="A543" s="63" t="s">
        <v>854</v>
      </c>
      <c r="B543" s="63" t="s">
        <v>855</v>
      </c>
      <c r="C543" s="36">
        <v>4301031261</v>
      </c>
      <c r="D543" s="798">
        <v>4680115885103</v>
      </c>
      <c r="E543" s="798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8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00"/>
      <c r="R543" s="800"/>
      <c r="S543" s="800"/>
      <c r="T543" s="801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idden="1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92" t="s">
        <v>40</v>
      </c>
      <c r="Q544" s="793"/>
      <c r="R544" s="793"/>
      <c r="S544" s="793"/>
      <c r="T544" s="793"/>
      <c r="U544" s="793"/>
      <c r="V544" s="794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92" t="s">
        <v>40</v>
      </c>
      <c r="Q545" s="793"/>
      <c r="R545" s="793"/>
      <c r="S545" s="793"/>
      <c r="T545" s="793"/>
      <c r="U545" s="793"/>
      <c r="V545" s="794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hidden="1" customHeight="1" x14ac:dyDescent="0.25">
      <c r="A546" s="797" t="s">
        <v>212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66"/>
      <c r="AB546" s="66"/>
      <c r="AC546" s="80"/>
    </row>
    <row r="547" spans="1:68" ht="27" hidden="1" customHeight="1" x14ac:dyDescent="0.25">
      <c r="A547" s="63" t="s">
        <v>857</v>
      </c>
      <c r="B547" s="63" t="s">
        <v>858</v>
      </c>
      <c r="C547" s="36">
        <v>4301060412</v>
      </c>
      <c r="D547" s="798">
        <v>4680115885509</v>
      </c>
      <c r="E547" s="798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87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00"/>
      <c r="R547" s="800"/>
      <c r="S547" s="800"/>
      <c r="T547" s="801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idden="1" x14ac:dyDescent="0.2">
      <c r="A548" s="795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92" t="s">
        <v>40</v>
      </c>
      <c r="Q548" s="793"/>
      <c r="R548" s="793"/>
      <c r="S548" s="793"/>
      <c r="T548" s="793"/>
      <c r="U548" s="793"/>
      <c r="V548" s="794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92" t="s">
        <v>40</v>
      </c>
      <c r="Q549" s="793"/>
      <c r="R549" s="793"/>
      <c r="S549" s="793"/>
      <c r="T549" s="793"/>
      <c r="U549" s="793"/>
      <c r="V549" s="794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hidden="1" customHeight="1" x14ac:dyDescent="0.2">
      <c r="A550" s="842" t="s">
        <v>860</v>
      </c>
      <c r="B550" s="842"/>
      <c r="C550" s="842"/>
      <c r="D550" s="842"/>
      <c r="E550" s="842"/>
      <c r="F550" s="842"/>
      <c r="G550" s="842"/>
      <c r="H550" s="842"/>
      <c r="I550" s="842"/>
      <c r="J550" s="842"/>
      <c r="K550" s="842"/>
      <c r="L550" s="842"/>
      <c r="M550" s="842"/>
      <c r="N550" s="842"/>
      <c r="O550" s="842"/>
      <c r="P550" s="842"/>
      <c r="Q550" s="842"/>
      <c r="R550" s="842"/>
      <c r="S550" s="842"/>
      <c r="T550" s="842"/>
      <c r="U550" s="842"/>
      <c r="V550" s="842"/>
      <c r="W550" s="842"/>
      <c r="X550" s="842"/>
      <c r="Y550" s="842"/>
      <c r="Z550" s="842"/>
      <c r="AA550" s="54"/>
      <c r="AB550" s="54"/>
      <c r="AC550" s="54"/>
    </row>
    <row r="551" spans="1:68" ht="16.5" hidden="1" customHeight="1" x14ac:dyDescent="0.25">
      <c r="A551" s="808" t="s">
        <v>860</v>
      </c>
      <c r="B551" s="808"/>
      <c r="C551" s="808"/>
      <c r="D551" s="808"/>
      <c r="E551" s="808"/>
      <c r="F551" s="808"/>
      <c r="G551" s="808"/>
      <c r="H551" s="808"/>
      <c r="I551" s="808"/>
      <c r="J551" s="808"/>
      <c r="K551" s="808"/>
      <c r="L551" s="808"/>
      <c r="M551" s="808"/>
      <c r="N551" s="808"/>
      <c r="O551" s="808"/>
      <c r="P551" s="808"/>
      <c r="Q551" s="808"/>
      <c r="R551" s="808"/>
      <c r="S551" s="808"/>
      <c r="T551" s="808"/>
      <c r="U551" s="808"/>
      <c r="V551" s="808"/>
      <c r="W551" s="808"/>
      <c r="X551" s="808"/>
      <c r="Y551" s="808"/>
      <c r="Z551" s="808"/>
      <c r="AA551" s="65"/>
      <c r="AB551" s="65"/>
      <c r="AC551" s="79"/>
    </row>
    <row r="552" spans="1:68" ht="14.25" hidden="1" customHeight="1" x14ac:dyDescent="0.25">
      <c r="A552" s="797" t="s">
        <v>121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66"/>
      <c r="AB552" s="66"/>
      <c r="AC552" s="80"/>
    </row>
    <row r="553" spans="1:68" ht="27" hidden="1" customHeight="1" x14ac:dyDescent="0.25">
      <c r="A553" s="63" t="s">
        <v>861</v>
      </c>
      <c r="B553" s="63" t="s">
        <v>862</v>
      </c>
      <c r="C553" s="36">
        <v>4301011795</v>
      </c>
      <c r="D553" s="798">
        <v>4607091389067</v>
      </c>
      <c r="E553" s="798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00"/>
      <c r="R553" s="800"/>
      <c r="S553" s="800"/>
      <c r="T553" s="80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hidden="1" customHeight="1" x14ac:dyDescent="0.25">
      <c r="A554" s="63" t="s">
        <v>863</v>
      </c>
      <c r="B554" s="63" t="s">
        <v>864</v>
      </c>
      <c r="C554" s="36">
        <v>4301011961</v>
      </c>
      <c r="D554" s="798">
        <v>4680115885271</v>
      </c>
      <c r="E554" s="798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00"/>
      <c r="R554" s="800"/>
      <c r="S554" s="800"/>
      <c r="T554" s="80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hidden="1" customHeight="1" x14ac:dyDescent="0.25">
      <c r="A555" s="63" t="s">
        <v>866</v>
      </c>
      <c r="B555" s="63" t="s">
        <v>867</v>
      </c>
      <c r="C555" s="36">
        <v>4301011774</v>
      </c>
      <c r="D555" s="798">
        <v>4680115884502</v>
      </c>
      <c r="E555" s="798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8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00"/>
      <c r="R555" s="800"/>
      <c r="S555" s="800"/>
      <c r="T555" s="80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hidden="1" customHeight="1" x14ac:dyDescent="0.25">
      <c r="A556" s="63" t="s">
        <v>869</v>
      </c>
      <c r="B556" s="63" t="s">
        <v>870</v>
      </c>
      <c r="C556" s="36">
        <v>4301011771</v>
      </c>
      <c r="D556" s="798">
        <v>4607091389104</v>
      </c>
      <c r="E556" s="798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00"/>
      <c r="R556" s="800"/>
      <c r="S556" s="800"/>
      <c r="T556" s="801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hidden="1" customHeight="1" x14ac:dyDescent="0.25">
      <c r="A557" s="63" t="s">
        <v>872</v>
      </c>
      <c r="B557" s="63" t="s">
        <v>873</v>
      </c>
      <c r="C557" s="36">
        <v>4301011799</v>
      </c>
      <c r="D557" s="798">
        <v>4680115884519</v>
      </c>
      <c r="E557" s="798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00"/>
      <c r="R557" s="800"/>
      <c r="S557" s="800"/>
      <c r="T557" s="801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hidden="1" customHeight="1" x14ac:dyDescent="0.25">
      <c r="A558" s="63" t="s">
        <v>875</v>
      </c>
      <c r="B558" s="63" t="s">
        <v>876</v>
      </c>
      <c r="C558" s="36">
        <v>4301011376</v>
      </c>
      <c r="D558" s="798">
        <v>4680115885226</v>
      </c>
      <c r="E558" s="798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00"/>
      <c r="R558" s="800"/>
      <c r="S558" s="800"/>
      <c r="T558" s="801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hidden="1" customHeight="1" x14ac:dyDescent="0.25">
      <c r="A559" s="63" t="s">
        <v>878</v>
      </c>
      <c r="B559" s="63" t="s">
        <v>879</v>
      </c>
      <c r="C559" s="36">
        <v>4301012035</v>
      </c>
      <c r="D559" s="798">
        <v>4680115880603</v>
      </c>
      <c r="E559" s="798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800"/>
      <c r="R559" s="800"/>
      <c r="S559" s="800"/>
      <c r="T559" s="801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hidden="1" customHeight="1" x14ac:dyDescent="0.25">
      <c r="A560" s="63" t="s">
        <v>878</v>
      </c>
      <c r="B560" s="63" t="s">
        <v>880</v>
      </c>
      <c r="C560" s="36">
        <v>4301011778</v>
      </c>
      <c r="D560" s="798">
        <v>4680115880603</v>
      </c>
      <c r="E560" s="798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8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00"/>
      <c r="R560" s="800"/>
      <c r="S560" s="800"/>
      <c r="T560" s="80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hidden="1" customHeight="1" x14ac:dyDescent="0.25">
      <c r="A561" s="63" t="s">
        <v>881</v>
      </c>
      <c r="B561" s="63" t="s">
        <v>882</v>
      </c>
      <c r="C561" s="36">
        <v>4301012036</v>
      </c>
      <c r="D561" s="798">
        <v>4680115882782</v>
      </c>
      <c r="E561" s="798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00"/>
      <c r="R561" s="800"/>
      <c r="S561" s="800"/>
      <c r="T561" s="80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hidden="1" customHeight="1" x14ac:dyDescent="0.25">
      <c r="A562" s="63" t="s">
        <v>883</v>
      </c>
      <c r="B562" s="63" t="s">
        <v>884</v>
      </c>
      <c r="C562" s="36">
        <v>4301012050</v>
      </c>
      <c r="D562" s="798">
        <v>4680115885479</v>
      </c>
      <c r="E562" s="798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873" t="s">
        <v>885</v>
      </c>
      <c r="Q562" s="800"/>
      <c r="R562" s="800"/>
      <c r="S562" s="800"/>
      <c r="T562" s="801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hidden="1" customHeight="1" x14ac:dyDescent="0.25">
      <c r="A563" s="63" t="s">
        <v>887</v>
      </c>
      <c r="B563" s="63" t="s">
        <v>888</v>
      </c>
      <c r="C563" s="36">
        <v>4301012034</v>
      </c>
      <c r="D563" s="798">
        <v>4607091389982</v>
      </c>
      <c r="E563" s="798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8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00"/>
      <c r="R563" s="800"/>
      <c r="S563" s="800"/>
      <c r="T563" s="801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hidden="1" customHeight="1" x14ac:dyDescent="0.25">
      <c r="A564" s="63" t="s">
        <v>887</v>
      </c>
      <c r="B564" s="63" t="s">
        <v>889</v>
      </c>
      <c r="C564" s="36">
        <v>4301011784</v>
      </c>
      <c r="D564" s="798">
        <v>4607091389982</v>
      </c>
      <c r="E564" s="798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8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00"/>
      <c r="R564" s="800"/>
      <c r="S564" s="800"/>
      <c r="T564" s="801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hidden="1" customHeight="1" x14ac:dyDescent="0.25">
      <c r="A565" s="63" t="s">
        <v>890</v>
      </c>
      <c r="B565" s="63" t="s">
        <v>891</v>
      </c>
      <c r="C565" s="36">
        <v>4301012057</v>
      </c>
      <c r="D565" s="798">
        <v>4680115886483</v>
      </c>
      <c r="E565" s="798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876" t="s">
        <v>892</v>
      </c>
      <c r="Q565" s="800"/>
      <c r="R565" s="800"/>
      <c r="S565" s="800"/>
      <c r="T565" s="801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hidden="1" customHeight="1" x14ac:dyDescent="0.25">
      <c r="A566" s="63" t="s">
        <v>893</v>
      </c>
      <c r="B566" s="63" t="s">
        <v>894</v>
      </c>
      <c r="C566" s="36">
        <v>4301012058</v>
      </c>
      <c r="D566" s="798">
        <v>4680115886490</v>
      </c>
      <c r="E566" s="798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863" t="s">
        <v>895</v>
      </c>
      <c r="Q566" s="800"/>
      <c r="R566" s="800"/>
      <c r="S566" s="800"/>
      <c r="T566" s="80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hidden="1" customHeight="1" x14ac:dyDescent="0.25">
      <c r="A567" s="63" t="s">
        <v>896</v>
      </c>
      <c r="B567" s="63" t="s">
        <v>897</v>
      </c>
      <c r="C567" s="36">
        <v>4301012055</v>
      </c>
      <c r="D567" s="798">
        <v>4680115886469</v>
      </c>
      <c r="E567" s="798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864" t="s">
        <v>898</v>
      </c>
      <c r="Q567" s="800"/>
      <c r="R567" s="800"/>
      <c r="S567" s="800"/>
      <c r="T567" s="80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hidden="1" x14ac:dyDescent="0.2">
      <c r="A568" s="795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92" t="s">
        <v>40</v>
      </c>
      <c r="Q568" s="793"/>
      <c r="R568" s="793"/>
      <c r="S568" s="793"/>
      <c r="T568" s="793"/>
      <c r="U568" s="793"/>
      <c r="V568" s="794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hidden="1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92" t="s">
        <v>40</v>
      </c>
      <c r="Q569" s="793"/>
      <c r="R569" s="793"/>
      <c r="S569" s="793"/>
      <c r="T569" s="793"/>
      <c r="U569" s="793"/>
      <c r="V569" s="794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hidden="1" customHeight="1" x14ac:dyDescent="0.25">
      <c r="A570" s="797" t="s">
        <v>171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66"/>
      <c r="AB570" s="66"/>
      <c r="AC570" s="80"/>
    </row>
    <row r="571" spans="1:68" ht="16.5" hidden="1" customHeight="1" x14ac:dyDescent="0.25">
      <c r="A571" s="63" t="s">
        <v>899</v>
      </c>
      <c r="B571" s="63" t="s">
        <v>900</v>
      </c>
      <c r="C571" s="36">
        <v>4301020334</v>
      </c>
      <c r="D571" s="798">
        <v>4607091388930</v>
      </c>
      <c r="E571" s="798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125</v>
      </c>
      <c r="N571" s="38"/>
      <c r="O571" s="37">
        <v>70</v>
      </c>
      <c r="P571" s="865" t="s">
        <v>901</v>
      </c>
      <c r="Q571" s="800"/>
      <c r="R571" s="800"/>
      <c r="S571" s="800"/>
      <c r="T571" s="801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902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hidden="1" customHeight="1" x14ac:dyDescent="0.25">
      <c r="A572" s="63" t="s">
        <v>899</v>
      </c>
      <c r="B572" s="63" t="s">
        <v>903</v>
      </c>
      <c r="C572" s="36">
        <v>4301020222</v>
      </c>
      <c r="D572" s="798">
        <v>4607091388930</v>
      </c>
      <c r="E572" s="798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129</v>
      </c>
      <c r="N572" s="38"/>
      <c r="O572" s="37">
        <v>55</v>
      </c>
      <c r="P572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00"/>
      <c r="R572" s="800"/>
      <c r="S572" s="800"/>
      <c r="T572" s="801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hidden="1" customHeight="1" x14ac:dyDescent="0.25">
      <c r="A573" s="63" t="s">
        <v>905</v>
      </c>
      <c r="B573" s="63" t="s">
        <v>906</v>
      </c>
      <c r="C573" s="36">
        <v>4301020385</v>
      </c>
      <c r="D573" s="798">
        <v>4680115880054</v>
      </c>
      <c r="E573" s="798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867" t="s">
        <v>907</v>
      </c>
      <c r="Q573" s="800"/>
      <c r="R573" s="800"/>
      <c r="S573" s="800"/>
      <c r="T573" s="801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902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idden="1" x14ac:dyDescent="0.2">
      <c r="A574" s="795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92" t="s">
        <v>40</v>
      </c>
      <c r="Q574" s="793"/>
      <c r="R574" s="793"/>
      <c r="S574" s="793"/>
      <c r="T574" s="793"/>
      <c r="U574" s="793"/>
      <c r="V574" s="794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92" t="s">
        <v>40</v>
      </c>
      <c r="Q575" s="793"/>
      <c r="R575" s="793"/>
      <c r="S575" s="793"/>
      <c r="T575" s="793"/>
      <c r="U575" s="793"/>
      <c r="V575" s="794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hidden="1" customHeight="1" x14ac:dyDescent="0.25">
      <c r="A576" s="797" t="s">
        <v>78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66"/>
      <c r="AB576" s="66"/>
      <c r="AC576" s="80"/>
    </row>
    <row r="577" spans="1:68" ht="27" hidden="1" customHeight="1" x14ac:dyDescent="0.25">
      <c r="A577" s="63" t="s">
        <v>908</v>
      </c>
      <c r="B577" s="63" t="s">
        <v>909</v>
      </c>
      <c r="C577" s="36">
        <v>4301031349</v>
      </c>
      <c r="D577" s="798">
        <v>4680115883116</v>
      </c>
      <c r="E577" s="798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855" t="s">
        <v>910</v>
      </c>
      <c r="Q577" s="800"/>
      <c r="R577" s="800"/>
      <c r="S577" s="800"/>
      <c r="T577" s="80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hidden="1" customHeight="1" x14ac:dyDescent="0.25">
      <c r="A578" s="63" t="s">
        <v>912</v>
      </c>
      <c r="B578" s="63" t="s">
        <v>913</v>
      </c>
      <c r="C578" s="36">
        <v>4301031350</v>
      </c>
      <c r="D578" s="798">
        <v>4680115883093</v>
      </c>
      <c r="E578" s="798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70</v>
      </c>
      <c r="P578" s="856" t="s">
        <v>914</v>
      </c>
      <c r="Q578" s="800"/>
      <c r="R578" s="800"/>
      <c r="S578" s="800"/>
      <c r="T578" s="80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915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hidden="1" customHeight="1" x14ac:dyDescent="0.25">
      <c r="A579" s="63" t="s">
        <v>912</v>
      </c>
      <c r="B579" s="63" t="s">
        <v>916</v>
      </c>
      <c r="C579" s="36">
        <v>4301031248</v>
      </c>
      <c r="D579" s="798">
        <v>4680115883093</v>
      </c>
      <c r="E579" s="798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60</v>
      </c>
      <c r="P579" s="8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0"/>
      <c r="R579" s="800"/>
      <c r="S579" s="800"/>
      <c r="T579" s="801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hidden="1" customHeight="1" x14ac:dyDescent="0.25">
      <c r="A580" s="63" t="s">
        <v>918</v>
      </c>
      <c r="B580" s="63" t="s">
        <v>919</v>
      </c>
      <c r="C580" s="36">
        <v>4301031353</v>
      </c>
      <c r="D580" s="798">
        <v>4680115883109</v>
      </c>
      <c r="E580" s="798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70</v>
      </c>
      <c r="P580" s="858" t="s">
        <v>920</v>
      </c>
      <c r="Q580" s="800"/>
      <c r="R580" s="800"/>
      <c r="S580" s="800"/>
      <c r="T580" s="801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921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hidden="1" customHeight="1" x14ac:dyDescent="0.25">
      <c r="A581" s="63" t="s">
        <v>918</v>
      </c>
      <c r="B581" s="63" t="s">
        <v>922</v>
      </c>
      <c r="C581" s="36">
        <v>4301031250</v>
      </c>
      <c r="D581" s="798">
        <v>4680115883109</v>
      </c>
      <c r="E581" s="798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60</v>
      </c>
      <c r="P581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0"/>
      <c r="R581" s="800"/>
      <c r="S581" s="800"/>
      <c r="T581" s="801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hidden="1" customHeight="1" x14ac:dyDescent="0.25">
      <c r="A582" s="63" t="s">
        <v>924</v>
      </c>
      <c r="B582" s="63" t="s">
        <v>925</v>
      </c>
      <c r="C582" s="36">
        <v>4301031351</v>
      </c>
      <c r="D582" s="798">
        <v>4680115882072</v>
      </c>
      <c r="E582" s="798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860" t="s">
        <v>926</v>
      </c>
      <c r="Q582" s="800"/>
      <c r="R582" s="800"/>
      <c r="S582" s="800"/>
      <c r="T582" s="801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hidden="1" customHeight="1" x14ac:dyDescent="0.25">
      <c r="A583" s="63" t="s">
        <v>924</v>
      </c>
      <c r="B583" s="63" t="s">
        <v>927</v>
      </c>
      <c r="C583" s="36">
        <v>4301031419</v>
      </c>
      <c r="D583" s="798">
        <v>4680115882072</v>
      </c>
      <c r="E583" s="798"/>
      <c r="F583" s="62">
        <v>0.6</v>
      </c>
      <c r="G583" s="37">
        <v>8</v>
      </c>
      <c r="H583" s="62">
        <v>4.8</v>
      </c>
      <c r="I583" s="62">
        <v>6.93</v>
      </c>
      <c r="J583" s="37">
        <v>132</v>
      </c>
      <c r="K583" s="37" t="s">
        <v>135</v>
      </c>
      <c r="L583" s="37" t="s">
        <v>45</v>
      </c>
      <c r="M583" s="38" t="s">
        <v>129</v>
      </c>
      <c r="N583" s="38"/>
      <c r="O583" s="37">
        <v>70</v>
      </c>
      <c r="P583" s="861" t="s">
        <v>928</v>
      </c>
      <c r="Q583" s="800"/>
      <c r="R583" s="800"/>
      <c r="S583" s="800"/>
      <c r="T583" s="801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88" t="s">
        <v>911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hidden="1" customHeight="1" x14ac:dyDescent="0.25">
      <c r="A584" s="63" t="s">
        <v>924</v>
      </c>
      <c r="B584" s="63" t="s">
        <v>929</v>
      </c>
      <c r="C584" s="36">
        <v>4301031383</v>
      </c>
      <c r="D584" s="798">
        <v>4680115882072</v>
      </c>
      <c r="E584" s="798"/>
      <c r="F584" s="62">
        <v>0.6</v>
      </c>
      <c r="G584" s="37">
        <v>8</v>
      </c>
      <c r="H584" s="62">
        <v>4.8</v>
      </c>
      <c r="I584" s="62">
        <v>6.96</v>
      </c>
      <c r="J584" s="37">
        <v>120</v>
      </c>
      <c r="K584" s="37" t="s">
        <v>135</v>
      </c>
      <c r="L584" s="37" t="s">
        <v>45</v>
      </c>
      <c r="M584" s="38" t="s">
        <v>129</v>
      </c>
      <c r="N584" s="38"/>
      <c r="O584" s="37">
        <v>60</v>
      </c>
      <c r="P584" s="86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0"/>
      <c r="R584" s="800"/>
      <c r="S584" s="800"/>
      <c r="T584" s="801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690" t="s">
        <v>930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hidden="1" customHeight="1" x14ac:dyDescent="0.25">
      <c r="A585" s="63" t="s">
        <v>931</v>
      </c>
      <c r="B585" s="63" t="s">
        <v>932</v>
      </c>
      <c r="C585" s="36">
        <v>4301031251</v>
      </c>
      <c r="D585" s="798">
        <v>4680115882102</v>
      </c>
      <c r="E585" s="798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8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00"/>
      <c r="R585" s="800"/>
      <c r="S585" s="800"/>
      <c r="T585" s="80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hidden="1" customHeight="1" x14ac:dyDescent="0.25">
      <c r="A586" s="63" t="s">
        <v>931</v>
      </c>
      <c r="B586" s="63" t="s">
        <v>933</v>
      </c>
      <c r="C586" s="36">
        <v>4301031418</v>
      </c>
      <c r="D586" s="798">
        <v>4680115882102</v>
      </c>
      <c r="E586" s="798"/>
      <c r="F586" s="62">
        <v>0.6</v>
      </c>
      <c r="G586" s="37">
        <v>8</v>
      </c>
      <c r="H586" s="62">
        <v>4.8</v>
      </c>
      <c r="I586" s="62">
        <v>6.69</v>
      </c>
      <c r="J586" s="37">
        <v>132</v>
      </c>
      <c r="K586" s="37" t="s">
        <v>135</v>
      </c>
      <c r="L586" s="37" t="s">
        <v>45</v>
      </c>
      <c r="M586" s="38" t="s">
        <v>82</v>
      </c>
      <c r="N586" s="38"/>
      <c r="O586" s="37">
        <v>70</v>
      </c>
      <c r="P586" s="849" t="s">
        <v>934</v>
      </c>
      <c r="Q586" s="800"/>
      <c r="R586" s="800"/>
      <c r="S586" s="800"/>
      <c r="T586" s="801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4" t="s">
        <v>915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hidden="1" customHeight="1" x14ac:dyDescent="0.25">
      <c r="A587" s="63" t="s">
        <v>931</v>
      </c>
      <c r="B587" s="63" t="s">
        <v>935</v>
      </c>
      <c r="C587" s="36">
        <v>4301031385</v>
      </c>
      <c r="D587" s="798">
        <v>4680115882102</v>
      </c>
      <c r="E587" s="798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135</v>
      </c>
      <c r="L587" s="37" t="s">
        <v>45</v>
      </c>
      <c r="M587" s="38" t="s">
        <v>82</v>
      </c>
      <c r="N587" s="38"/>
      <c r="O587" s="37">
        <v>60</v>
      </c>
      <c r="P587" s="85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0"/>
      <c r="R587" s="800"/>
      <c r="S587" s="800"/>
      <c r="T587" s="801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696" t="s">
        <v>915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hidden="1" customHeight="1" x14ac:dyDescent="0.25">
      <c r="A588" s="63" t="s">
        <v>936</v>
      </c>
      <c r="B588" s="63" t="s">
        <v>937</v>
      </c>
      <c r="C588" s="36">
        <v>4301031253</v>
      </c>
      <c r="D588" s="798">
        <v>4680115882096</v>
      </c>
      <c r="E588" s="798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8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00"/>
      <c r="R588" s="800"/>
      <c r="S588" s="800"/>
      <c r="T588" s="801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hidden="1" customHeight="1" x14ac:dyDescent="0.25">
      <c r="A589" s="63" t="s">
        <v>936</v>
      </c>
      <c r="B589" s="63" t="s">
        <v>938</v>
      </c>
      <c r="C589" s="36">
        <v>4301031417</v>
      </c>
      <c r="D589" s="798">
        <v>4680115882096</v>
      </c>
      <c r="E589" s="798"/>
      <c r="F589" s="62">
        <v>0.6</v>
      </c>
      <c r="G589" s="37">
        <v>8</v>
      </c>
      <c r="H589" s="62">
        <v>4.8</v>
      </c>
      <c r="I589" s="62">
        <v>6.69</v>
      </c>
      <c r="J589" s="37">
        <v>132</v>
      </c>
      <c r="K589" s="37" t="s">
        <v>135</v>
      </c>
      <c r="L589" s="37" t="s">
        <v>45</v>
      </c>
      <c r="M589" s="38" t="s">
        <v>82</v>
      </c>
      <c r="N589" s="38"/>
      <c r="O589" s="37">
        <v>70</v>
      </c>
      <c r="P589" s="852" t="s">
        <v>939</v>
      </c>
      <c r="Q589" s="800"/>
      <c r="R589" s="800"/>
      <c r="S589" s="800"/>
      <c r="T589" s="801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00" t="s">
        <v>921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hidden="1" customHeight="1" x14ac:dyDescent="0.25">
      <c r="A590" s="63" t="s">
        <v>936</v>
      </c>
      <c r="B590" s="63" t="s">
        <v>940</v>
      </c>
      <c r="C590" s="36">
        <v>4301031384</v>
      </c>
      <c r="D590" s="798">
        <v>4680115882096</v>
      </c>
      <c r="E590" s="798"/>
      <c r="F590" s="62">
        <v>0.6</v>
      </c>
      <c r="G590" s="37">
        <v>8</v>
      </c>
      <c r="H590" s="62">
        <v>4.8</v>
      </c>
      <c r="I590" s="62">
        <v>6.69</v>
      </c>
      <c r="J590" s="37">
        <v>120</v>
      </c>
      <c r="K590" s="37" t="s">
        <v>135</v>
      </c>
      <c r="L590" s="37" t="s">
        <v>45</v>
      </c>
      <c r="M590" s="38" t="s">
        <v>82</v>
      </c>
      <c r="N590" s="38"/>
      <c r="O590" s="37">
        <v>60</v>
      </c>
      <c r="P590" s="8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0"/>
      <c r="R590" s="800"/>
      <c r="S590" s="800"/>
      <c r="T590" s="801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IFERROR(IF(Y590=0,"",ROUNDUP(Y590/H590,0)*0.00937),"")</f>
        <v/>
      </c>
      <c r="AA590" s="68" t="s">
        <v>45</v>
      </c>
      <c r="AB590" s="69" t="s">
        <v>45</v>
      </c>
      <c r="AC590" s="702" t="s">
        <v>921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hidden="1" x14ac:dyDescent="0.2">
      <c r="A591" s="795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92" t="s">
        <v>40</v>
      </c>
      <c r="Q591" s="793"/>
      <c r="R591" s="793"/>
      <c r="S591" s="793"/>
      <c r="T591" s="793"/>
      <c r="U591" s="793"/>
      <c r="V591" s="794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hidden="1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92" t="s">
        <v>40</v>
      </c>
      <c r="Q592" s="793"/>
      <c r="R592" s="793"/>
      <c r="S592" s="793"/>
      <c r="T592" s="793"/>
      <c r="U592" s="793"/>
      <c r="V592" s="794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hidden="1" customHeight="1" x14ac:dyDescent="0.25">
      <c r="A593" s="797" t="s">
        <v>84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66"/>
      <c r="AB593" s="66"/>
      <c r="AC593" s="80"/>
    </row>
    <row r="594" spans="1:68" ht="27" hidden="1" customHeight="1" x14ac:dyDescent="0.25">
      <c r="A594" s="63" t="s">
        <v>941</v>
      </c>
      <c r="B594" s="63" t="s">
        <v>942</v>
      </c>
      <c r="C594" s="36">
        <v>4301051230</v>
      </c>
      <c r="D594" s="798">
        <v>4607091383409</v>
      </c>
      <c r="E594" s="798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00"/>
      <c r="R594" s="800"/>
      <c r="S594" s="800"/>
      <c r="T594" s="801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hidden="1" customHeight="1" x14ac:dyDescent="0.25">
      <c r="A595" s="63" t="s">
        <v>944</v>
      </c>
      <c r="B595" s="63" t="s">
        <v>945</v>
      </c>
      <c r="C595" s="36">
        <v>4301051231</v>
      </c>
      <c r="D595" s="798">
        <v>4607091383416</v>
      </c>
      <c r="E595" s="798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00"/>
      <c r="R595" s="800"/>
      <c r="S595" s="800"/>
      <c r="T595" s="80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hidden="1" customHeight="1" x14ac:dyDescent="0.25">
      <c r="A596" s="63" t="s">
        <v>947</v>
      </c>
      <c r="B596" s="63" t="s">
        <v>948</v>
      </c>
      <c r="C596" s="36">
        <v>4301051058</v>
      </c>
      <c r="D596" s="798">
        <v>4680115883536</v>
      </c>
      <c r="E596" s="798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00"/>
      <c r="R596" s="800"/>
      <c r="S596" s="800"/>
      <c r="T596" s="80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idden="1" x14ac:dyDescent="0.2">
      <c r="A597" s="795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92" t="s">
        <v>40</v>
      </c>
      <c r="Q597" s="793"/>
      <c r="R597" s="793"/>
      <c r="S597" s="793"/>
      <c r="T597" s="793"/>
      <c r="U597" s="793"/>
      <c r="V597" s="794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92" t="s">
        <v>40</v>
      </c>
      <c r="Q598" s="793"/>
      <c r="R598" s="793"/>
      <c r="S598" s="793"/>
      <c r="T598" s="793"/>
      <c r="U598" s="793"/>
      <c r="V598" s="794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hidden="1" customHeight="1" x14ac:dyDescent="0.25">
      <c r="A599" s="797" t="s">
        <v>212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66"/>
      <c r="AB599" s="66"/>
      <c r="AC599" s="80"/>
    </row>
    <row r="600" spans="1:68" ht="37.5" hidden="1" customHeight="1" x14ac:dyDescent="0.25">
      <c r="A600" s="63" t="s">
        <v>950</v>
      </c>
      <c r="B600" s="63" t="s">
        <v>951</v>
      </c>
      <c r="C600" s="36">
        <v>4301060363</v>
      </c>
      <c r="D600" s="798">
        <v>4680115885035</v>
      </c>
      <c r="E600" s="798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8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00"/>
      <c r="R600" s="800"/>
      <c r="S600" s="800"/>
      <c r="T600" s="801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hidden="1" customHeight="1" x14ac:dyDescent="0.25">
      <c r="A601" s="63" t="s">
        <v>953</v>
      </c>
      <c r="B601" s="63" t="s">
        <v>954</v>
      </c>
      <c r="C601" s="36">
        <v>4301060436</v>
      </c>
      <c r="D601" s="798">
        <v>4680115885936</v>
      </c>
      <c r="E601" s="798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847" t="s">
        <v>955</v>
      </c>
      <c r="Q601" s="800"/>
      <c r="R601" s="800"/>
      <c r="S601" s="800"/>
      <c r="T601" s="801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idden="1" x14ac:dyDescent="0.2">
      <c r="A602" s="795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92" t="s">
        <v>40</v>
      </c>
      <c r="Q602" s="793"/>
      <c r="R602" s="793"/>
      <c r="S602" s="793"/>
      <c r="T602" s="793"/>
      <c r="U602" s="793"/>
      <c r="V602" s="794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92" t="s">
        <v>40</v>
      </c>
      <c r="Q603" s="793"/>
      <c r="R603" s="793"/>
      <c r="S603" s="793"/>
      <c r="T603" s="793"/>
      <c r="U603" s="793"/>
      <c r="V603" s="794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hidden="1" customHeight="1" x14ac:dyDescent="0.2">
      <c r="A604" s="842" t="s">
        <v>956</v>
      </c>
      <c r="B604" s="842"/>
      <c r="C604" s="842"/>
      <c r="D604" s="842"/>
      <c r="E604" s="842"/>
      <c r="F604" s="842"/>
      <c r="G604" s="842"/>
      <c r="H604" s="842"/>
      <c r="I604" s="842"/>
      <c r="J604" s="842"/>
      <c r="K604" s="842"/>
      <c r="L604" s="842"/>
      <c r="M604" s="842"/>
      <c r="N604" s="842"/>
      <c r="O604" s="842"/>
      <c r="P604" s="842"/>
      <c r="Q604" s="842"/>
      <c r="R604" s="842"/>
      <c r="S604" s="842"/>
      <c r="T604" s="842"/>
      <c r="U604" s="842"/>
      <c r="V604" s="842"/>
      <c r="W604" s="842"/>
      <c r="X604" s="842"/>
      <c r="Y604" s="842"/>
      <c r="Z604" s="842"/>
      <c r="AA604" s="54"/>
      <c r="AB604" s="54"/>
      <c r="AC604" s="54"/>
    </row>
    <row r="605" spans="1:68" ht="16.5" hidden="1" customHeight="1" x14ac:dyDescent="0.25">
      <c r="A605" s="808" t="s">
        <v>956</v>
      </c>
      <c r="B605" s="808"/>
      <c r="C605" s="808"/>
      <c r="D605" s="808"/>
      <c r="E605" s="808"/>
      <c r="F605" s="808"/>
      <c r="G605" s="808"/>
      <c r="H605" s="808"/>
      <c r="I605" s="808"/>
      <c r="J605" s="808"/>
      <c r="K605" s="808"/>
      <c r="L605" s="808"/>
      <c r="M605" s="808"/>
      <c r="N605" s="808"/>
      <c r="O605" s="808"/>
      <c r="P605" s="808"/>
      <c r="Q605" s="808"/>
      <c r="R605" s="808"/>
      <c r="S605" s="808"/>
      <c r="T605" s="808"/>
      <c r="U605" s="808"/>
      <c r="V605" s="808"/>
      <c r="W605" s="808"/>
      <c r="X605" s="808"/>
      <c r="Y605" s="808"/>
      <c r="Z605" s="808"/>
      <c r="AA605" s="65"/>
      <c r="AB605" s="65"/>
      <c r="AC605" s="79"/>
    </row>
    <row r="606" spans="1:68" ht="14.25" hidden="1" customHeight="1" x14ac:dyDescent="0.25">
      <c r="A606" s="797" t="s">
        <v>121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66"/>
      <c r="AB606" s="66"/>
      <c r="AC606" s="80"/>
    </row>
    <row r="607" spans="1:68" ht="27" hidden="1" customHeight="1" x14ac:dyDescent="0.25">
      <c r="A607" s="63" t="s">
        <v>957</v>
      </c>
      <c r="B607" s="63" t="s">
        <v>958</v>
      </c>
      <c r="C607" s="36">
        <v>4301011862</v>
      </c>
      <c r="D607" s="798">
        <v>4680115885523</v>
      </c>
      <c r="E607" s="798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287</v>
      </c>
      <c r="N607" s="38"/>
      <c r="O607" s="37">
        <v>90</v>
      </c>
      <c r="P607" s="840" t="s">
        <v>959</v>
      </c>
      <c r="Q607" s="800"/>
      <c r="R607" s="800"/>
      <c r="S607" s="800"/>
      <c r="T607" s="801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286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hidden="1" x14ac:dyDescent="0.2">
      <c r="A608" s="795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92" t="s">
        <v>40</v>
      </c>
      <c r="Q608" s="793"/>
      <c r="R608" s="793"/>
      <c r="S608" s="793"/>
      <c r="T608" s="793"/>
      <c r="U608" s="793"/>
      <c r="V608" s="794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92" t="s">
        <v>40</v>
      </c>
      <c r="Q609" s="793"/>
      <c r="R609" s="793"/>
      <c r="S609" s="793"/>
      <c r="T609" s="793"/>
      <c r="U609" s="793"/>
      <c r="V609" s="794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hidden="1" customHeight="1" x14ac:dyDescent="0.25">
      <c r="A610" s="797" t="s">
        <v>78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66"/>
      <c r="AB610" s="66"/>
      <c r="AC610" s="80"/>
    </row>
    <row r="611" spans="1:68" ht="27" hidden="1" customHeight="1" x14ac:dyDescent="0.25">
      <c r="A611" s="63" t="s">
        <v>960</v>
      </c>
      <c r="B611" s="63" t="s">
        <v>961</v>
      </c>
      <c r="C611" s="36">
        <v>4301031309</v>
      </c>
      <c r="D611" s="798">
        <v>4680115885530</v>
      </c>
      <c r="E611" s="798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287</v>
      </c>
      <c r="N611" s="38"/>
      <c r="O611" s="37">
        <v>90</v>
      </c>
      <c r="P611" s="84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00"/>
      <c r="R611" s="800"/>
      <c r="S611" s="800"/>
      <c r="T611" s="801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idden="1" x14ac:dyDescent="0.2">
      <c r="A612" s="795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92" t="s">
        <v>40</v>
      </c>
      <c r="Q612" s="793"/>
      <c r="R612" s="793"/>
      <c r="S612" s="793"/>
      <c r="T612" s="793"/>
      <c r="U612" s="793"/>
      <c r="V612" s="794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92" t="s">
        <v>40</v>
      </c>
      <c r="Q613" s="793"/>
      <c r="R613" s="793"/>
      <c r="S613" s="793"/>
      <c r="T613" s="793"/>
      <c r="U613" s="793"/>
      <c r="V613" s="794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hidden="1" customHeight="1" x14ac:dyDescent="0.2">
      <c r="A614" s="842" t="s">
        <v>963</v>
      </c>
      <c r="B614" s="842"/>
      <c r="C614" s="842"/>
      <c r="D614" s="842"/>
      <c r="E614" s="842"/>
      <c r="F614" s="842"/>
      <c r="G614" s="842"/>
      <c r="H614" s="842"/>
      <c r="I614" s="842"/>
      <c r="J614" s="842"/>
      <c r="K614" s="842"/>
      <c r="L614" s="842"/>
      <c r="M614" s="842"/>
      <c r="N614" s="842"/>
      <c r="O614" s="842"/>
      <c r="P614" s="842"/>
      <c r="Q614" s="842"/>
      <c r="R614" s="842"/>
      <c r="S614" s="842"/>
      <c r="T614" s="842"/>
      <c r="U614" s="842"/>
      <c r="V614" s="842"/>
      <c r="W614" s="842"/>
      <c r="X614" s="842"/>
      <c r="Y614" s="842"/>
      <c r="Z614" s="842"/>
      <c r="AA614" s="54"/>
      <c r="AB614" s="54"/>
      <c r="AC614" s="54"/>
    </row>
    <row r="615" spans="1:68" ht="16.5" hidden="1" customHeight="1" x14ac:dyDescent="0.25">
      <c r="A615" s="808" t="s">
        <v>963</v>
      </c>
      <c r="B615" s="808"/>
      <c r="C615" s="808"/>
      <c r="D615" s="808"/>
      <c r="E615" s="808"/>
      <c r="F615" s="808"/>
      <c r="G615" s="808"/>
      <c r="H615" s="808"/>
      <c r="I615" s="808"/>
      <c r="J615" s="808"/>
      <c r="K615" s="808"/>
      <c r="L615" s="808"/>
      <c r="M615" s="808"/>
      <c r="N615" s="808"/>
      <c r="O615" s="808"/>
      <c r="P615" s="808"/>
      <c r="Q615" s="808"/>
      <c r="R615" s="808"/>
      <c r="S615" s="808"/>
      <c r="T615" s="808"/>
      <c r="U615" s="808"/>
      <c r="V615" s="808"/>
      <c r="W615" s="808"/>
      <c r="X615" s="808"/>
      <c r="Y615" s="808"/>
      <c r="Z615" s="808"/>
      <c r="AA615" s="65"/>
      <c r="AB615" s="65"/>
      <c r="AC615" s="79"/>
    </row>
    <row r="616" spans="1:68" ht="14.25" hidden="1" customHeight="1" x14ac:dyDescent="0.25">
      <c r="A616" s="797" t="s">
        <v>121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66"/>
      <c r="AB616" s="66"/>
      <c r="AC616" s="80"/>
    </row>
    <row r="617" spans="1:68" ht="27" hidden="1" customHeight="1" x14ac:dyDescent="0.25">
      <c r="A617" s="63" t="s">
        <v>964</v>
      </c>
      <c r="B617" s="63" t="s">
        <v>965</v>
      </c>
      <c r="C617" s="36">
        <v>4301011763</v>
      </c>
      <c r="D617" s="798">
        <v>4640242181011</v>
      </c>
      <c r="E617" s="798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843" t="s">
        <v>966</v>
      </c>
      <c r="Q617" s="800"/>
      <c r="R617" s="800"/>
      <c r="S617" s="800"/>
      <c r="T617" s="801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hidden="1" customHeight="1" x14ac:dyDescent="0.25">
      <c r="A618" s="63" t="s">
        <v>968</v>
      </c>
      <c r="B618" s="63" t="s">
        <v>969</v>
      </c>
      <c r="C618" s="36">
        <v>4301011585</v>
      </c>
      <c r="D618" s="798">
        <v>4640242180441</v>
      </c>
      <c r="E618" s="798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833" t="s">
        <v>970</v>
      </c>
      <c r="Q618" s="800"/>
      <c r="R618" s="800"/>
      <c r="S618" s="800"/>
      <c r="T618" s="801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hidden="1" customHeight="1" x14ac:dyDescent="0.25">
      <c r="A619" s="63" t="s">
        <v>972</v>
      </c>
      <c r="B619" s="63" t="s">
        <v>973</v>
      </c>
      <c r="C619" s="36">
        <v>4301011584</v>
      </c>
      <c r="D619" s="798">
        <v>4640242180564</v>
      </c>
      <c r="E619" s="798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834" t="s">
        <v>974</v>
      </c>
      <c r="Q619" s="800"/>
      <c r="R619" s="800"/>
      <c r="S619" s="800"/>
      <c r="T619" s="801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hidden="1" customHeight="1" x14ac:dyDescent="0.25">
      <c r="A620" s="63" t="s">
        <v>976</v>
      </c>
      <c r="B620" s="63" t="s">
        <v>977</v>
      </c>
      <c r="C620" s="36">
        <v>4301011762</v>
      </c>
      <c r="D620" s="798">
        <v>4640242180922</v>
      </c>
      <c r="E620" s="798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835" t="s">
        <v>978</v>
      </c>
      <c r="Q620" s="800"/>
      <c r="R620" s="800"/>
      <c r="S620" s="800"/>
      <c r="T620" s="801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hidden="1" customHeight="1" x14ac:dyDescent="0.25">
      <c r="A621" s="63" t="s">
        <v>980</v>
      </c>
      <c r="B621" s="63" t="s">
        <v>981</v>
      </c>
      <c r="C621" s="36">
        <v>4301011764</v>
      </c>
      <c r="D621" s="798">
        <v>4640242181189</v>
      </c>
      <c r="E621" s="798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836" t="s">
        <v>982</v>
      </c>
      <c r="Q621" s="800"/>
      <c r="R621" s="800"/>
      <c r="S621" s="800"/>
      <c r="T621" s="801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hidden="1" customHeight="1" x14ac:dyDescent="0.25">
      <c r="A622" s="63" t="s">
        <v>983</v>
      </c>
      <c r="B622" s="63" t="s">
        <v>984</v>
      </c>
      <c r="C622" s="36">
        <v>4301011551</v>
      </c>
      <c r="D622" s="798">
        <v>4640242180038</v>
      </c>
      <c r="E622" s="798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837" t="s">
        <v>985</v>
      </c>
      <c r="Q622" s="800"/>
      <c r="R622" s="800"/>
      <c r="S622" s="800"/>
      <c r="T622" s="801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hidden="1" customHeight="1" x14ac:dyDescent="0.25">
      <c r="A623" s="63" t="s">
        <v>986</v>
      </c>
      <c r="B623" s="63" t="s">
        <v>987</v>
      </c>
      <c r="C623" s="36">
        <v>4301011765</v>
      </c>
      <c r="D623" s="798">
        <v>4640242181172</v>
      </c>
      <c r="E623" s="798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838" t="s">
        <v>988</v>
      </c>
      <c r="Q623" s="800"/>
      <c r="R623" s="800"/>
      <c r="S623" s="800"/>
      <c r="T623" s="801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hidden="1" x14ac:dyDescent="0.2">
      <c r="A624" s="795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92" t="s">
        <v>40</v>
      </c>
      <c r="Q624" s="793"/>
      <c r="R624" s="793"/>
      <c r="S624" s="793"/>
      <c r="T624" s="793"/>
      <c r="U624" s="793"/>
      <c r="V624" s="794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92" t="s">
        <v>40</v>
      </c>
      <c r="Q625" s="793"/>
      <c r="R625" s="793"/>
      <c r="S625" s="793"/>
      <c r="T625" s="793"/>
      <c r="U625" s="793"/>
      <c r="V625" s="794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hidden="1" customHeight="1" x14ac:dyDescent="0.25">
      <c r="A626" s="797" t="s">
        <v>171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66"/>
      <c r="AB626" s="66"/>
      <c r="AC626" s="80"/>
    </row>
    <row r="627" spans="1:68" ht="16.5" hidden="1" customHeight="1" x14ac:dyDescent="0.25">
      <c r="A627" s="63" t="s">
        <v>989</v>
      </c>
      <c r="B627" s="63" t="s">
        <v>990</v>
      </c>
      <c r="C627" s="36">
        <v>4301020269</v>
      </c>
      <c r="D627" s="798">
        <v>4640242180519</v>
      </c>
      <c r="E627" s="798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839" t="s">
        <v>991</v>
      </c>
      <c r="Q627" s="800"/>
      <c r="R627" s="800"/>
      <c r="S627" s="800"/>
      <c r="T627" s="801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hidden="1" customHeight="1" x14ac:dyDescent="0.25">
      <c r="A628" s="63" t="s">
        <v>993</v>
      </c>
      <c r="B628" s="63" t="s">
        <v>994</v>
      </c>
      <c r="C628" s="36">
        <v>4301020260</v>
      </c>
      <c r="D628" s="798">
        <v>4640242180526</v>
      </c>
      <c r="E628" s="798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826" t="s">
        <v>995</v>
      </c>
      <c r="Q628" s="800"/>
      <c r="R628" s="800"/>
      <c r="S628" s="800"/>
      <c r="T628" s="801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hidden="1" customHeight="1" x14ac:dyDescent="0.25">
      <c r="A629" s="63" t="s">
        <v>996</v>
      </c>
      <c r="B629" s="63" t="s">
        <v>997</v>
      </c>
      <c r="C629" s="36">
        <v>4301020309</v>
      </c>
      <c r="D629" s="798">
        <v>4640242180090</v>
      </c>
      <c r="E629" s="798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827" t="s">
        <v>998</v>
      </c>
      <c r="Q629" s="800"/>
      <c r="R629" s="800"/>
      <c r="S629" s="800"/>
      <c r="T629" s="801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hidden="1" customHeight="1" x14ac:dyDescent="0.25">
      <c r="A630" s="63" t="s">
        <v>1000</v>
      </c>
      <c r="B630" s="63" t="s">
        <v>1001</v>
      </c>
      <c r="C630" s="36">
        <v>4301020295</v>
      </c>
      <c r="D630" s="798">
        <v>4640242181363</v>
      </c>
      <c r="E630" s="798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828" t="s">
        <v>1002</v>
      </c>
      <c r="Q630" s="800"/>
      <c r="R630" s="800"/>
      <c r="S630" s="800"/>
      <c r="T630" s="801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idden="1" x14ac:dyDescent="0.2">
      <c r="A631" s="795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92" t="s">
        <v>40</v>
      </c>
      <c r="Q631" s="793"/>
      <c r="R631" s="793"/>
      <c r="S631" s="793"/>
      <c r="T631" s="793"/>
      <c r="U631" s="793"/>
      <c r="V631" s="794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92" t="s">
        <v>40</v>
      </c>
      <c r="Q632" s="793"/>
      <c r="R632" s="793"/>
      <c r="S632" s="793"/>
      <c r="T632" s="793"/>
      <c r="U632" s="793"/>
      <c r="V632" s="794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hidden="1" customHeight="1" x14ac:dyDescent="0.25">
      <c r="A633" s="797" t="s">
        <v>78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66"/>
      <c r="AB633" s="66"/>
      <c r="AC633" s="80"/>
    </row>
    <row r="634" spans="1:68" ht="27" hidden="1" customHeight="1" x14ac:dyDescent="0.25">
      <c r="A634" s="63" t="s">
        <v>1003</v>
      </c>
      <c r="B634" s="63" t="s">
        <v>1004</v>
      </c>
      <c r="C634" s="36">
        <v>4301031280</v>
      </c>
      <c r="D634" s="798">
        <v>4640242180816</v>
      </c>
      <c r="E634" s="798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829" t="s">
        <v>1005</v>
      </c>
      <c r="Q634" s="800"/>
      <c r="R634" s="800"/>
      <c r="S634" s="800"/>
      <c r="T634" s="801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hidden="1" customHeight="1" x14ac:dyDescent="0.25">
      <c r="A635" s="63" t="s">
        <v>1007</v>
      </c>
      <c r="B635" s="63" t="s">
        <v>1008</v>
      </c>
      <c r="C635" s="36">
        <v>4301031244</v>
      </c>
      <c r="D635" s="798">
        <v>4640242180595</v>
      </c>
      <c r="E635" s="798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830" t="s">
        <v>1009</v>
      </c>
      <c r="Q635" s="800"/>
      <c r="R635" s="800"/>
      <c r="S635" s="800"/>
      <c r="T635" s="80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hidden="1" customHeight="1" x14ac:dyDescent="0.25">
      <c r="A636" s="63" t="s">
        <v>1011</v>
      </c>
      <c r="B636" s="63" t="s">
        <v>1012</v>
      </c>
      <c r="C636" s="36">
        <v>4301031289</v>
      </c>
      <c r="D636" s="798">
        <v>4640242181615</v>
      </c>
      <c r="E636" s="798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831" t="s">
        <v>1013</v>
      </c>
      <c r="Q636" s="800"/>
      <c r="R636" s="800"/>
      <c r="S636" s="800"/>
      <c r="T636" s="80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hidden="1" customHeight="1" x14ac:dyDescent="0.25">
      <c r="A637" s="63" t="s">
        <v>1015</v>
      </c>
      <c r="B637" s="63" t="s">
        <v>1016</v>
      </c>
      <c r="C637" s="36">
        <v>4301031285</v>
      </c>
      <c r="D637" s="798">
        <v>4640242181639</v>
      </c>
      <c r="E637" s="798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832" t="s">
        <v>1017</v>
      </c>
      <c r="Q637" s="800"/>
      <c r="R637" s="800"/>
      <c r="S637" s="800"/>
      <c r="T637" s="80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hidden="1" customHeight="1" x14ac:dyDescent="0.25">
      <c r="A638" s="63" t="s">
        <v>1019</v>
      </c>
      <c r="B638" s="63" t="s">
        <v>1020</v>
      </c>
      <c r="C638" s="36">
        <v>4301031287</v>
      </c>
      <c r="D638" s="798">
        <v>4640242181622</v>
      </c>
      <c r="E638" s="798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819" t="s">
        <v>1021</v>
      </c>
      <c r="Q638" s="800"/>
      <c r="R638" s="800"/>
      <c r="S638" s="800"/>
      <c r="T638" s="80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hidden="1" customHeight="1" x14ac:dyDescent="0.25">
      <c r="A639" s="63" t="s">
        <v>1023</v>
      </c>
      <c r="B639" s="63" t="s">
        <v>1024</v>
      </c>
      <c r="C639" s="36">
        <v>4301031203</v>
      </c>
      <c r="D639" s="798">
        <v>4640242180908</v>
      </c>
      <c r="E639" s="798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820" t="s">
        <v>1025</v>
      </c>
      <c r="Q639" s="800"/>
      <c r="R639" s="800"/>
      <c r="S639" s="800"/>
      <c r="T639" s="80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hidden="1" customHeight="1" x14ac:dyDescent="0.25">
      <c r="A640" s="63" t="s">
        <v>1026</v>
      </c>
      <c r="B640" s="63" t="s">
        <v>1027</v>
      </c>
      <c r="C640" s="36">
        <v>4301031200</v>
      </c>
      <c r="D640" s="798">
        <v>4640242180489</v>
      </c>
      <c r="E640" s="798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821" t="s">
        <v>1028</v>
      </c>
      <c r="Q640" s="800"/>
      <c r="R640" s="800"/>
      <c r="S640" s="800"/>
      <c r="T640" s="801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hidden="1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92" t="s">
        <v>40</v>
      </c>
      <c r="Q641" s="793"/>
      <c r="R641" s="793"/>
      <c r="S641" s="793"/>
      <c r="T641" s="793"/>
      <c r="U641" s="793"/>
      <c r="V641" s="794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92" t="s">
        <v>40</v>
      </c>
      <c r="Q642" s="793"/>
      <c r="R642" s="793"/>
      <c r="S642" s="793"/>
      <c r="T642" s="793"/>
      <c r="U642" s="793"/>
      <c r="V642" s="794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hidden="1" customHeight="1" x14ac:dyDescent="0.25">
      <c r="A643" s="797" t="s">
        <v>84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66"/>
      <c r="AB643" s="66"/>
      <c r="AC643" s="80"/>
    </row>
    <row r="644" spans="1:68" ht="27" hidden="1" customHeight="1" x14ac:dyDescent="0.25">
      <c r="A644" s="63" t="s">
        <v>1029</v>
      </c>
      <c r="B644" s="63" t="s">
        <v>1030</v>
      </c>
      <c r="C644" s="36">
        <v>4301051887</v>
      </c>
      <c r="D644" s="798">
        <v>4640242180533</v>
      </c>
      <c r="E644" s="798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45</v>
      </c>
      <c r="P644" s="822" t="s">
        <v>1031</v>
      </c>
      <c r="Q644" s="800"/>
      <c r="R644" s="800"/>
      <c r="S644" s="800"/>
      <c r="T644" s="801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hidden="1" customHeight="1" x14ac:dyDescent="0.25">
      <c r="A645" s="63" t="s">
        <v>1029</v>
      </c>
      <c r="B645" s="63" t="s">
        <v>1033</v>
      </c>
      <c r="C645" s="36">
        <v>4301051746</v>
      </c>
      <c r="D645" s="798">
        <v>4640242180533</v>
      </c>
      <c r="E645" s="798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40</v>
      </c>
      <c r="P645" s="823" t="s">
        <v>1034</v>
      </c>
      <c r="Q645" s="800"/>
      <c r="R645" s="800"/>
      <c r="S645" s="800"/>
      <c r="T645" s="801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hidden="1" customHeight="1" x14ac:dyDescent="0.25">
      <c r="A646" s="63" t="s">
        <v>1035</v>
      </c>
      <c r="B646" s="63" t="s">
        <v>1036</v>
      </c>
      <c r="C646" s="36">
        <v>4301051510</v>
      </c>
      <c r="D646" s="798">
        <v>4640242180540</v>
      </c>
      <c r="E646" s="798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824" t="s">
        <v>1037</v>
      </c>
      <c r="Q646" s="800"/>
      <c r="R646" s="800"/>
      <c r="S646" s="800"/>
      <c r="T646" s="801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hidden="1" customHeight="1" x14ac:dyDescent="0.25">
      <c r="A647" s="63" t="s">
        <v>1035</v>
      </c>
      <c r="B647" s="63" t="s">
        <v>1039</v>
      </c>
      <c r="C647" s="36">
        <v>4301051933</v>
      </c>
      <c r="D647" s="798">
        <v>4640242180540</v>
      </c>
      <c r="E647" s="798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825" t="s">
        <v>1040</v>
      </c>
      <c r="Q647" s="800"/>
      <c r="R647" s="800"/>
      <c r="S647" s="800"/>
      <c r="T647" s="801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hidden="1" customHeight="1" x14ac:dyDescent="0.25">
      <c r="A648" s="63" t="s">
        <v>1041</v>
      </c>
      <c r="B648" s="63" t="s">
        <v>1042</v>
      </c>
      <c r="C648" s="36">
        <v>4301051920</v>
      </c>
      <c r="D648" s="798">
        <v>4640242181233</v>
      </c>
      <c r="E648" s="798"/>
      <c r="F648" s="62">
        <v>0.3</v>
      </c>
      <c r="G648" s="37">
        <v>6</v>
      </c>
      <c r="H648" s="62">
        <v>1.8</v>
      </c>
      <c r="I648" s="62">
        <v>2.0640000000000001</v>
      </c>
      <c r="J648" s="37">
        <v>182</v>
      </c>
      <c r="K648" s="37" t="s">
        <v>88</v>
      </c>
      <c r="L648" s="37" t="s">
        <v>45</v>
      </c>
      <c r="M648" s="38" t="s">
        <v>168</v>
      </c>
      <c r="N648" s="38"/>
      <c r="O648" s="37">
        <v>45</v>
      </c>
      <c r="P648" s="812" t="s">
        <v>1043</v>
      </c>
      <c r="Q648" s="800"/>
      <c r="R648" s="800"/>
      <c r="S648" s="800"/>
      <c r="T648" s="801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hidden="1" customHeight="1" x14ac:dyDescent="0.25">
      <c r="A649" s="63" t="s">
        <v>1041</v>
      </c>
      <c r="B649" s="63" t="s">
        <v>1044</v>
      </c>
      <c r="C649" s="36">
        <v>4301051390</v>
      </c>
      <c r="D649" s="798">
        <v>4640242181233</v>
      </c>
      <c r="E649" s="798"/>
      <c r="F649" s="62">
        <v>0.3</v>
      </c>
      <c r="G649" s="37">
        <v>6</v>
      </c>
      <c r="H649" s="62">
        <v>1.8</v>
      </c>
      <c r="I649" s="62">
        <v>1.984</v>
      </c>
      <c r="J649" s="37">
        <v>234</v>
      </c>
      <c r="K649" s="37" t="s">
        <v>83</v>
      </c>
      <c r="L649" s="37" t="s">
        <v>45</v>
      </c>
      <c r="M649" s="38" t="s">
        <v>82</v>
      </c>
      <c r="N649" s="38"/>
      <c r="O649" s="37">
        <v>40</v>
      </c>
      <c r="P649" s="813" t="s">
        <v>1045</v>
      </c>
      <c r="Q649" s="800"/>
      <c r="R649" s="800"/>
      <c r="S649" s="800"/>
      <c r="T649" s="801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IFERROR(IF(Y649=0,"",ROUNDUP(Y649/H649,0)*0.00502),"")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hidden="1" customHeight="1" x14ac:dyDescent="0.25">
      <c r="A650" s="63" t="s">
        <v>1046</v>
      </c>
      <c r="B650" s="63" t="s">
        <v>1047</v>
      </c>
      <c r="C650" s="36">
        <v>4301051448</v>
      </c>
      <c r="D650" s="798">
        <v>4640242181226</v>
      </c>
      <c r="E650" s="798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814" t="s">
        <v>1048</v>
      </c>
      <c r="Q650" s="800"/>
      <c r="R650" s="800"/>
      <c r="S650" s="800"/>
      <c r="T650" s="801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hidden="1" customHeight="1" x14ac:dyDescent="0.25">
      <c r="A651" s="63" t="s">
        <v>1046</v>
      </c>
      <c r="B651" s="63" t="s">
        <v>1049</v>
      </c>
      <c r="C651" s="36">
        <v>4301051921</v>
      </c>
      <c r="D651" s="798">
        <v>4640242181226</v>
      </c>
      <c r="E651" s="798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168</v>
      </c>
      <c r="N651" s="38"/>
      <c r="O651" s="37">
        <v>45</v>
      </c>
      <c r="P651" s="815" t="s">
        <v>1050</v>
      </c>
      <c r="Q651" s="800"/>
      <c r="R651" s="800"/>
      <c r="S651" s="800"/>
      <c r="T651" s="801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hidden="1" x14ac:dyDescent="0.2">
      <c r="A652" s="795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92" t="s">
        <v>40</v>
      </c>
      <c r="Q652" s="793"/>
      <c r="R652" s="793"/>
      <c r="S652" s="793"/>
      <c r="T652" s="793"/>
      <c r="U652" s="793"/>
      <c r="V652" s="794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92" t="s">
        <v>40</v>
      </c>
      <c r="Q653" s="793"/>
      <c r="R653" s="793"/>
      <c r="S653" s="793"/>
      <c r="T653" s="793"/>
      <c r="U653" s="793"/>
      <c r="V653" s="794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hidden="1" customHeight="1" x14ac:dyDescent="0.25">
      <c r="A654" s="797" t="s">
        <v>212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66"/>
      <c r="AB654" s="66"/>
      <c r="AC654" s="80"/>
    </row>
    <row r="655" spans="1:68" ht="27" hidden="1" customHeight="1" x14ac:dyDescent="0.25">
      <c r="A655" s="63" t="s">
        <v>1051</v>
      </c>
      <c r="B655" s="63" t="s">
        <v>1052</v>
      </c>
      <c r="C655" s="36">
        <v>4301060408</v>
      </c>
      <c r="D655" s="798">
        <v>4640242180120</v>
      </c>
      <c r="E655" s="798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816" t="s">
        <v>1053</v>
      </c>
      <c r="Q655" s="800"/>
      <c r="R655" s="800"/>
      <c r="S655" s="800"/>
      <c r="T655" s="801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hidden="1" customHeight="1" x14ac:dyDescent="0.25">
      <c r="A656" s="63" t="s">
        <v>1051</v>
      </c>
      <c r="B656" s="63" t="s">
        <v>1055</v>
      </c>
      <c r="C656" s="36">
        <v>4301060354</v>
      </c>
      <c r="D656" s="798">
        <v>4640242180120</v>
      </c>
      <c r="E656" s="798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817" t="s">
        <v>1056</v>
      </c>
      <c r="Q656" s="800"/>
      <c r="R656" s="800"/>
      <c r="S656" s="800"/>
      <c r="T656" s="801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hidden="1" customHeight="1" x14ac:dyDescent="0.25">
      <c r="A657" s="63" t="s">
        <v>1057</v>
      </c>
      <c r="B657" s="63" t="s">
        <v>1058</v>
      </c>
      <c r="C657" s="36">
        <v>4301060407</v>
      </c>
      <c r="D657" s="798">
        <v>4640242180137</v>
      </c>
      <c r="E657" s="798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818" t="s">
        <v>1059</v>
      </c>
      <c r="Q657" s="800"/>
      <c r="R657" s="800"/>
      <c r="S657" s="800"/>
      <c r="T657" s="801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hidden="1" customHeight="1" x14ac:dyDescent="0.25">
      <c r="A658" s="63" t="s">
        <v>1057</v>
      </c>
      <c r="B658" s="63" t="s">
        <v>1061</v>
      </c>
      <c r="C658" s="36">
        <v>4301060355</v>
      </c>
      <c r="D658" s="798">
        <v>4640242180137</v>
      </c>
      <c r="E658" s="798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807" t="s">
        <v>1062</v>
      </c>
      <c r="Q658" s="800"/>
      <c r="R658" s="800"/>
      <c r="S658" s="800"/>
      <c r="T658" s="801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hidden="1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92" t="s">
        <v>40</v>
      </c>
      <c r="Q659" s="793"/>
      <c r="R659" s="793"/>
      <c r="S659" s="793"/>
      <c r="T659" s="793"/>
      <c r="U659" s="793"/>
      <c r="V659" s="794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92" t="s">
        <v>40</v>
      </c>
      <c r="Q660" s="793"/>
      <c r="R660" s="793"/>
      <c r="S660" s="793"/>
      <c r="T660" s="793"/>
      <c r="U660" s="793"/>
      <c r="V660" s="794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hidden="1" customHeight="1" x14ac:dyDescent="0.25">
      <c r="A661" s="808" t="s">
        <v>1063</v>
      </c>
      <c r="B661" s="808"/>
      <c r="C661" s="808"/>
      <c r="D661" s="808"/>
      <c r="E661" s="808"/>
      <c r="F661" s="808"/>
      <c r="G661" s="808"/>
      <c r="H661" s="808"/>
      <c r="I661" s="808"/>
      <c r="J661" s="808"/>
      <c r="K661" s="808"/>
      <c r="L661" s="808"/>
      <c r="M661" s="808"/>
      <c r="N661" s="808"/>
      <c r="O661" s="808"/>
      <c r="P661" s="808"/>
      <c r="Q661" s="808"/>
      <c r="R661" s="808"/>
      <c r="S661" s="808"/>
      <c r="T661" s="808"/>
      <c r="U661" s="808"/>
      <c r="V661" s="808"/>
      <c r="W661" s="808"/>
      <c r="X661" s="808"/>
      <c r="Y661" s="808"/>
      <c r="Z661" s="808"/>
      <c r="AA661" s="65"/>
      <c r="AB661" s="65"/>
      <c r="AC661" s="79"/>
    </row>
    <row r="662" spans="1:68" ht="14.25" hidden="1" customHeight="1" x14ac:dyDescent="0.25">
      <c r="A662" s="797" t="s">
        <v>121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66"/>
      <c r="AB662" s="66"/>
      <c r="AC662" s="80"/>
    </row>
    <row r="663" spans="1:68" ht="27" hidden="1" customHeight="1" x14ac:dyDescent="0.25">
      <c r="A663" s="63" t="s">
        <v>1064</v>
      </c>
      <c r="B663" s="63" t="s">
        <v>1065</v>
      </c>
      <c r="C663" s="36">
        <v>4301011951</v>
      </c>
      <c r="D663" s="798">
        <v>4640242180045</v>
      </c>
      <c r="E663" s="798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809" t="s">
        <v>1066</v>
      </c>
      <c r="Q663" s="800"/>
      <c r="R663" s="800"/>
      <c r="S663" s="800"/>
      <c r="T663" s="801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hidden="1" customHeight="1" x14ac:dyDescent="0.25">
      <c r="A664" s="63" t="s">
        <v>1068</v>
      </c>
      <c r="B664" s="63" t="s">
        <v>1069</v>
      </c>
      <c r="C664" s="36">
        <v>4301011950</v>
      </c>
      <c r="D664" s="798">
        <v>4640242180601</v>
      </c>
      <c r="E664" s="798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810" t="s">
        <v>1070</v>
      </c>
      <c r="Q664" s="800"/>
      <c r="R664" s="800"/>
      <c r="S664" s="800"/>
      <c r="T664" s="801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hidden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92" t="s">
        <v>40</v>
      </c>
      <c r="Q665" s="793"/>
      <c r="R665" s="793"/>
      <c r="S665" s="793"/>
      <c r="T665" s="793"/>
      <c r="U665" s="793"/>
      <c r="V665" s="794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92" t="s">
        <v>40</v>
      </c>
      <c r="Q666" s="793"/>
      <c r="R666" s="793"/>
      <c r="S666" s="793"/>
      <c r="T666" s="793"/>
      <c r="U666" s="793"/>
      <c r="V666" s="794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hidden="1" customHeight="1" x14ac:dyDescent="0.25">
      <c r="A667" s="797" t="s">
        <v>171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66"/>
      <c r="AB667" s="66"/>
      <c r="AC667" s="80"/>
    </row>
    <row r="668" spans="1:68" ht="27" hidden="1" customHeight="1" x14ac:dyDescent="0.25">
      <c r="A668" s="63" t="s">
        <v>1072</v>
      </c>
      <c r="B668" s="63" t="s">
        <v>1073</v>
      </c>
      <c r="C668" s="36">
        <v>4301020314</v>
      </c>
      <c r="D668" s="798">
        <v>4640242180090</v>
      </c>
      <c r="E668" s="798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811" t="s">
        <v>1074</v>
      </c>
      <c r="Q668" s="800"/>
      <c r="R668" s="800"/>
      <c r="S668" s="800"/>
      <c r="T668" s="801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hidden="1" x14ac:dyDescent="0.2">
      <c r="A669" s="795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92" t="s">
        <v>40</v>
      </c>
      <c r="Q669" s="793"/>
      <c r="R669" s="793"/>
      <c r="S669" s="793"/>
      <c r="T669" s="793"/>
      <c r="U669" s="793"/>
      <c r="V669" s="794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92" t="s">
        <v>40</v>
      </c>
      <c r="Q670" s="793"/>
      <c r="R670" s="793"/>
      <c r="S670" s="793"/>
      <c r="T670" s="793"/>
      <c r="U670" s="793"/>
      <c r="V670" s="794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hidden="1" customHeight="1" x14ac:dyDescent="0.25">
      <c r="A671" s="797" t="s">
        <v>78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66"/>
      <c r="AB671" s="66"/>
      <c r="AC671" s="80"/>
    </row>
    <row r="672" spans="1:68" ht="27" hidden="1" customHeight="1" x14ac:dyDescent="0.25">
      <c r="A672" s="63" t="s">
        <v>1076</v>
      </c>
      <c r="B672" s="63" t="s">
        <v>1077</v>
      </c>
      <c r="C672" s="36">
        <v>4301031321</v>
      </c>
      <c r="D672" s="798">
        <v>4640242180076</v>
      </c>
      <c r="E672" s="798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799" t="s">
        <v>1078</v>
      </c>
      <c r="Q672" s="800"/>
      <c r="R672" s="800"/>
      <c r="S672" s="800"/>
      <c r="T672" s="801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hidden="1" x14ac:dyDescent="0.2">
      <c r="A673" s="795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92" t="s">
        <v>40</v>
      </c>
      <c r="Q673" s="793"/>
      <c r="R673" s="793"/>
      <c r="S673" s="793"/>
      <c r="T673" s="793"/>
      <c r="U673" s="793"/>
      <c r="V673" s="794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92" t="s">
        <v>40</v>
      </c>
      <c r="Q674" s="793"/>
      <c r="R674" s="793"/>
      <c r="S674" s="793"/>
      <c r="T674" s="793"/>
      <c r="U674" s="793"/>
      <c r="V674" s="794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hidden="1" customHeight="1" x14ac:dyDescent="0.25">
      <c r="A675" s="797" t="s">
        <v>84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66"/>
      <c r="AB675" s="66"/>
      <c r="AC675" s="80"/>
    </row>
    <row r="676" spans="1:68" ht="27" hidden="1" customHeight="1" x14ac:dyDescent="0.25">
      <c r="A676" s="63" t="s">
        <v>1080</v>
      </c>
      <c r="B676" s="63" t="s">
        <v>1081</v>
      </c>
      <c r="C676" s="36">
        <v>4301051780</v>
      </c>
      <c r="D676" s="798">
        <v>4640242180106</v>
      </c>
      <c r="E676" s="798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802" t="s">
        <v>1082</v>
      </c>
      <c r="Q676" s="800"/>
      <c r="R676" s="800"/>
      <c r="S676" s="800"/>
      <c r="T676" s="801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hidden="1" x14ac:dyDescent="0.2">
      <c r="A677" s="795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92" t="s">
        <v>40</v>
      </c>
      <c r="Q677" s="793"/>
      <c r="R677" s="793"/>
      <c r="S677" s="793"/>
      <c r="T677" s="793"/>
      <c r="U677" s="793"/>
      <c r="V677" s="794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92" t="s">
        <v>40</v>
      </c>
      <c r="Q678" s="793"/>
      <c r="R678" s="793"/>
      <c r="S678" s="793"/>
      <c r="T678" s="793"/>
      <c r="U678" s="793"/>
      <c r="V678" s="794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795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806"/>
      <c r="P679" s="803" t="s">
        <v>33</v>
      </c>
      <c r="Q679" s="804"/>
      <c r="R679" s="804"/>
      <c r="S679" s="804"/>
      <c r="T679" s="804"/>
      <c r="U679" s="804"/>
      <c r="V679" s="805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2000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2004.6</v>
      </c>
      <c r="Z679" s="42"/>
      <c r="AA679" s="67"/>
      <c r="AB679" s="67"/>
      <c r="AC679" s="67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806"/>
      <c r="P680" s="803" t="s">
        <v>34</v>
      </c>
      <c r="Q680" s="804"/>
      <c r="R680" s="804"/>
      <c r="S680" s="804"/>
      <c r="T680" s="804"/>
      <c r="U680" s="804"/>
      <c r="V680" s="805"/>
      <c r="W680" s="42" t="s">
        <v>0</v>
      </c>
      <c r="X680" s="43">
        <f>IFERROR(SUM(BM22:BM676),"0")</f>
        <v>2131.5384615384614</v>
      </c>
      <c r="Y680" s="43">
        <f>IFERROR(SUM(BN22:BN676),"0")</f>
        <v>2136.4409999999998</v>
      </c>
      <c r="Z680" s="42"/>
      <c r="AA680" s="67"/>
      <c r="AB680" s="67"/>
      <c r="AC680" s="67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806"/>
      <c r="P681" s="803" t="s">
        <v>35</v>
      </c>
      <c r="Q681" s="804"/>
      <c r="R681" s="804"/>
      <c r="S681" s="804"/>
      <c r="T681" s="804"/>
      <c r="U681" s="804"/>
      <c r="V681" s="805"/>
      <c r="W681" s="42" t="s">
        <v>20</v>
      </c>
      <c r="X681" s="44">
        <f>ROUNDUP(SUM(BO22:BO676),0)</f>
        <v>5</v>
      </c>
      <c r="Y681" s="44">
        <f>ROUNDUP(SUM(BP22:BP676),0)</f>
        <v>5</v>
      </c>
      <c r="Z681" s="42"/>
      <c r="AA681" s="67"/>
      <c r="AB681" s="67"/>
      <c r="AC681" s="67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806"/>
      <c r="P682" s="803" t="s">
        <v>36</v>
      </c>
      <c r="Q682" s="804"/>
      <c r="R682" s="804"/>
      <c r="S682" s="804"/>
      <c r="T682" s="804"/>
      <c r="U682" s="804"/>
      <c r="V682" s="805"/>
      <c r="W682" s="42" t="s">
        <v>0</v>
      </c>
      <c r="X682" s="43">
        <f>GrossWeightTotal+PalletQtyTotal*25</f>
        <v>2256.5384615384614</v>
      </c>
      <c r="Y682" s="43">
        <f>GrossWeightTotalR+PalletQtyTotalR*25</f>
        <v>2261.4409999999998</v>
      </c>
      <c r="Z682" s="42"/>
      <c r="AA682" s="67"/>
      <c r="AB682" s="67"/>
      <c r="AC682" s="67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806"/>
      <c r="P683" s="803" t="s">
        <v>37</v>
      </c>
      <c r="Q683" s="804"/>
      <c r="R683" s="804"/>
      <c r="S683" s="804"/>
      <c r="T683" s="804"/>
      <c r="U683" s="804"/>
      <c r="V683" s="805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256.41025641025641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257</v>
      </c>
      <c r="Z683" s="42"/>
      <c r="AA683" s="67"/>
      <c r="AB683" s="67"/>
      <c r="AC683" s="67"/>
    </row>
    <row r="684" spans="1:68" ht="14.25" hidden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806"/>
      <c r="P684" s="803" t="s">
        <v>38</v>
      </c>
      <c r="Q684" s="804"/>
      <c r="R684" s="804"/>
      <c r="S684" s="804"/>
      <c r="T684" s="804"/>
      <c r="U684" s="804"/>
      <c r="V684" s="805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4.8778600000000001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788" t="s">
        <v>119</v>
      </c>
      <c r="D686" s="788" t="s">
        <v>119</v>
      </c>
      <c r="E686" s="788" t="s">
        <v>119</v>
      </c>
      <c r="F686" s="788" t="s">
        <v>119</v>
      </c>
      <c r="G686" s="788" t="s">
        <v>119</v>
      </c>
      <c r="H686" s="788" t="s">
        <v>119</v>
      </c>
      <c r="I686" s="788" t="s">
        <v>324</v>
      </c>
      <c r="J686" s="788" t="s">
        <v>324</v>
      </c>
      <c r="K686" s="788" t="s">
        <v>324</v>
      </c>
      <c r="L686" s="788" t="s">
        <v>324</v>
      </c>
      <c r="M686" s="788" t="s">
        <v>324</v>
      </c>
      <c r="N686" s="789"/>
      <c r="O686" s="788" t="s">
        <v>324</v>
      </c>
      <c r="P686" s="788" t="s">
        <v>324</v>
      </c>
      <c r="Q686" s="788" t="s">
        <v>324</v>
      </c>
      <c r="R686" s="788" t="s">
        <v>324</v>
      </c>
      <c r="S686" s="788" t="s">
        <v>324</v>
      </c>
      <c r="T686" s="788" t="s">
        <v>324</v>
      </c>
      <c r="U686" s="788" t="s">
        <v>324</v>
      </c>
      <c r="V686" s="788" t="s">
        <v>324</v>
      </c>
      <c r="W686" s="788" t="s">
        <v>324</v>
      </c>
      <c r="X686" s="788" t="s">
        <v>667</v>
      </c>
      <c r="Y686" s="788" t="s">
        <v>667</v>
      </c>
      <c r="Z686" s="788" t="s">
        <v>753</v>
      </c>
      <c r="AA686" s="788" t="s">
        <v>753</v>
      </c>
      <c r="AB686" s="788" t="s">
        <v>753</v>
      </c>
      <c r="AC686" s="788" t="s">
        <v>753</v>
      </c>
      <c r="AD686" s="85" t="s">
        <v>860</v>
      </c>
      <c r="AE686" s="85" t="s">
        <v>956</v>
      </c>
      <c r="AF686" s="788" t="s">
        <v>963</v>
      </c>
      <c r="AG686" s="788" t="s">
        <v>963</v>
      </c>
    </row>
    <row r="687" spans="1:68" ht="14.25" customHeight="1" thickTop="1" x14ac:dyDescent="0.2">
      <c r="A687" s="790" t="s">
        <v>10</v>
      </c>
      <c r="B687" s="788" t="s">
        <v>77</v>
      </c>
      <c r="C687" s="788" t="s">
        <v>120</v>
      </c>
      <c r="D687" s="788" t="s">
        <v>148</v>
      </c>
      <c r="E687" s="788" t="s">
        <v>220</v>
      </c>
      <c r="F687" s="788" t="s">
        <v>242</v>
      </c>
      <c r="G687" s="788" t="s">
        <v>283</v>
      </c>
      <c r="H687" s="788" t="s">
        <v>119</v>
      </c>
      <c r="I687" s="788" t="s">
        <v>325</v>
      </c>
      <c r="J687" s="788" t="s">
        <v>349</v>
      </c>
      <c r="K687" s="788" t="s">
        <v>426</v>
      </c>
      <c r="L687" s="788" t="s">
        <v>446</v>
      </c>
      <c r="M687" s="788" t="s">
        <v>471</v>
      </c>
      <c r="N687" s="1"/>
      <c r="O687" s="788" t="s">
        <v>498</v>
      </c>
      <c r="P687" s="788" t="s">
        <v>501</v>
      </c>
      <c r="Q687" s="788" t="s">
        <v>510</v>
      </c>
      <c r="R687" s="788" t="s">
        <v>526</v>
      </c>
      <c r="S687" s="788" t="s">
        <v>539</v>
      </c>
      <c r="T687" s="788" t="s">
        <v>552</v>
      </c>
      <c r="U687" s="788" t="s">
        <v>565</v>
      </c>
      <c r="V687" s="788" t="s">
        <v>569</v>
      </c>
      <c r="W687" s="788" t="s">
        <v>654</v>
      </c>
      <c r="X687" s="788" t="s">
        <v>668</v>
      </c>
      <c r="Y687" s="788" t="s">
        <v>709</v>
      </c>
      <c r="Z687" s="788" t="s">
        <v>754</v>
      </c>
      <c r="AA687" s="788" t="s">
        <v>815</v>
      </c>
      <c r="AB687" s="788" t="s">
        <v>839</v>
      </c>
      <c r="AC687" s="788" t="s">
        <v>853</v>
      </c>
      <c r="AD687" s="788" t="s">
        <v>860</v>
      </c>
      <c r="AE687" s="788" t="s">
        <v>956</v>
      </c>
      <c r="AF687" s="788" t="s">
        <v>963</v>
      </c>
      <c r="AG687" s="788" t="s">
        <v>1063</v>
      </c>
    </row>
    <row r="688" spans="1:68" ht="13.5" thickBot="1" x14ac:dyDescent="0.25">
      <c r="A688" s="791"/>
      <c r="B688" s="788"/>
      <c r="C688" s="788"/>
      <c r="D688" s="788"/>
      <c r="E688" s="788"/>
      <c r="F688" s="788"/>
      <c r="G688" s="788"/>
      <c r="H688" s="788"/>
      <c r="I688" s="788"/>
      <c r="J688" s="788"/>
      <c r="K688" s="788"/>
      <c r="L688" s="788"/>
      <c r="M688" s="788"/>
      <c r="N688" s="1"/>
      <c r="O688" s="788"/>
      <c r="P688" s="788"/>
      <c r="Q688" s="788"/>
      <c r="R688" s="788"/>
      <c r="S688" s="788"/>
      <c r="T688" s="788"/>
      <c r="U688" s="788"/>
      <c r="V688" s="788"/>
      <c r="W688" s="788"/>
      <c r="X688" s="788"/>
      <c r="Y688" s="788"/>
      <c r="Z688" s="788"/>
      <c r="AA688" s="788"/>
      <c r="AB688" s="788"/>
      <c r="AC688" s="788"/>
      <c r="AD688" s="788"/>
      <c r="AE688" s="788"/>
      <c r="AF688" s="788"/>
      <c r="AG688" s="788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2004.6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000,00"/>
        <filter val="2 131,54"/>
        <filter val="2 256,54"/>
        <filter val="256,41"/>
        <filter val="5"/>
      </filters>
    </filterColumn>
    <filterColumn colId="29" showButton="0"/>
    <filterColumn colId="30" showButton="0"/>
  </autoFilter>
  <dataConsolidate/>
  <mergeCells count="12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