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9661B9-8727-4875-9736-985CAB3B3C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Y469" i="1" s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Y461" i="1" s="1"/>
  <c r="P459" i="1"/>
  <c r="BP458" i="1"/>
  <c r="BO458" i="1"/>
  <c r="BN458" i="1"/>
  <c r="BM458" i="1"/>
  <c r="Z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Z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X169" i="1"/>
  <c r="X168" i="1"/>
  <c r="BO167" i="1"/>
  <c r="BM167" i="1"/>
  <c r="Y167" i="1"/>
  <c r="Y168" i="1" s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BO149" i="1"/>
  <c r="BM149" i="1"/>
  <c r="Y149" i="1"/>
  <c r="BP149" i="1" s="1"/>
  <c r="P149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24" i="1" l="1"/>
  <c r="BN424" i="1"/>
  <c r="Z424" i="1"/>
  <c r="BP484" i="1"/>
  <c r="BN484" i="1"/>
  <c r="Z484" i="1"/>
  <c r="BP490" i="1"/>
  <c r="BN490" i="1"/>
  <c r="Z490" i="1"/>
  <c r="BP504" i="1"/>
  <c r="BN504" i="1"/>
  <c r="Z504" i="1"/>
  <c r="BP561" i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B689" i="1"/>
  <c r="X681" i="1"/>
  <c r="X679" i="1"/>
  <c r="Y34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Z97" i="1"/>
  <c r="BN97" i="1"/>
  <c r="E689" i="1"/>
  <c r="F689" i="1"/>
  <c r="Z134" i="1"/>
  <c r="BN134" i="1"/>
  <c r="Z149" i="1"/>
  <c r="BN149" i="1"/>
  <c r="Z167" i="1"/>
  <c r="Z168" i="1" s="1"/>
  <c r="BN167" i="1"/>
  <c r="BP167" i="1"/>
  <c r="Z171" i="1"/>
  <c r="BN171" i="1"/>
  <c r="Z191" i="1"/>
  <c r="BN191" i="1"/>
  <c r="Z202" i="1"/>
  <c r="BN202" i="1"/>
  <c r="Z216" i="1"/>
  <c r="BN216" i="1"/>
  <c r="Z225" i="1"/>
  <c r="BN225" i="1"/>
  <c r="Z233" i="1"/>
  <c r="BN233" i="1"/>
  <c r="Z242" i="1"/>
  <c r="BN242" i="1"/>
  <c r="Z253" i="1"/>
  <c r="BN253" i="1"/>
  <c r="Z266" i="1"/>
  <c r="BN266" i="1"/>
  <c r="Z283" i="1"/>
  <c r="BN283" i="1"/>
  <c r="Z306" i="1"/>
  <c r="BN306" i="1"/>
  <c r="Z345" i="1"/>
  <c r="BN345" i="1"/>
  <c r="Z365" i="1"/>
  <c r="BN365" i="1"/>
  <c r="Z380" i="1"/>
  <c r="BN380" i="1"/>
  <c r="BP401" i="1"/>
  <c r="BN401" i="1"/>
  <c r="Z401" i="1"/>
  <c r="BP452" i="1"/>
  <c r="BN452" i="1"/>
  <c r="Z452" i="1"/>
  <c r="BP489" i="1"/>
  <c r="BN489" i="1"/>
  <c r="Z489" i="1"/>
  <c r="BP497" i="1"/>
  <c r="BN497" i="1"/>
  <c r="Z497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BP48" i="1"/>
  <c r="BN48" i="1"/>
  <c r="Z48" i="1"/>
  <c r="BP63" i="1"/>
  <c r="BN63" i="1"/>
  <c r="Z63" i="1"/>
  <c r="BP73" i="1"/>
  <c r="BN73" i="1"/>
  <c r="Z73" i="1"/>
  <c r="Y93" i="1"/>
  <c r="BP87" i="1"/>
  <c r="BN87" i="1"/>
  <c r="Z87" i="1"/>
  <c r="BP104" i="1"/>
  <c r="BN104" i="1"/>
  <c r="Z104" i="1"/>
  <c r="BP120" i="1"/>
  <c r="BN120" i="1"/>
  <c r="Z120" i="1"/>
  <c r="BP136" i="1"/>
  <c r="BN136" i="1"/>
  <c r="Z136" i="1"/>
  <c r="BP151" i="1"/>
  <c r="BN151" i="1"/>
  <c r="Z151" i="1"/>
  <c r="BP173" i="1"/>
  <c r="BN173" i="1"/>
  <c r="Z173" i="1"/>
  <c r="BP193" i="1"/>
  <c r="BN193" i="1"/>
  <c r="Z193" i="1"/>
  <c r="X680" i="1"/>
  <c r="X682" i="1" s="1"/>
  <c r="X683" i="1"/>
  <c r="Z27" i="1"/>
  <c r="BN27" i="1"/>
  <c r="Z28" i="1"/>
  <c r="BN28" i="1"/>
  <c r="Z29" i="1"/>
  <c r="BN29" i="1"/>
  <c r="Z30" i="1"/>
  <c r="BN30" i="1"/>
  <c r="BP32" i="1"/>
  <c r="BN32" i="1"/>
  <c r="Z32" i="1"/>
  <c r="BP56" i="1"/>
  <c r="BN56" i="1"/>
  <c r="Z56" i="1"/>
  <c r="BP67" i="1"/>
  <c r="BN67" i="1"/>
  <c r="Z67" i="1"/>
  <c r="BP81" i="1"/>
  <c r="BN81" i="1"/>
  <c r="Z81" i="1"/>
  <c r="BP91" i="1"/>
  <c r="BN91" i="1"/>
  <c r="Z91" i="1"/>
  <c r="BP112" i="1"/>
  <c r="BN112" i="1"/>
  <c r="Z112" i="1"/>
  <c r="BP128" i="1"/>
  <c r="BN128" i="1"/>
  <c r="Z128" i="1"/>
  <c r="BP144" i="1"/>
  <c r="BN144" i="1"/>
  <c r="Z144" i="1"/>
  <c r="BP162" i="1"/>
  <c r="BN162" i="1"/>
  <c r="Z162" i="1"/>
  <c r="Y181" i="1"/>
  <c r="BP179" i="1"/>
  <c r="BN179" i="1"/>
  <c r="Z179" i="1"/>
  <c r="BP197" i="1"/>
  <c r="BN197" i="1"/>
  <c r="Z197" i="1"/>
  <c r="BP214" i="1"/>
  <c r="BN214" i="1"/>
  <c r="Z214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BP378" i="1"/>
  <c r="BN378" i="1"/>
  <c r="Z378" i="1"/>
  <c r="BP388" i="1"/>
  <c r="BN388" i="1"/>
  <c r="Z388" i="1"/>
  <c r="BP412" i="1"/>
  <c r="BN412" i="1"/>
  <c r="Z412" i="1"/>
  <c r="BP426" i="1"/>
  <c r="BN426" i="1"/>
  <c r="Z426" i="1"/>
  <c r="Y440" i="1"/>
  <c r="Y439" i="1"/>
  <c r="BP437" i="1"/>
  <c r="BN437" i="1"/>
  <c r="Z437" i="1"/>
  <c r="BP454" i="1"/>
  <c r="BN454" i="1"/>
  <c r="Z454" i="1"/>
  <c r="Y473" i="1"/>
  <c r="Y472" i="1"/>
  <c r="BP471" i="1"/>
  <c r="BN471" i="1"/>
  <c r="Z471" i="1"/>
  <c r="Z472" i="1" s="1"/>
  <c r="Y478" i="1"/>
  <c r="BP477" i="1"/>
  <c r="BN477" i="1"/>
  <c r="Z477" i="1"/>
  <c r="Z478" i="1" s="1"/>
  <c r="BP486" i="1"/>
  <c r="BN486" i="1"/>
  <c r="Z486" i="1"/>
  <c r="BP492" i="1"/>
  <c r="BN492" i="1"/>
  <c r="Z492" i="1"/>
  <c r="Y510" i="1"/>
  <c r="BP508" i="1"/>
  <c r="BN508" i="1"/>
  <c r="Z508" i="1"/>
  <c r="BP521" i="1"/>
  <c r="BN521" i="1"/>
  <c r="Z521" i="1"/>
  <c r="Y75" i="1"/>
  <c r="Y85" i="1"/>
  <c r="Y99" i="1"/>
  <c r="Y115" i="1"/>
  <c r="Y140" i="1"/>
  <c r="Y152" i="1"/>
  <c r="Y157" i="1"/>
  <c r="Y164" i="1"/>
  <c r="Y177" i="1"/>
  <c r="I689" i="1"/>
  <c r="Y199" i="1"/>
  <c r="BP208" i="1"/>
  <c r="BN208" i="1"/>
  <c r="Z208" i="1"/>
  <c r="BP227" i="1"/>
  <c r="BN227" i="1"/>
  <c r="Z227" i="1"/>
  <c r="Y244" i="1"/>
  <c r="BP237" i="1"/>
  <c r="BN237" i="1"/>
  <c r="Z237" i="1"/>
  <c r="BP247" i="1"/>
  <c r="BN247" i="1"/>
  <c r="Z247" i="1"/>
  <c r="L689" i="1"/>
  <c r="BP260" i="1"/>
  <c r="BN260" i="1"/>
  <c r="Z260" i="1"/>
  <c r="M689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71" i="1"/>
  <c r="BN371" i="1"/>
  <c r="Z371" i="1"/>
  <c r="BP382" i="1"/>
  <c r="BN382" i="1"/>
  <c r="Z382" i="1"/>
  <c r="BP389" i="1"/>
  <c r="BN389" i="1"/>
  <c r="Z389" i="1"/>
  <c r="BP395" i="1"/>
  <c r="BN395" i="1"/>
  <c r="Z395" i="1"/>
  <c r="BP422" i="1"/>
  <c r="BN422" i="1"/>
  <c r="Z422" i="1"/>
  <c r="Y434" i="1"/>
  <c r="BP432" i="1"/>
  <c r="BN432" i="1"/>
  <c r="Z432" i="1"/>
  <c r="BP438" i="1"/>
  <c r="BN438" i="1"/>
  <c r="Z438" i="1"/>
  <c r="BP450" i="1"/>
  <c r="BN450" i="1"/>
  <c r="Z450" i="1"/>
  <c r="BP466" i="1"/>
  <c r="BN466" i="1"/>
  <c r="Z466" i="1"/>
  <c r="BP487" i="1"/>
  <c r="BN487" i="1"/>
  <c r="Z487" i="1"/>
  <c r="BP495" i="1"/>
  <c r="BN495" i="1"/>
  <c r="Z495" i="1"/>
  <c r="Y523" i="1"/>
  <c r="BP518" i="1"/>
  <c r="BN518" i="1"/>
  <c r="Z518" i="1"/>
  <c r="BP538" i="1"/>
  <c r="BN538" i="1"/>
  <c r="Z538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234" i="1"/>
  <c r="Q689" i="1"/>
  <c r="Y391" i="1"/>
  <c r="Y390" i="1"/>
  <c r="Y435" i="1"/>
  <c r="Y689" i="1"/>
  <c r="Y460" i="1"/>
  <c r="Y468" i="1"/>
  <c r="Y501" i="1"/>
  <c r="Y511" i="1"/>
  <c r="AA689" i="1"/>
  <c r="Y524" i="1"/>
  <c r="AB689" i="1"/>
  <c r="BP536" i="1"/>
  <c r="BN536" i="1"/>
  <c r="BP537" i="1"/>
  <c r="BN537" i="1"/>
  <c r="Z537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AD689" i="1"/>
  <c r="Y597" i="1"/>
  <c r="H9" i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8" i="1"/>
  <c r="Y163" i="1"/>
  <c r="Y176" i="1"/>
  <c r="Y182" i="1"/>
  <c r="Y188" i="1"/>
  <c r="Y198" i="1"/>
  <c r="Y205" i="1"/>
  <c r="Y209" i="1"/>
  <c r="BP226" i="1"/>
  <c r="BN226" i="1"/>
  <c r="Z226" i="1"/>
  <c r="BP230" i="1"/>
  <c r="BN230" i="1"/>
  <c r="Z230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Z157" i="1" s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BN207" i="1"/>
  <c r="BP207" i="1"/>
  <c r="Y221" i="1"/>
  <c r="Z213" i="1"/>
  <c r="BN213" i="1"/>
  <c r="Z215" i="1"/>
  <c r="BN215" i="1"/>
  <c r="Z217" i="1"/>
  <c r="BN217" i="1"/>
  <c r="BP218" i="1"/>
  <c r="BN218" i="1"/>
  <c r="Y220" i="1"/>
  <c r="BP224" i="1"/>
  <c r="BN224" i="1"/>
  <c r="Z224" i="1"/>
  <c r="BP228" i="1"/>
  <c r="BN228" i="1"/>
  <c r="Z228" i="1"/>
  <c r="BP232" i="1"/>
  <c r="BN232" i="1"/>
  <c r="Z232" i="1"/>
  <c r="Y243" i="1"/>
  <c r="Y256" i="1"/>
  <c r="Y269" i="1"/>
  <c r="Y273" i="1"/>
  <c r="Y286" i="1"/>
  <c r="Y291" i="1"/>
  <c r="Y298" i="1"/>
  <c r="Y307" i="1"/>
  <c r="Y322" i="1"/>
  <c r="Y327" i="1"/>
  <c r="Y331" i="1"/>
  <c r="Y335" i="1"/>
  <c r="Y342" i="1"/>
  <c r="Y346" i="1"/>
  <c r="Y368" i="1"/>
  <c r="Y375" i="1"/>
  <c r="Y384" i="1"/>
  <c r="BP377" i="1"/>
  <c r="BN377" i="1"/>
  <c r="Z377" i="1"/>
  <c r="BP381" i="1"/>
  <c r="BN381" i="1"/>
  <c r="Z381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Y415" i="1"/>
  <c r="X689" i="1"/>
  <c r="Y429" i="1"/>
  <c r="Y430" i="1"/>
  <c r="BP419" i="1"/>
  <c r="BN419" i="1"/>
  <c r="Z419" i="1"/>
  <c r="BP423" i="1"/>
  <c r="BN423" i="1"/>
  <c r="Z423" i="1"/>
  <c r="Z238" i="1"/>
  <c r="BN238" i="1"/>
  <c r="Z239" i="1"/>
  <c r="BN239" i="1"/>
  <c r="Z241" i="1"/>
  <c r="BN241" i="1"/>
  <c r="K689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R689" i="1"/>
  <c r="Y313" i="1"/>
  <c r="Z320" i="1"/>
  <c r="Z321" i="1" s="1"/>
  <c r="BN320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V689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BP379" i="1"/>
  <c r="BN379" i="1"/>
  <c r="Z379" i="1"/>
  <c r="Y383" i="1"/>
  <c r="BP387" i="1"/>
  <c r="BN387" i="1"/>
  <c r="Z387" i="1"/>
  <c r="BP394" i="1"/>
  <c r="BN394" i="1"/>
  <c r="Z394" i="1"/>
  <c r="BP402" i="1"/>
  <c r="BN402" i="1"/>
  <c r="Z402" i="1"/>
  <c r="Y404" i="1"/>
  <c r="W689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Z425" i="1"/>
  <c r="BN425" i="1"/>
  <c r="Z427" i="1"/>
  <c r="BN427" i="1"/>
  <c r="Z433" i="1"/>
  <c r="Z434" i="1" s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Z460" i="1" s="1"/>
  <c r="BN459" i="1"/>
  <c r="BP459" i="1"/>
  <c r="Z465" i="1"/>
  <c r="Z468" i="1" s="1"/>
  <c r="BN465" i="1"/>
  <c r="BP465" i="1"/>
  <c r="Z467" i="1"/>
  <c r="BN467" i="1"/>
  <c r="Z689" i="1"/>
  <c r="Y479" i="1"/>
  <c r="Z481" i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Y500" i="1"/>
  <c r="Z503" i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Z523" i="1" s="1"/>
  <c r="BN519" i="1"/>
  <c r="BP519" i="1"/>
  <c r="Z520" i="1"/>
  <c r="BN520" i="1"/>
  <c r="Z522" i="1"/>
  <c r="BN522" i="1"/>
  <c r="Y539" i="1"/>
  <c r="BP554" i="1"/>
  <c r="BN554" i="1"/>
  <c r="Z554" i="1"/>
  <c r="BP558" i="1"/>
  <c r="BN558" i="1"/>
  <c r="Z558" i="1"/>
  <c r="BP563" i="1"/>
  <c r="BN563" i="1"/>
  <c r="Z563" i="1"/>
  <c r="BP580" i="1"/>
  <c r="BN580" i="1"/>
  <c r="Z580" i="1"/>
  <c r="BP582" i="1"/>
  <c r="BN582" i="1"/>
  <c r="Z582" i="1"/>
  <c r="BP588" i="1"/>
  <c r="BN588" i="1"/>
  <c r="Z588" i="1"/>
  <c r="Y598" i="1"/>
  <c r="AE689" i="1"/>
  <c r="Y608" i="1"/>
  <c r="Y609" i="1"/>
  <c r="BP607" i="1"/>
  <c r="BN607" i="1"/>
  <c r="Z607" i="1"/>
  <c r="Z608" i="1" s="1"/>
  <c r="Y455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BP556" i="1"/>
  <c r="BN556" i="1"/>
  <c r="Z556" i="1"/>
  <c r="BP560" i="1"/>
  <c r="BN560" i="1"/>
  <c r="Z560" i="1"/>
  <c r="Y568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41" i="1" l="1"/>
  <c r="Z505" i="1"/>
  <c r="Z390" i="1"/>
  <c r="Z152" i="1"/>
  <c r="Z255" i="1"/>
  <c r="Z234" i="1"/>
  <c r="Z176" i="1"/>
  <c r="Z75" i="1"/>
  <c r="Z52" i="1"/>
  <c r="Z602" i="1"/>
  <c r="Z568" i="1"/>
  <c r="Z414" i="1"/>
  <c r="Z367" i="1"/>
  <c r="Z268" i="1"/>
  <c r="Z243" i="1"/>
  <c r="Z220" i="1"/>
  <c r="Z209" i="1"/>
  <c r="Z130" i="1"/>
  <c r="Z124" i="1"/>
  <c r="Z99" i="1"/>
  <c r="Z93" i="1"/>
  <c r="Z68" i="1"/>
  <c r="Z659" i="1"/>
  <c r="Z624" i="1"/>
  <c r="Z439" i="1"/>
  <c r="Z631" i="1"/>
  <c r="Z500" i="1"/>
  <c r="Z455" i="1"/>
  <c r="Z374" i="1"/>
  <c r="Z307" i="1"/>
  <c r="Z297" i="1"/>
  <c r="Z285" i="1"/>
  <c r="Z429" i="1"/>
  <c r="Z403" i="1"/>
  <c r="Z397" i="1"/>
  <c r="Z198" i="1"/>
  <c r="Z140" i="1"/>
  <c r="Z115" i="1"/>
  <c r="Z106" i="1"/>
  <c r="Z84" i="1"/>
  <c r="Z33" i="1"/>
  <c r="Y681" i="1"/>
  <c r="Z652" i="1"/>
  <c r="Z591" i="1"/>
  <c r="Z383" i="1"/>
  <c r="Y683" i="1"/>
  <c r="Y680" i="1"/>
  <c r="Y679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<sst xmlns="http://schemas.openxmlformats.org/spreadsheetml/2006/main" count="3183" uniqueCount="1116">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</sst>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25" sqref="AA42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45697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470</v>
      </c>
      <c r="Y425" s="780">
        <f t="shared" si="87"/>
        <v>480</v>
      </c>
      <c r="Z425" s="36">
        <f>IFERROR(IF(Y425=0,"",ROUNDUP(Y425/H425,0)*0.02175),"")</f>
        <v>0.69599999999999995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485.04</v>
      </c>
      <c r="BN425" s="64">
        <f t="shared" si="89"/>
        <v>495.36</v>
      </c>
      <c r="BO425" s="64">
        <f t="shared" si="90"/>
        <v>0.65277777777777768</v>
      </c>
      <c r="BP425" s="64">
        <f t="shared" si="91"/>
        <v>0.66666666666666663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31.333333333333332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0.69599999999999995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470</v>
      </c>
      <c r="Y430" s="781">
        <f>IFERROR(SUM(Y419:Y428),"0")</f>
        <v>480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idden="1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2"/>
      <c r="AB568" s="782"/>
      <c r="AC568" s="782"/>
    </row>
    <row r="569" spans="1:68" hidden="1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0</v>
      </c>
      <c r="Y569" s="781">
        <f>IFERROR(SUM(Y553:Y567),"0")</f>
        <v>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470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480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485.04</v>
      </c>
      <c r="Y680" s="781">
        <f>IFERROR(SUM(BN22:BN676),"0")</f>
        <v>495.36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1</v>
      </c>
      <c r="Y681" s="38">
        <f>ROUNDUP(SUM(BP22:BP676),0)</f>
        <v>1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510.04</v>
      </c>
      <c r="Y682" s="781">
        <f>GrossWeightTotalR+PalletQtyTotalR*25</f>
        <v>520.36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31.333333333333332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32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0.69599999999999995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480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31,33"/>
        <filter val="470,00"/>
        <filter val="485,04"/>
        <filter val="510,04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