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L479" i="1" l="1"/>
  <c r="U472" i="1"/>
  <c r="U471" i="1"/>
  <c r="U470" i="1"/>
  <c r="U468" i="1"/>
  <c r="V467" i="1"/>
  <c r="U467" i="1"/>
  <c r="V466" i="1"/>
  <c r="M466" i="1"/>
  <c r="U463" i="1"/>
  <c r="U462" i="1"/>
  <c r="W461" i="1"/>
  <c r="V461" i="1"/>
  <c r="M461" i="1"/>
  <c r="V460" i="1"/>
  <c r="M460" i="1"/>
  <c r="U458" i="1"/>
  <c r="V457" i="1"/>
  <c r="U457" i="1"/>
  <c r="V456" i="1"/>
  <c r="W456" i="1" s="1"/>
  <c r="M456" i="1"/>
  <c r="W455" i="1"/>
  <c r="V455" i="1"/>
  <c r="V454" i="1"/>
  <c r="V458" i="1" s="1"/>
  <c r="M454" i="1"/>
  <c r="U452" i="1"/>
  <c r="U451" i="1"/>
  <c r="V450" i="1"/>
  <c r="W450" i="1" s="1"/>
  <c r="M450" i="1"/>
  <c r="V449" i="1"/>
  <c r="V448" i="1"/>
  <c r="U446" i="1"/>
  <c r="U445" i="1"/>
  <c r="V444" i="1"/>
  <c r="W444" i="1" s="1"/>
  <c r="M444" i="1"/>
  <c r="V443" i="1"/>
  <c r="M443" i="1"/>
  <c r="V439" i="1"/>
  <c r="U439" i="1"/>
  <c r="V438" i="1"/>
  <c r="U438" i="1"/>
  <c r="V437" i="1"/>
  <c r="W437" i="1" s="1"/>
  <c r="M437" i="1"/>
  <c r="W436" i="1"/>
  <c r="W438" i="1" s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M429" i="1"/>
  <c r="V428" i="1"/>
  <c r="W428" i="1" s="1"/>
  <c r="M428" i="1"/>
  <c r="W427" i="1"/>
  <c r="V427" i="1"/>
  <c r="M427" i="1"/>
  <c r="V425" i="1"/>
  <c r="U425" i="1"/>
  <c r="U424" i="1"/>
  <c r="W423" i="1"/>
  <c r="V423" i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W410" i="1"/>
  <c r="W419" i="1" s="1"/>
  <c r="V410" i="1"/>
  <c r="M410" i="1"/>
  <c r="U406" i="1"/>
  <c r="U405" i="1"/>
  <c r="V404" i="1"/>
  <c r="M404" i="1"/>
  <c r="U402" i="1"/>
  <c r="U401" i="1"/>
  <c r="V400" i="1"/>
  <c r="V401" i="1" s="1"/>
  <c r="M400" i="1"/>
  <c r="U398" i="1"/>
  <c r="U397" i="1"/>
  <c r="V396" i="1"/>
  <c r="W396" i="1" s="1"/>
  <c r="M396" i="1"/>
  <c r="W395" i="1"/>
  <c r="V395" i="1"/>
  <c r="M395" i="1"/>
  <c r="V394" i="1"/>
  <c r="W394" i="1" s="1"/>
  <c r="M394" i="1"/>
  <c r="W393" i="1"/>
  <c r="V393" i="1"/>
  <c r="V392" i="1"/>
  <c r="W392" i="1" s="1"/>
  <c r="M392" i="1"/>
  <c r="V391" i="1"/>
  <c r="W391" i="1" s="1"/>
  <c r="M391" i="1"/>
  <c r="W390" i="1"/>
  <c r="V390" i="1"/>
  <c r="M390" i="1"/>
  <c r="U388" i="1"/>
  <c r="U387" i="1"/>
  <c r="W386" i="1"/>
  <c r="V386" i="1"/>
  <c r="M386" i="1"/>
  <c r="V385" i="1"/>
  <c r="V387" i="1" s="1"/>
  <c r="M385" i="1"/>
  <c r="U382" i="1"/>
  <c r="U381" i="1"/>
  <c r="V380" i="1"/>
  <c r="V381" i="1" s="1"/>
  <c r="U378" i="1"/>
  <c r="U377" i="1"/>
  <c r="V376" i="1"/>
  <c r="W376" i="1" s="1"/>
  <c r="M376" i="1"/>
  <c r="V375" i="1"/>
  <c r="W375" i="1" s="1"/>
  <c r="M375" i="1"/>
  <c r="W374" i="1"/>
  <c r="W377" i="1" s="1"/>
  <c r="V374" i="1"/>
  <c r="M374" i="1"/>
  <c r="V372" i="1"/>
  <c r="U372" i="1"/>
  <c r="V371" i="1"/>
  <c r="U371" i="1"/>
  <c r="W370" i="1"/>
  <c r="W371" i="1" s="1"/>
  <c r="V370" i="1"/>
  <c r="M370" i="1"/>
  <c r="U368" i="1"/>
  <c r="V367" i="1"/>
  <c r="U367" i="1"/>
  <c r="W366" i="1"/>
  <c r="V366" i="1"/>
  <c r="M366" i="1"/>
  <c r="V365" i="1"/>
  <c r="W365" i="1" s="1"/>
  <c r="M365" i="1"/>
  <c r="W364" i="1"/>
  <c r="V364" i="1"/>
  <c r="M364" i="1"/>
  <c r="V363" i="1"/>
  <c r="W363" i="1" s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5" i="1"/>
  <c r="U345" i="1"/>
  <c r="U344" i="1"/>
  <c r="W343" i="1"/>
  <c r="V343" i="1"/>
  <c r="M343" i="1"/>
  <c r="V342" i="1"/>
  <c r="M342" i="1"/>
  <c r="U338" i="1"/>
  <c r="U337" i="1"/>
  <c r="V336" i="1"/>
  <c r="V337" i="1" s="1"/>
  <c r="M336" i="1"/>
  <c r="U334" i="1"/>
  <c r="U333" i="1"/>
  <c r="V332" i="1"/>
  <c r="W332" i="1" s="1"/>
  <c r="M332" i="1"/>
  <c r="W331" i="1"/>
  <c r="V331" i="1"/>
  <c r="M331" i="1"/>
  <c r="V330" i="1"/>
  <c r="W330" i="1" s="1"/>
  <c r="W333" i="1" s="1"/>
  <c r="M330" i="1"/>
  <c r="W329" i="1"/>
  <c r="V329" i="1"/>
  <c r="M329" i="1"/>
  <c r="V327" i="1"/>
  <c r="U327" i="1"/>
  <c r="U326" i="1"/>
  <c r="W325" i="1"/>
  <c r="V325" i="1"/>
  <c r="M325" i="1"/>
  <c r="V324" i="1"/>
  <c r="M324" i="1"/>
  <c r="U322" i="1"/>
  <c r="U321" i="1"/>
  <c r="V320" i="1"/>
  <c r="W320" i="1" s="1"/>
  <c r="M320" i="1"/>
  <c r="V319" i="1"/>
  <c r="W319" i="1" s="1"/>
  <c r="M319" i="1"/>
  <c r="V318" i="1"/>
  <c r="M318" i="1"/>
  <c r="W317" i="1"/>
  <c r="V317" i="1"/>
  <c r="M317" i="1"/>
  <c r="V314" i="1"/>
  <c r="U314" i="1"/>
  <c r="V313" i="1"/>
  <c r="U313" i="1"/>
  <c r="W312" i="1"/>
  <c r="W313" i="1" s="1"/>
  <c r="V312" i="1"/>
  <c r="M312" i="1"/>
  <c r="V310" i="1"/>
  <c r="U310" i="1"/>
  <c r="V309" i="1"/>
  <c r="U309" i="1"/>
  <c r="W308" i="1"/>
  <c r="W309" i="1" s="1"/>
  <c r="V308" i="1"/>
  <c r="M308" i="1"/>
  <c r="U306" i="1"/>
  <c r="U305" i="1"/>
  <c r="W304" i="1"/>
  <c r="V304" i="1"/>
  <c r="M304" i="1"/>
  <c r="V303" i="1"/>
  <c r="V305" i="1" s="1"/>
  <c r="M303" i="1"/>
  <c r="U301" i="1"/>
  <c r="U300" i="1"/>
  <c r="V299" i="1"/>
  <c r="W299" i="1" s="1"/>
  <c r="M299" i="1"/>
  <c r="W298" i="1"/>
  <c r="V298" i="1"/>
  <c r="M298" i="1"/>
  <c r="V297" i="1"/>
  <c r="W297" i="1" s="1"/>
  <c r="W296" i="1"/>
  <c r="V296" i="1"/>
  <c r="M296" i="1"/>
  <c r="V295" i="1"/>
  <c r="W295" i="1" s="1"/>
  <c r="M295" i="1"/>
  <c r="V294" i="1"/>
  <c r="W294" i="1" s="1"/>
  <c r="M294" i="1"/>
  <c r="W293" i="1"/>
  <c r="V293" i="1"/>
  <c r="M293" i="1"/>
  <c r="V292" i="1"/>
  <c r="M292" i="1"/>
  <c r="U288" i="1"/>
  <c r="U287" i="1"/>
  <c r="V286" i="1"/>
  <c r="V287" i="1" s="1"/>
  <c r="M286" i="1"/>
  <c r="U284" i="1"/>
  <c r="U283" i="1"/>
  <c r="V282" i="1"/>
  <c r="V283" i="1" s="1"/>
  <c r="M282" i="1"/>
  <c r="V280" i="1"/>
  <c r="U280" i="1"/>
  <c r="U279" i="1"/>
  <c r="W278" i="1"/>
  <c r="V278" i="1"/>
  <c r="V277" i="1"/>
  <c r="W277" i="1" s="1"/>
  <c r="M277" i="1"/>
  <c r="W276" i="1"/>
  <c r="W279" i="1" s="1"/>
  <c r="V276" i="1"/>
  <c r="M276" i="1"/>
  <c r="V274" i="1"/>
  <c r="U274" i="1"/>
  <c r="V273" i="1"/>
  <c r="U273" i="1"/>
  <c r="W272" i="1"/>
  <c r="W273" i="1" s="1"/>
  <c r="V272" i="1"/>
  <c r="M272" i="1"/>
  <c r="U269" i="1"/>
  <c r="V268" i="1"/>
  <c r="U268" i="1"/>
  <c r="W267" i="1"/>
  <c r="V267" i="1"/>
  <c r="M267" i="1"/>
  <c r="V266" i="1"/>
  <c r="W266" i="1" s="1"/>
  <c r="W268" i="1" s="1"/>
  <c r="M266" i="1"/>
  <c r="V264" i="1"/>
  <c r="U264" i="1"/>
  <c r="U263" i="1"/>
  <c r="W262" i="1"/>
  <c r="V262" i="1"/>
  <c r="M262" i="1"/>
  <c r="V261" i="1"/>
  <c r="W261" i="1" s="1"/>
  <c r="M261" i="1"/>
  <c r="V260" i="1"/>
  <c r="W260" i="1" s="1"/>
  <c r="M260" i="1"/>
  <c r="W259" i="1"/>
  <c r="V259" i="1"/>
  <c r="M259" i="1"/>
  <c r="V258" i="1"/>
  <c r="W258" i="1" s="1"/>
  <c r="V257" i="1"/>
  <c r="W257" i="1" s="1"/>
  <c r="M257" i="1"/>
  <c r="W256" i="1"/>
  <c r="W263" i="1" s="1"/>
  <c r="V256" i="1"/>
  <c r="K479" i="1" s="1"/>
  <c r="M256" i="1"/>
  <c r="U253" i="1"/>
  <c r="V252" i="1"/>
  <c r="U252" i="1"/>
  <c r="W251" i="1"/>
  <c r="V251" i="1"/>
  <c r="M251" i="1"/>
  <c r="V250" i="1"/>
  <c r="W250" i="1" s="1"/>
  <c r="M250" i="1"/>
  <c r="W249" i="1"/>
  <c r="V249" i="1"/>
  <c r="M249" i="1"/>
  <c r="U247" i="1"/>
  <c r="U246" i="1"/>
  <c r="V245" i="1"/>
  <c r="W245" i="1" s="1"/>
  <c r="M245" i="1"/>
  <c r="V244" i="1"/>
  <c r="W244" i="1" s="1"/>
  <c r="V243" i="1"/>
  <c r="U241" i="1"/>
  <c r="U240" i="1"/>
  <c r="V239" i="1"/>
  <c r="W239" i="1" s="1"/>
  <c r="M239" i="1"/>
  <c r="V238" i="1"/>
  <c r="M238" i="1"/>
  <c r="W237" i="1"/>
  <c r="V237" i="1"/>
  <c r="M237" i="1"/>
  <c r="U235" i="1"/>
  <c r="U234" i="1"/>
  <c r="W233" i="1"/>
  <c r="V233" i="1"/>
  <c r="M233" i="1"/>
  <c r="W232" i="1"/>
  <c r="V232" i="1"/>
  <c r="M232" i="1"/>
  <c r="V231" i="1"/>
  <c r="W231" i="1" s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V223" i="1"/>
  <c r="W223" i="1" s="1"/>
  <c r="M223" i="1"/>
  <c r="V222" i="1"/>
  <c r="M222" i="1"/>
  <c r="W221" i="1"/>
  <c r="V221" i="1"/>
  <c r="M221" i="1"/>
  <c r="V219" i="1"/>
  <c r="U219" i="1"/>
  <c r="V218" i="1"/>
  <c r="U218" i="1"/>
  <c r="W217" i="1"/>
  <c r="W218" i="1" s="1"/>
  <c r="V217" i="1"/>
  <c r="M217" i="1"/>
  <c r="U215" i="1"/>
  <c r="U214" i="1"/>
  <c r="W213" i="1"/>
  <c r="V213" i="1"/>
  <c r="M213" i="1"/>
  <c r="V212" i="1"/>
  <c r="W212" i="1" s="1"/>
  <c r="M212" i="1"/>
  <c r="V211" i="1"/>
  <c r="W211" i="1" s="1"/>
  <c r="M211" i="1"/>
  <c r="V210" i="1"/>
  <c r="W210" i="1" s="1"/>
  <c r="M210" i="1"/>
  <c r="W209" i="1"/>
  <c r="V209" i="1"/>
  <c r="M209" i="1"/>
  <c r="V208" i="1"/>
  <c r="W208" i="1" s="1"/>
  <c r="M208" i="1"/>
  <c r="V207" i="1"/>
  <c r="W207" i="1" s="1"/>
  <c r="M207" i="1"/>
  <c r="V206" i="1"/>
  <c r="W206" i="1" s="1"/>
  <c r="M206" i="1"/>
  <c r="W205" i="1"/>
  <c r="V205" i="1"/>
  <c r="M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W200" i="1"/>
  <c r="V200" i="1"/>
  <c r="M200" i="1"/>
  <c r="V199" i="1"/>
  <c r="M199" i="1"/>
  <c r="U196" i="1"/>
  <c r="V195" i="1"/>
  <c r="U195" i="1"/>
  <c r="V194" i="1"/>
  <c r="W194" i="1" s="1"/>
  <c r="M194" i="1"/>
  <c r="V193" i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W186" i="1"/>
  <c r="V186" i="1"/>
  <c r="M186" i="1"/>
  <c r="V185" i="1"/>
  <c r="W185" i="1" s="1"/>
  <c r="M185" i="1"/>
  <c r="W184" i="1"/>
  <c r="V184" i="1"/>
  <c r="M184" i="1"/>
  <c r="W183" i="1"/>
  <c r="V183" i="1"/>
  <c r="M183" i="1"/>
  <c r="W182" i="1"/>
  <c r="V182" i="1"/>
  <c r="M182" i="1"/>
  <c r="V181" i="1"/>
  <c r="W181" i="1" s="1"/>
  <c r="W180" i="1"/>
  <c r="V180" i="1"/>
  <c r="M180" i="1"/>
  <c r="V179" i="1"/>
  <c r="W179" i="1" s="1"/>
  <c r="W178" i="1"/>
  <c r="V178" i="1"/>
  <c r="M178" i="1"/>
  <c r="V177" i="1"/>
  <c r="W177" i="1" s="1"/>
  <c r="M177" i="1"/>
  <c r="V176" i="1"/>
  <c r="W176" i="1" s="1"/>
  <c r="W175" i="1"/>
  <c r="V175" i="1"/>
  <c r="M175" i="1"/>
  <c r="W174" i="1"/>
  <c r="V174" i="1"/>
  <c r="M174" i="1"/>
  <c r="V173" i="1"/>
  <c r="W172" i="1"/>
  <c r="V172" i="1"/>
  <c r="M172" i="1"/>
  <c r="V170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M165" i="1"/>
  <c r="U163" i="1"/>
  <c r="U162" i="1"/>
  <c r="V161" i="1"/>
  <c r="M161" i="1"/>
  <c r="W160" i="1"/>
  <c r="V160" i="1"/>
  <c r="U158" i="1"/>
  <c r="U157" i="1"/>
  <c r="V156" i="1"/>
  <c r="V158" i="1" s="1"/>
  <c r="M156" i="1"/>
  <c r="V155" i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V144" i="1"/>
  <c r="W144" i="1" s="1"/>
  <c r="M144" i="1"/>
  <c r="V143" i="1"/>
  <c r="M143" i="1"/>
  <c r="V140" i="1"/>
  <c r="U140" i="1"/>
  <c r="U139" i="1"/>
  <c r="V138" i="1"/>
  <c r="W138" i="1" s="1"/>
  <c r="M138" i="1"/>
  <c r="W137" i="1"/>
  <c r="V137" i="1"/>
  <c r="M137" i="1"/>
  <c r="W136" i="1"/>
  <c r="V136" i="1"/>
  <c r="G479" i="1" s="1"/>
  <c r="M136" i="1"/>
  <c r="U132" i="1"/>
  <c r="U131" i="1"/>
  <c r="W130" i="1"/>
  <c r="V130" i="1"/>
  <c r="M130" i="1"/>
  <c r="V129" i="1"/>
  <c r="W129" i="1" s="1"/>
  <c r="M129" i="1"/>
  <c r="V128" i="1"/>
  <c r="W128" i="1" s="1"/>
  <c r="W131" i="1" s="1"/>
  <c r="M128" i="1"/>
  <c r="W127" i="1"/>
  <c r="V127" i="1"/>
  <c r="M127" i="1"/>
  <c r="U124" i="1"/>
  <c r="U123" i="1"/>
  <c r="W122" i="1"/>
  <c r="V122" i="1"/>
  <c r="V121" i="1"/>
  <c r="W121" i="1" s="1"/>
  <c r="M121" i="1"/>
  <c r="V120" i="1"/>
  <c r="W120" i="1" s="1"/>
  <c r="W119" i="1"/>
  <c r="V119" i="1"/>
  <c r="M119" i="1"/>
  <c r="V118" i="1"/>
  <c r="V124" i="1" s="1"/>
  <c r="M118" i="1"/>
  <c r="U116" i="1"/>
  <c r="U115" i="1"/>
  <c r="V114" i="1"/>
  <c r="W114" i="1" s="1"/>
  <c r="W113" i="1"/>
  <c r="V113" i="1"/>
  <c r="M113" i="1"/>
  <c r="V112" i="1"/>
  <c r="W112" i="1" s="1"/>
  <c r="V111" i="1"/>
  <c r="W111" i="1" s="1"/>
  <c r="W110" i="1"/>
  <c r="V110" i="1"/>
  <c r="V109" i="1"/>
  <c r="W109" i="1" s="1"/>
  <c r="W108" i="1"/>
  <c r="V108" i="1"/>
  <c r="M108" i="1"/>
  <c r="V107" i="1"/>
  <c r="W107" i="1" s="1"/>
  <c r="M107" i="1"/>
  <c r="V106" i="1"/>
  <c r="W106" i="1" s="1"/>
  <c r="V105" i="1"/>
  <c r="V116" i="1" s="1"/>
  <c r="U103" i="1"/>
  <c r="U102" i="1"/>
  <c r="V101" i="1"/>
  <c r="W101" i="1" s="1"/>
  <c r="M101" i="1"/>
  <c r="V100" i="1"/>
  <c r="W100" i="1" s="1"/>
  <c r="M100" i="1"/>
  <c r="W99" i="1"/>
  <c r="V99" i="1"/>
  <c r="M99" i="1"/>
  <c r="W98" i="1"/>
  <c r="V98" i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W91" i="1"/>
  <c r="W102" i="1" s="1"/>
  <c r="V91" i="1"/>
  <c r="V102" i="1" s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W83" i="1"/>
  <c r="V83" i="1"/>
  <c r="M83" i="1"/>
  <c r="W82" i="1"/>
  <c r="W88" i="1" s="1"/>
  <c r="V82" i="1"/>
  <c r="U80" i="1"/>
  <c r="V79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W73" i="1"/>
  <c r="V73" i="1"/>
  <c r="M73" i="1"/>
  <c r="W72" i="1"/>
  <c r="V72" i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M67" i="1"/>
  <c r="V66" i="1"/>
  <c r="W66" i="1" s="1"/>
  <c r="M66" i="1"/>
  <c r="W65" i="1"/>
  <c r="V65" i="1"/>
  <c r="M65" i="1"/>
  <c r="W64" i="1"/>
  <c r="V64" i="1"/>
  <c r="M64" i="1"/>
  <c r="V63" i="1"/>
  <c r="U60" i="1"/>
  <c r="U59" i="1"/>
  <c r="V58" i="1"/>
  <c r="W58" i="1" s="1"/>
  <c r="W57" i="1"/>
  <c r="V57" i="1"/>
  <c r="M57" i="1"/>
  <c r="V56" i="1"/>
  <c r="W56" i="1" s="1"/>
  <c r="M56" i="1"/>
  <c r="V55" i="1"/>
  <c r="W55" i="1" s="1"/>
  <c r="V52" i="1"/>
  <c r="U52" i="1"/>
  <c r="U51" i="1"/>
  <c r="W50" i="1"/>
  <c r="V50" i="1"/>
  <c r="M50" i="1"/>
  <c r="W49" i="1"/>
  <c r="W51" i="1" s="1"/>
  <c r="V49" i="1"/>
  <c r="M49" i="1"/>
  <c r="U45" i="1"/>
  <c r="U44" i="1"/>
  <c r="V43" i="1"/>
  <c r="W43" i="1" s="1"/>
  <c r="W44" i="1" s="1"/>
  <c r="M43" i="1"/>
  <c r="U41" i="1"/>
  <c r="W40" i="1"/>
  <c r="U40" i="1"/>
  <c r="W39" i="1"/>
  <c r="V39" i="1"/>
  <c r="M39" i="1"/>
  <c r="U37" i="1"/>
  <c r="U36" i="1"/>
  <c r="V35" i="1"/>
  <c r="W35" i="1" s="1"/>
  <c r="W36" i="1" s="1"/>
  <c r="M35" i="1"/>
  <c r="U33" i="1"/>
  <c r="U469" i="1" s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M26" i="1"/>
  <c r="U24" i="1"/>
  <c r="U23" i="1"/>
  <c r="V22" i="1"/>
  <c r="M22" i="1"/>
  <c r="H10" i="1"/>
  <c r="A10" i="1"/>
  <c r="J9" i="1"/>
  <c r="A9" i="1"/>
  <c r="D7" i="1"/>
  <c r="N6" i="1"/>
  <c r="M2" i="1"/>
  <c r="W105" i="1" l="1"/>
  <c r="W115" i="1" s="1"/>
  <c r="V139" i="1"/>
  <c r="W156" i="1"/>
  <c r="W165" i="1"/>
  <c r="W169" i="1" s="1"/>
  <c r="V169" i="1"/>
  <c r="J479" i="1"/>
  <c r="V214" i="1"/>
  <c r="W199" i="1"/>
  <c r="W214" i="1" s="1"/>
  <c r="W252" i="1"/>
  <c r="V326" i="1"/>
  <c r="W324" i="1"/>
  <c r="W326" i="1" s="1"/>
  <c r="W360" i="1"/>
  <c r="V405" i="1"/>
  <c r="V406" i="1"/>
  <c r="W404" i="1"/>
  <c r="W405" i="1" s="1"/>
  <c r="B479" i="1"/>
  <c r="V470" i="1"/>
  <c r="V24" i="1"/>
  <c r="W22" i="1"/>
  <c r="W23" i="1" s="1"/>
  <c r="V247" i="1"/>
  <c r="V246" i="1"/>
  <c r="W243" i="1"/>
  <c r="W246" i="1" s="1"/>
  <c r="V300" i="1"/>
  <c r="V301" i="1"/>
  <c r="M479" i="1"/>
  <c r="W292" i="1"/>
  <c r="W300" i="1" s="1"/>
  <c r="W318" i="1"/>
  <c r="W321" i="1" s="1"/>
  <c r="V322" i="1"/>
  <c r="V80" i="1"/>
  <c r="W63" i="1"/>
  <c r="W79" i="1" s="1"/>
  <c r="E479" i="1"/>
  <c r="V23" i="1"/>
  <c r="V32" i="1"/>
  <c r="V33" i="1"/>
  <c r="W26" i="1"/>
  <c r="W32" i="1" s="1"/>
  <c r="V40" i="1"/>
  <c r="V41" i="1"/>
  <c r="C479" i="1"/>
  <c r="V51" i="1"/>
  <c r="W59" i="1"/>
  <c r="V59" i="1"/>
  <c r="W139" i="1"/>
  <c r="V157" i="1"/>
  <c r="I479" i="1"/>
  <c r="W155" i="1"/>
  <c r="W157" i="1" s="1"/>
  <c r="V215" i="1"/>
  <c r="W222" i="1"/>
  <c r="W225" i="1" s="1"/>
  <c r="V226" i="1"/>
  <c r="O479" i="1"/>
  <c r="V344" i="1"/>
  <c r="W342" i="1"/>
  <c r="W344" i="1" s="1"/>
  <c r="V424" i="1"/>
  <c r="W422" i="1"/>
  <c r="W424" i="1" s="1"/>
  <c r="D479" i="1"/>
  <c r="V36" i="1"/>
  <c r="V37" i="1"/>
  <c r="V44" i="1"/>
  <c r="V45" i="1"/>
  <c r="V60" i="1"/>
  <c r="V88" i="1"/>
  <c r="W161" i="1"/>
  <c r="W162" i="1" s="1"/>
  <c r="V162" i="1"/>
  <c r="V163" i="1"/>
  <c r="V471" i="1"/>
  <c r="H9" i="1"/>
  <c r="F10" i="1"/>
  <c r="F9" i="1"/>
  <c r="V89" i="1"/>
  <c r="V103" i="1"/>
  <c r="V115" i="1"/>
  <c r="V123" i="1"/>
  <c r="W118" i="1"/>
  <c r="W123" i="1" s="1"/>
  <c r="V151" i="1"/>
  <c r="V191" i="1"/>
  <c r="V190" i="1"/>
  <c r="W173" i="1"/>
  <c r="W190" i="1" s="1"/>
  <c r="V235" i="1"/>
  <c r="W228" i="1"/>
  <c r="W234" i="1" s="1"/>
  <c r="V234" i="1"/>
  <c r="W238" i="1"/>
  <c r="W240" i="1" s="1"/>
  <c r="V240" i="1"/>
  <c r="V360" i="1"/>
  <c r="W397" i="1"/>
  <c r="W449" i="1"/>
  <c r="V451" i="1"/>
  <c r="V241" i="1"/>
  <c r="V306" i="1"/>
  <c r="N479" i="1"/>
  <c r="W367" i="1"/>
  <c r="V388" i="1"/>
  <c r="V463" i="1"/>
  <c r="W460" i="1"/>
  <c r="W462" i="1" s="1"/>
  <c r="V225" i="1"/>
  <c r="V132" i="1"/>
  <c r="V152" i="1"/>
  <c r="V253" i="1"/>
  <c r="V269" i="1"/>
  <c r="W286" i="1"/>
  <c r="W287" i="1" s="1"/>
  <c r="V288" i="1"/>
  <c r="W303" i="1"/>
  <c r="W305" i="1" s="1"/>
  <c r="V333" i="1"/>
  <c r="W336" i="1"/>
  <c r="W337" i="1" s="1"/>
  <c r="V338" i="1"/>
  <c r="V368" i="1"/>
  <c r="W385" i="1"/>
  <c r="W387" i="1" s="1"/>
  <c r="W400" i="1"/>
  <c r="W401" i="1" s="1"/>
  <c r="V402" i="1"/>
  <c r="V420" i="1"/>
  <c r="V434" i="1"/>
  <c r="R479" i="1"/>
  <c r="V446" i="1"/>
  <c r="W443" i="1"/>
  <c r="W445" i="1" s="1"/>
  <c r="V452" i="1"/>
  <c r="W454" i="1"/>
  <c r="W457" i="1" s="1"/>
  <c r="V462" i="1"/>
  <c r="S479" i="1"/>
  <c r="V468" i="1"/>
  <c r="H479" i="1"/>
  <c r="P479" i="1"/>
  <c r="U473" i="1"/>
  <c r="F479" i="1"/>
  <c r="V131" i="1"/>
  <c r="W143" i="1"/>
  <c r="W151" i="1" s="1"/>
  <c r="V196" i="1"/>
  <c r="W193" i="1"/>
  <c r="W195" i="1" s="1"/>
  <c r="V279" i="1"/>
  <c r="W282" i="1"/>
  <c r="W283" i="1" s="1"/>
  <c r="V284" i="1"/>
  <c r="V334" i="1"/>
  <c r="V361" i="1"/>
  <c r="V378" i="1"/>
  <c r="V377" i="1"/>
  <c r="W380" i="1"/>
  <c r="W381" i="1" s="1"/>
  <c r="V382" i="1"/>
  <c r="V397" i="1"/>
  <c r="V398" i="1"/>
  <c r="V419" i="1"/>
  <c r="W433" i="1"/>
  <c r="V445" i="1"/>
  <c r="W448" i="1"/>
  <c r="W451" i="1" s="1"/>
  <c r="W466" i="1"/>
  <c r="W467" i="1" s="1"/>
  <c r="Q479" i="1"/>
  <c r="V263" i="1"/>
  <c r="V321" i="1"/>
  <c r="V469" i="1" l="1"/>
  <c r="W474" i="1"/>
  <c r="V472" i="1"/>
  <c r="V473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<sst xmlns="http://schemas.openxmlformats.org/spreadsheetml/2006/main" count="1722" uniqueCount="654">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</sst>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2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0.45833333333333331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6"/>
      <c r="Y20" s="306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6"/>
      <c r="Y47" s="306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6"/>
      <c r="Y53" s="306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6"/>
      <c r="Y61" s="306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6"/>
      <c r="Y125" s="306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700</v>
      </c>
      <c r="V127" s="312">
        <f>IFERROR(IF(U127="",0,CEILING((U127/$H127),1)*$H127),"")</f>
        <v>704.69999999999993</v>
      </c>
      <c r="W127" s="37">
        <f>IFERROR(IF(V127=0,"",ROUNDUP(V127/H127,0)*0.02175),"")</f>
        <v>1.8922499999999998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86.41975308641976</v>
      </c>
      <c r="V131" s="313">
        <f>IFERROR(V127/H127,"0")+IFERROR(V128/H128,"0")+IFERROR(V129/H129,"0")+IFERROR(V130/H130,"0")</f>
        <v>87</v>
      </c>
      <c r="W131" s="313">
        <f>IFERROR(IF(W127="",0,W127),"0")+IFERROR(IF(W128="",0,W128),"0")+IFERROR(IF(W129="",0,W129),"0")+IFERROR(IF(W130="",0,W130),"0")</f>
        <v>1.8922499999999998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700</v>
      </c>
      <c r="V132" s="313">
        <f>IFERROR(SUM(V127:V130),"0")</f>
        <v>704.69999999999993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6"/>
      <c r="Y134" s="306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6"/>
      <c r="Y141" s="306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6"/>
      <c r="Y153" s="306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6"/>
      <c r="Y197" s="306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0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5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6"/>
      <c r="Y254" s="306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6"/>
      <c r="Y270" s="306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6"/>
      <c r="Y290" s="306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6"/>
      <c r="Y315" s="306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6"/>
      <c r="Y340" s="306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6"/>
      <c r="Y383" s="306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6"/>
      <c r="Y408" s="306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1000</v>
      </c>
      <c r="V411" s="312">
        <f t="shared" si="18"/>
        <v>1003.2</v>
      </c>
      <c r="W411" s="37">
        <f>IFERROR(IF(V411=0,"",ROUNDUP(V411/H411,0)*0.01196),"")</f>
        <v>2.2724000000000002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189.39393939393938</v>
      </c>
      <c r="V419" s="313">
        <f>IFERROR(V410/H410,"0")+IFERROR(V411/H411,"0")+IFERROR(V412/H412,"0")+IFERROR(V413/H413,"0")+IFERROR(V414/H414,"0")+IFERROR(V415/H415,"0")+IFERROR(V416/H416,"0")+IFERROR(V417/H417,"0")+IFERROR(V418/H418,"0")</f>
        <v>190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2.2724000000000002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1000</v>
      </c>
      <c r="V420" s="313">
        <f>IFERROR(SUM(V410:V418),"0")</f>
        <v>1003.2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6"/>
      <c r="Y441" s="306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91">
        <v>4680115881136</v>
      </c>
      <c r="E456" s="335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6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93"/>
      <c r="O456" s="393"/>
      <c r="P456" s="393"/>
      <c r="Q456" s="335"/>
      <c r="R456" s="35"/>
      <c r="S456" s="35"/>
      <c r="T456" s="36" t="s">
        <v>63</v>
      </c>
      <c r="U456" s="311">
        <v>500</v>
      </c>
      <c r="V456" s="312">
        <f>IFERROR(IF(U456="",0,CEILING((U456/$H456),1)*$H456),"")</f>
        <v>503.7</v>
      </c>
      <c r="W456" s="37">
        <f>IFERROR(IF(V456=0,"",ROUNDUP(V456/H456,0)*0.00753),"")</f>
        <v>0.86595</v>
      </c>
      <c r="X456" s="57"/>
      <c r="Y456" s="58"/>
      <c r="AC456" s="59"/>
      <c r="AZ456" s="301" t="s">
        <v>1</v>
      </c>
    </row>
    <row r="457" spans="1:52" x14ac:dyDescent="0.2">
      <c r="A457" s="395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65</v>
      </c>
      <c r="U457" s="313">
        <f>IFERROR(U454/H454,"0")+IFERROR(U455/H455,"0")+IFERROR(U456/H456,"0")</f>
        <v>114.15525114155251</v>
      </c>
      <c r="V457" s="313">
        <f>IFERROR(V454/H454,"0")+IFERROR(V455/H455,"0")+IFERROR(V456/H456,"0")</f>
        <v>115</v>
      </c>
      <c r="W457" s="313">
        <f>IFERROR(IF(W454="",0,W454),"0")+IFERROR(IF(W455="",0,W455),"0")+IFERROR(IF(W456="",0,W456),"0")</f>
        <v>0.86595</v>
      </c>
      <c r="X457" s="314"/>
      <c r="Y457" s="314"/>
    </row>
    <row r="458" spans="1:52" x14ac:dyDescent="0.2">
      <c r="A458" s="319"/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96"/>
      <c r="M458" s="394" t="s">
        <v>64</v>
      </c>
      <c r="N458" s="347"/>
      <c r="O458" s="347"/>
      <c r="P458" s="347"/>
      <c r="Q458" s="347"/>
      <c r="R458" s="347"/>
      <c r="S458" s="348"/>
      <c r="T458" s="38" t="s">
        <v>63</v>
      </c>
      <c r="U458" s="313">
        <f>IFERROR(SUM(U454:U456),"0")</f>
        <v>500</v>
      </c>
      <c r="V458" s="313">
        <f>IFERROR(SUM(V454:V456),"0")</f>
        <v>503.7</v>
      </c>
      <c r="W458" s="38"/>
      <c r="X458" s="314"/>
      <c r="Y458" s="314"/>
    </row>
    <row r="459" spans="1:52" ht="14.25" customHeight="1" x14ac:dyDescent="0.25">
      <c r="A459" s="390" t="s">
        <v>66</v>
      </c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19"/>
      <c r="M459" s="319"/>
      <c r="N459" s="319"/>
      <c r="O459" s="319"/>
      <c r="P459" s="319"/>
      <c r="Q459" s="319"/>
      <c r="R459" s="319"/>
      <c r="S459" s="319"/>
      <c r="T459" s="319"/>
      <c r="U459" s="319"/>
      <c r="V459" s="319"/>
      <c r="W459" s="319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91">
        <v>4680115881068</v>
      </c>
      <c r="E460" s="335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91">
        <v>4680115881075</v>
      </c>
      <c r="E461" s="335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6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93"/>
      <c r="O461" s="393"/>
      <c r="P461" s="393"/>
      <c r="Q461" s="335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95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96"/>
      <c r="M463" s="394" t="s">
        <v>64</v>
      </c>
      <c r="N463" s="347"/>
      <c r="O463" s="347"/>
      <c r="P463" s="347"/>
      <c r="Q463" s="347"/>
      <c r="R463" s="347"/>
      <c r="S463" s="348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89" t="s">
        <v>612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14.25" customHeight="1" x14ac:dyDescent="0.25">
      <c r="A465" s="390" t="s">
        <v>66</v>
      </c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19"/>
      <c r="N465" s="319"/>
      <c r="O465" s="319"/>
      <c r="P465" s="319"/>
      <c r="Q465" s="319"/>
      <c r="R465" s="319"/>
      <c r="S465" s="319"/>
      <c r="T465" s="319"/>
      <c r="U465" s="319"/>
      <c r="V465" s="319"/>
      <c r="W465" s="319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91">
        <v>4680115880870</v>
      </c>
      <c r="E466" s="335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3"/>
      <c r="O466" s="393"/>
      <c r="P466" s="393"/>
      <c r="Q466" s="335"/>
      <c r="R466" s="35"/>
      <c r="S466" s="35"/>
      <c r="T466" s="36" t="s">
        <v>63</v>
      </c>
      <c r="U466" s="311">
        <v>0</v>
      </c>
      <c r="V466" s="312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4" t="s">
        <v>1</v>
      </c>
    </row>
    <row r="467" spans="1:52" x14ac:dyDescent="0.2">
      <c r="A467" s="395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65</v>
      </c>
      <c r="U467" s="313">
        <f>IFERROR(U466/H466,"0")</f>
        <v>0</v>
      </c>
      <c r="V467" s="313">
        <f>IFERROR(V466/H466,"0")</f>
        <v>0</v>
      </c>
      <c r="W467" s="313">
        <f>IFERROR(IF(W466="",0,W466),"0")</f>
        <v>0</v>
      </c>
      <c r="X467" s="314"/>
      <c r="Y467" s="314"/>
    </row>
    <row r="468" spans="1:52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96"/>
      <c r="M468" s="394" t="s">
        <v>64</v>
      </c>
      <c r="N468" s="347"/>
      <c r="O468" s="347"/>
      <c r="P468" s="347"/>
      <c r="Q468" s="347"/>
      <c r="R468" s="347"/>
      <c r="S468" s="348"/>
      <c r="T468" s="38" t="s">
        <v>63</v>
      </c>
      <c r="U468" s="313">
        <f>IFERROR(SUM(U466:U466),"0")</f>
        <v>0</v>
      </c>
      <c r="V468" s="313">
        <f>IFERROR(SUM(V466:V466),"0")</f>
        <v>0</v>
      </c>
      <c r="W468" s="38"/>
      <c r="X468" s="314"/>
      <c r="Y468" s="314"/>
    </row>
    <row r="469" spans="1:52" ht="15" customHeight="1" x14ac:dyDescent="0.2">
      <c r="A469" s="642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0"/>
      <c r="M469" s="641" t="s">
        <v>615</v>
      </c>
      <c r="N469" s="321"/>
      <c r="O469" s="321"/>
      <c r="P469" s="321"/>
      <c r="Q469" s="321"/>
      <c r="R469" s="321"/>
      <c r="S469" s="322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2200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2211.6</v>
      </c>
      <c r="W469" s="38"/>
      <c r="X469" s="314"/>
      <c r="Y469" s="314"/>
    </row>
    <row r="470" spans="1:52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0"/>
      <c r="M470" s="641" t="s">
        <v>616</v>
      </c>
      <c r="N470" s="321"/>
      <c r="O470" s="321"/>
      <c r="P470" s="321"/>
      <c r="Q470" s="321"/>
      <c r="R470" s="321"/>
      <c r="S470" s="322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2346.0844057008439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2358.4459999999999</v>
      </c>
      <c r="W470" s="38"/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0"/>
      <c r="M471" s="641" t="s">
        <v>617</v>
      </c>
      <c r="N471" s="321"/>
      <c r="O471" s="321"/>
      <c r="P471" s="321"/>
      <c r="Q471" s="321"/>
      <c r="R471" s="321"/>
      <c r="S471" s="322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5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5</v>
      </c>
      <c r="W471" s="38"/>
      <c r="X471" s="314"/>
      <c r="Y471" s="314"/>
    </row>
    <row r="472" spans="1:52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619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GrossWeightTotal+PalletQtyTotal*25</f>
        <v>2471.0844057008439</v>
      </c>
      <c r="V472" s="313">
        <f>GrossWeightTotalR+PalletQtyTotalR*25</f>
        <v>2483.4459999999999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620</v>
      </c>
      <c r="N473" s="321"/>
      <c r="O473" s="321"/>
      <c r="P473" s="321"/>
      <c r="Q473" s="321"/>
      <c r="R473" s="321"/>
      <c r="S473" s="322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389.96894362191165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392</v>
      </c>
      <c r="W473" s="38"/>
      <c r="X473" s="314"/>
      <c r="Y473" s="314"/>
    </row>
    <row r="474" spans="1:52" ht="14.25" customHeight="1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621</v>
      </c>
      <c r="N474" s="321"/>
      <c r="O474" s="321"/>
      <c r="P474" s="321"/>
      <c r="Q474" s="321"/>
      <c r="R474" s="321"/>
      <c r="S474" s="322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5.0305999999999997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643" t="s">
        <v>91</v>
      </c>
      <c r="D476" s="644"/>
      <c r="E476" s="644"/>
      <c r="F476" s="645"/>
      <c r="G476" s="643" t="s">
        <v>233</v>
      </c>
      <c r="H476" s="644"/>
      <c r="I476" s="644"/>
      <c r="J476" s="644"/>
      <c r="K476" s="644"/>
      <c r="L476" s="645"/>
      <c r="M476" s="643" t="s">
        <v>423</v>
      </c>
      <c r="N476" s="645"/>
      <c r="O476" s="643" t="s">
        <v>470</v>
      </c>
      <c r="P476" s="645"/>
      <c r="Q476" s="305" t="s">
        <v>547</v>
      </c>
      <c r="R476" s="643" t="s">
        <v>589</v>
      </c>
      <c r="S476" s="645"/>
      <c r="T476" s="1"/>
      <c r="Y476" s="53"/>
      <c r="AB476" s="1"/>
    </row>
    <row r="477" spans="1:52" ht="14.25" customHeight="1" thickTop="1" x14ac:dyDescent="0.2">
      <c r="A477" s="646" t="s">
        <v>624</v>
      </c>
      <c r="B477" s="643" t="s">
        <v>58</v>
      </c>
      <c r="C477" s="643" t="s">
        <v>92</v>
      </c>
      <c r="D477" s="643" t="s">
        <v>99</v>
      </c>
      <c r="E477" s="643" t="s">
        <v>91</v>
      </c>
      <c r="F477" s="643" t="s">
        <v>224</v>
      </c>
      <c r="G477" s="643" t="s">
        <v>234</v>
      </c>
      <c r="H477" s="643" t="s">
        <v>241</v>
      </c>
      <c r="I477" s="643" t="s">
        <v>258</v>
      </c>
      <c r="J477" s="643" t="s">
        <v>318</v>
      </c>
      <c r="K477" s="643" t="s">
        <v>391</v>
      </c>
      <c r="L477" s="643" t="s">
        <v>409</v>
      </c>
      <c r="M477" s="643" t="s">
        <v>424</v>
      </c>
      <c r="N477" s="643" t="s">
        <v>447</v>
      </c>
      <c r="O477" s="643" t="s">
        <v>471</v>
      </c>
      <c r="P477" s="643" t="s">
        <v>523</v>
      </c>
      <c r="Q477" s="643" t="s">
        <v>547</v>
      </c>
      <c r="R477" s="643" t="s">
        <v>590</v>
      </c>
      <c r="S477" s="643" t="s">
        <v>612</v>
      </c>
      <c r="T477" s="1"/>
      <c r="Y477" s="53"/>
      <c r="AB477" s="1"/>
    </row>
    <row r="478" spans="1:52" ht="13.5" customHeight="1" thickBot="1" x14ac:dyDescent="0.25">
      <c r="A478" s="647"/>
      <c r="B478" s="648"/>
      <c r="C478" s="648"/>
      <c r="D478" s="648"/>
      <c r="E478" s="648"/>
      <c r="F478" s="648"/>
      <c r="G478" s="648"/>
      <c r="H478" s="648"/>
      <c r="I478" s="648"/>
      <c r="J478" s="648"/>
      <c r="K478" s="648"/>
      <c r="L478" s="648"/>
      <c r="M478" s="648"/>
      <c r="N478" s="648"/>
      <c r="O478" s="648"/>
      <c r="P478" s="648"/>
      <c r="Q478" s="648"/>
      <c r="R478" s="648"/>
      <c r="S478" s="648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704.69999999999993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1003.2</v>
      </c>
      <c r="R479" s="47">
        <f>IFERROR(V443*1,"0")+IFERROR(V444*1,"0")+IFERROR(V448*1,"0")+IFERROR(V449*1,"0")+IFERROR(V450*1,"0")+IFERROR(V454*1,"0")+IFERROR(V455*1,"0")+IFERROR(V456*1,"0")+IFERROR(V460*1,"0")+IFERROR(V461*1,"0")</f>
        <v>503.7</v>
      </c>
      <c r="S479" s="47">
        <f>IFERROR(V466*1,"0")</f>
        <v>0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A464:W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M457:S457"/>
    <mergeCell ref="A457:L458"/>
    <mergeCell ref="M458:S458"/>
    <mergeCell ref="A459:W459"/>
    <mergeCell ref="D460:E460"/>
    <mergeCell ref="M460:Q460"/>
    <mergeCell ref="D461:E461"/>
    <mergeCell ref="M461:Q461"/>
    <mergeCell ref="M462:S462"/>
    <mergeCell ref="A462:L463"/>
    <mergeCell ref="M463:S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D456:E456"/>
    <mergeCell ref="M456:Q456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2023-10-17T08:57:15Z</dcterms:modified>
</cp:coreProperties>
</file>