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3" i="1"/>
  <c r="U462" i="1"/>
  <c r="V461" i="1"/>
  <c r="W461" i="1" s="1"/>
  <c r="M461" i="1"/>
  <c r="V460" i="1"/>
  <c r="V462" i="1" s="1"/>
  <c r="M460" i="1"/>
  <c r="U458" i="1"/>
  <c r="U457" i="1"/>
  <c r="V456" i="1"/>
  <c r="W456" i="1" s="1"/>
  <c r="M456" i="1"/>
  <c r="W455" i="1"/>
  <c r="V455" i="1"/>
  <c r="V454" i="1"/>
  <c r="V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W444" i="1"/>
  <c r="V444" i="1"/>
  <c r="M444" i="1"/>
  <c r="V443" i="1"/>
  <c r="M443" i="1"/>
  <c r="V439" i="1"/>
  <c r="U439" i="1"/>
  <c r="V438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V424" i="1"/>
  <c r="U424" i="1"/>
  <c r="W423" i="1"/>
  <c r="V423" i="1"/>
  <c r="M423" i="1"/>
  <c r="W422" i="1"/>
  <c r="W424" i="1" s="1"/>
  <c r="V422" i="1"/>
  <c r="V425" i="1" s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W410" i="1"/>
  <c r="V410" i="1"/>
  <c r="M410" i="1"/>
  <c r="V406" i="1"/>
  <c r="U406" i="1"/>
  <c r="U405" i="1"/>
  <c r="W404" i="1"/>
  <c r="W405" i="1" s="1"/>
  <c r="V404" i="1"/>
  <c r="V405" i="1" s="1"/>
  <c r="M404" i="1"/>
  <c r="U402" i="1"/>
  <c r="U401" i="1"/>
  <c r="V400" i="1"/>
  <c r="V401" i="1" s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V390" i="1"/>
  <c r="M390" i="1"/>
  <c r="U388" i="1"/>
  <c r="U387" i="1"/>
  <c r="W386" i="1"/>
  <c r="V386" i="1"/>
  <c r="M386" i="1"/>
  <c r="V385" i="1"/>
  <c r="P479" i="1" s="1"/>
  <c r="M385" i="1"/>
  <c r="U382" i="1"/>
  <c r="U381" i="1"/>
  <c r="V380" i="1"/>
  <c r="V381" i="1" s="1"/>
  <c r="U378" i="1"/>
  <c r="U377" i="1"/>
  <c r="W376" i="1"/>
  <c r="V376" i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U345" i="1"/>
  <c r="V344" i="1"/>
  <c r="U344" i="1"/>
  <c r="W343" i="1"/>
  <c r="V343" i="1"/>
  <c r="M343" i="1"/>
  <c r="W342" i="1"/>
  <c r="W344" i="1" s="1"/>
  <c r="V342" i="1"/>
  <c r="M342" i="1"/>
  <c r="U338" i="1"/>
  <c r="U337" i="1"/>
  <c r="V336" i="1"/>
  <c r="V337" i="1" s="1"/>
  <c r="M336" i="1"/>
  <c r="U334" i="1"/>
  <c r="U333" i="1"/>
  <c r="V332" i="1"/>
  <c r="W332" i="1" s="1"/>
  <c r="M332" i="1"/>
  <c r="W331" i="1"/>
  <c r="V331" i="1"/>
  <c r="M331" i="1"/>
  <c r="V330" i="1"/>
  <c r="W330" i="1" s="1"/>
  <c r="W333" i="1" s="1"/>
  <c r="M330" i="1"/>
  <c r="W329" i="1"/>
  <c r="V329" i="1"/>
  <c r="M329" i="1"/>
  <c r="U327" i="1"/>
  <c r="V326" i="1"/>
  <c r="U326" i="1"/>
  <c r="W325" i="1"/>
  <c r="V325" i="1"/>
  <c r="M325" i="1"/>
  <c r="W324" i="1"/>
  <c r="W326" i="1" s="1"/>
  <c r="V324" i="1"/>
  <c r="V327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W317" i="1"/>
  <c r="W321" i="1" s="1"/>
  <c r="V317" i="1"/>
  <c r="N479" i="1" s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6" i="1" s="1"/>
  <c r="M303" i="1"/>
  <c r="U301" i="1"/>
  <c r="U300" i="1"/>
  <c r="V299" i="1"/>
  <c r="W299" i="1" s="1"/>
  <c r="M299" i="1"/>
  <c r="W298" i="1"/>
  <c r="V298" i="1"/>
  <c r="M298" i="1"/>
  <c r="V297" i="1"/>
  <c r="W297" i="1" s="1"/>
  <c r="W296" i="1"/>
  <c r="V296" i="1"/>
  <c r="M296" i="1"/>
  <c r="W295" i="1"/>
  <c r="V295" i="1"/>
  <c r="M295" i="1"/>
  <c r="V294" i="1"/>
  <c r="W294" i="1" s="1"/>
  <c r="M294" i="1"/>
  <c r="W293" i="1"/>
  <c r="V293" i="1"/>
  <c r="M293" i="1"/>
  <c r="W292" i="1"/>
  <c r="V292" i="1"/>
  <c r="V301" i="1" s="1"/>
  <c r="M292" i="1"/>
  <c r="U288" i="1"/>
  <c r="U287" i="1"/>
  <c r="V286" i="1"/>
  <c r="V287" i="1" s="1"/>
  <c r="M286" i="1"/>
  <c r="U284" i="1"/>
  <c r="U283" i="1"/>
  <c r="V282" i="1"/>
  <c r="V283" i="1" s="1"/>
  <c r="M282" i="1"/>
  <c r="U280" i="1"/>
  <c r="U279" i="1"/>
  <c r="W278" i="1"/>
  <c r="V278" i="1"/>
  <c r="V277" i="1"/>
  <c r="W277" i="1" s="1"/>
  <c r="W279" i="1" s="1"/>
  <c r="M277" i="1"/>
  <c r="W276" i="1"/>
  <c r="V276" i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V266" i="1"/>
  <c r="V268" i="1" s="1"/>
  <c r="M266" i="1"/>
  <c r="U264" i="1"/>
  <c r="U263" i="1"/>
  <c r="W262" i="1"/>
  <c r="V262" i="1"/>
  <c r="M262" i="1"/>
  <c r="W261" i="1"/>
  <c r="V261" i="1"/>
  <c r="M261" i="1"/>
  <c r="V260" i="1"/>
  <c r="W260" i="1" s="1"/>
  <c r="M260" i="1"/>
  <c r="W259" i="1"/>
  <c r="V259" i="1"/>
  <c r="M259" i="1"/>
  <c r="W258" i="1"/>
  <c r="V258" i="1"/>
  <c r="V264" i="1" s="1"/>
  <c r="V257" i="1"/>
  <c r="W257" i="1" s="1"/>
  <c r="M257" i="1"/>
  <c r="W256" i="1"/>
  <c r="W263" i="1" s="1"/>
  <c r="V256" i="1"/>
  <c r="M256" i="1"/>
  <c r="U253" i="1"/>
  <c r="U252" i="1"/>
  <c r="W251" i="1"/>
  <c r="V251" i="1"/>
  <c r="M251" i="1"/>
  <c r="V250" i="1"/>
  <c r="V252" i="1" s="1"/>
  <c r="M250" i="1"/>
  <c r="W249" i="1"/>
  <c r="V249" i="1"/>
  <c r="M249" i="1"/>
  <c r="U247" i="1"/>
  <c r="U246" i="1"/>
  <c r="W245" i="1"/>
  <c r="V245" i="1"/>
  <c r="M245" i="1"/>
  <c r="V244" i="1"/>
  <c r="W244" i="1" s="1"/>
  <c r="W243" i="1"/>
  <c r="W246" i="1" s="1"/>
  <c r="V243" i="1"/>
  <c r="V246" i="1" s="1"/>
  <c r="U241" i="1"/>
  <c r="V240" i="1"/>
  <c r="U240" i="1"/>
  <c r="V239" i="1"/>
  <c r="W239" i="1" s="1"/>
  <c r="M239" i="1"/>
  <c r="V238" i="1"/>
  <c r="W238" i="1" s="1"/>
  <c r="M238" i="1"/>
  <c r="W237" i="1"/>
  <c r="W240" i="1" s="1"/>
  <c r="V237" i="1"/>
  <c r="V241" i="1" s="1"/>
  <c r="M237" i="1"/>
  <c r="U235" i="1"/>
  <c r="V234" i="1"/>
  <c r="U234" i="1"/>
  <c r="W233" i="1"/>
  <c r="V233" i="1"/>
  <c r="M233" i="1"/>
  <c r="W232" i="1"/>
  <c r="V232" i="1"/>
  <c r="M232" i="1"/>
  <c r="W231" i="1"/>
  <c r="V231" i="1"/>
  <c r="M231" i="1"/>
  <c r="V230" i="1"/>
  <c r="W230" i="1" s="1"/>
  <c r="M230" i="1"/>
  <c r="W229" i="1"/>
  <c r="V229" i="1"/>
  <c r="M229" i="1"/>
  <c r="W228" i="1"/>
  <c r="W234" i="1" s="1"/>
  <c r="V228" i="1"/>
  <c r="V235" i="1" s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W221" i="1"/>
  <c r="V221" i="1"/>
  <c r="V225" i="1" s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V208" i="1"/>
  <c r="W208" i="1" s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W200" i="1"/>
  <c r="V200" i="1"/>
  <c r="M200" i="1"/>
  <c r="W199" i="1"/>
  <c r="V199" i="1"/>
  <c r="M199" i="1"/>
  <c r="U196" i="1"/>
  <c r="U195" i="1"/>
  <c r="V194" i="1"/>
  <c r="V195" i="1" s="1"/>
  <c r="M194" i="1"/>
  <c r="V193" i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1" i="1" s="1"/>
  <c r="W172" i="1"/>
  <c r="V172" i="1"/>
  <c r="M172" i="1"/>
  <c r="U170" i="1"/>
  <c r="U169" i="1"/>
  <c r="W168" i="1"/>
  <c r="V168" i="1"/>
  <c r="M168" i="1"/>
  <c r="V167" i="1"/>
  <c r="V170" i="1" s="1"/>
  <c r="M167" i="1"/>
  <c r="V166" i="1"/>
  <c r="W166" i="1" s="1"/>
  <c r="M166" i="1"/>
  <c r="V165" i="1"/>
  <c r="W165" i="1" s="1"/>
  <c r="M165" i="1"/>
  <c r="U163" i="1"/>
  <c r="U162" i="1"/>
  <c r="V161" i="1"/>
  <c r="W161" i="1" s="1"/>
  <c r="W162" i="1" s="1"/>
  <c r="M161" i="1"/>
  <c r="W160" i="1"/>
  <c r="V160" i="1"/>
  <c r="U158" i="1"/>
  <c r="U157" i="1"/>
  <c r="W156" i="1"/>
  <c r="V156" i="1"/>
  <c r="M156" i="1"/>
  <c r="V155" i="1"/>
  <c r="W155" i="1" s="1"/>
  <c r="W157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W145" i="1"/>
  <c r="V145" i="1"/>
  <c r="M145" i="1"/>
  <c r="V144" i="1"/>
  <c r="V151" i="1" s="1"/>
  <c r="M144" i="1"/>
  <c r="V143" i="1"/>
  <c r="M143" i="1"/>
  <c r="U140" i="1"/>
  <c r="V139" i="1"/>
  <c r="U139" i="1"/>
  <c r="V138" i="1"/>
  <c r="W138" i="1" s="1"/>
  <c r="M138" i="1"/>
  <c r="W137" i="1"/>
  <c r="V137" i="1"/>
  <c r="M137" i="1"/>
  <c r="W136" i="1"/>
  <c r="W139" i="1" s="1"/>
  <c r="V136" i="1"/>
  <c r="M136" i="1"/>
  <c r="U132" i="1"/>
  <c r="U131" i="1"/>
  <c r="W130" i="1"/>
  <c r="V130" i="1"/>
  <c r="M130" i="1"/>
  <c r="V129" i="1"/>
  <c r="W129" i="1" s="1"/>
  <c r="M129" i="1"/>
  <c r="V128" i="1"/>
  <c r="W128" i="1" s="1"/>
  <c r="M128" i="1"/>
  <c r="W127" i="1"/>
  <c r="W131" i="1" s="1"/>
  <c r="V127" i="1"/>
  <c r="M127" i="1"/>
  <c r="U124" i="1"/>
  <c r="U123" i="1"/>
  <c r="W122" i="1"/>
  <c r="V122" i="1"/>
  <c r="V121" i="1"/>
  <c r="W121" i="1" s="1"/>
  <c r="M121" i="1"/>
  <c r="V120" i="1"/>
  <c r="W120" i="1" s="1"/>
  <c r="W119" i="1"/>
  <c r="V119" i="1"/>
  <c r="M119" i="1"/>
  <c r="V118" i="1"/>
  <c r="V124" i="1" s="1"/>
  <c r="M118" i="1"/>
  <c r="U116" i="1"/>
  <c r="U115" i="1"/>
  <c r="V114" i="1"/>
  <c r="W114" i="1" s="1"/>
  <c r="W113" i="1"/>
  <c r="V113" i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V107" i="1"/>
  <c r="W107" i="1" s="1"/>
  <c r="M107" i="1"/>
  <c r="V106" i="1"/>
  <c r="W106" i="1" s="1"/>
  <c r="W105" i="1"/>
  <c r="V105" i="1"/>
  <c r="V115" i="1" s="1"/>
  <c r="U103" i="1"/>
  <c r="U102" i="1"/>
  <c r="V101" i="1"/>
  <c r="W101" i="1" s="1"/>
  <c r="M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W91" i="1"/>
  <c r="W102" i="1" s="1"/>
  <c r="V91" i="1"/>
  <c r="V102" i="1" s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W83" i="1"/>
  <c r="V83" i="1"/>
  <c r="M83" i="1"/>
  <c r="W82" i="1"/>
  <c r="V82" i="1"/>
  <c r="V88" i="1" s="1"/>
  <c r="U80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E479" i="1" s="1"/>
  <c r="U60" i="1"/>
  <c r="U59" i="1"/>
  <c r="V58" i="1"/>
  <c r="W58" i="1" s="1"/>
  <c r="W57" i="1"/>
  <c r="V57" i="1"/>
  <c r="M57" i="1"/>
  <c r="V56" i="1"/>
  <c r="V59" i="1" s="1"/>
  <c r="M56" i="1"/>
  <c r="V55" i="1"/>
  <c r="V60" i="1" s="1"/>
  <c r="V52" i="1"/>
  <c r="U52" i="1"/>
  <c r="U51" i="1"/>
  <c r="W50" i="1"/>
  <c r="V50" i="1"/>
  <c r="M50" i="1"/>
  <c r="W49" i="1"/>
  <c r="W51" i="1" s="1"/>
  <c r="V49" i="1"/>
  <c r="C479" i="1" s="1"/>
  <c r="M49" i="1"/>
  <c r="U45" i="1"/>
  <c r="U44" i="1"/>
  <c r="W43" i="1"/>
  <c r="W44" i="1" s="1"/>
  <c r="V43" i="1"/>
  <c r="V44" i="1" s="1"/>
  <c r="M43" i="1"/>
  <c r="U41" i="1"/>
  <c r="U40" i="1"/>
  <c r="W39" i="1"/>
  <c r="W40" i="1" s="1"/>
  <c r="V39" i="1"/>
  <c r="V40" i="1" s="1"/>
  <c r="M39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9" i="1" s="1"/>
  <c r="U23" i="1"/>
  <c r="V22" i="1"/>
  <c r="V471" i="1" s="1"/>
  <c r="M22" i="1"/>
  <c r="H10" i="1"/>
  <c r="A9" i="1"/>
  <c r="A10" i="1" s="1"/>
  <c r="D7" i="1"/>
  <c r="N6" i="1"/>
  <c r="M2" i="1"/>
  <c r="W88" i="1" l="1"/>
  <c r="W115" i="1"/>
  <c r="W300" i="1"/>
  <c r="W397" i="1"/>
  <c r="W419" i="1"/>
  <c r="W225" i="1"/>
  <c r="W360" i="1"/>
  <c r="F9" i="1"/>
  <c r="F10" i="1"/>
  <c r="W22" i="1"/>
  <c r="W23" i="1" s="1"/>
  <c r="W26" i="1"/>
  <c r="W32" i="1" s="1"/>
  <c r="V33" i="1"/>
  <c r="V37" i="1"/>
  <c r="V41" i="1"/>
  <c r="V45" i="1"/>
  <c r="V51" i="1"/>
  <c r="W56" i="1"/>
  <c r="W63" i="1"/>
  <c r="W79" i="1" s="1"/>
  <c r="W118" i="1"/>
  <c r="W123" i="1" s="1"/>
  <c r="V123" i="1"/>
  <c r="V132" i="1"/>
  <c r="V152" i="1"/>
  <c r="W144" i="1"/>
  <c r="V163" i="1"/>
  <c r="W167" i="1"/>
  <c r="W173" i="1"/>
  <c r="W190" i="1" s="1"/>
  <c r="V190" i="1"/>
  <c r="W194" i="1"/>
  <c r="V214" i="1"/>
  <c r="V226" i="1"/>
  <c r="V253" i="1"/>
  <c r="V269" i="1"/>
  <c r="W286" i="1"/>
  <c r="W287" i="1" s="1"/>
  <c r="V288" i="1"/>
  <c r="W303" i="1"/>
  <c r="W305" i="1" s="1"/>
  <c r="V322" i="1"/>
  <c r="V333" i="1"/>
  <c r="W336" i="1"/>
  <c r="W337" i="1" s="1"/>
  <c r="V338" i="1"/>
  <c r="V368" i="1"/>
  <c r="W385" i="1"/>
  <c r="W387" i="1" s="1"/>
  <c r="W400" i="1"/>
  <c r="W401" i="1" s="1"/>
  <c r="V402" i="1"/>
  <c r="V420" i="1"/>
  <c r="V434" i="1"/>
  <c r="R479" i="1"/>
  <c r="V446" i="1"/>
  <c r="W443" i="1"/>
  <c r="W445" i="1" s="1"/>
  <c r="W454" i="1"/>
  <c r="W457" i="1" s="1"/>
  <c r="S479" i="1"/>
  <c r="V468" i="1"/>
  <c r="D479" i="1"/>
  <c r="H9" i="1"/>
  <c r="U473" i="1"/>
  <c r="V24" i="1"/>
  <c r="W55" i="1"/>
  <c r="W59" i="1" s="1"/>
  <c r="V80" i="1"/>
  <c r="V89" i="1"/>
  <c r="V103" i="1"/>
  <c r="V116" i="1"/>
  <c r="F479" i="1"/>
  <c r="V131" i="1"/>
  <c r="W143" i="1"/>
  <c r="W151" i="1" s="1"/>
  <c r="V162" i="1"/>
  <c r="V169" i="1"/>
  <c r="V196" i="1"/>
  <c r="W193" i="1"/>
  <c r="W195" i="1" s="1"/>
  <c r="W250" i="1"/>
  <c r="W266" i="1"/>
  <c r="W268" i="1" s="1"/>
  <c r="V279" i="1"/>
  <c r="W282" i="1"/>
  <c r="W283" i="1" s="1"/>
  <c r="V284" i="1"/>
  <c r="V305" i="1"/>
  <c r="V334" i="1"/>
  <c r="V361" i="1"/>
  <c r="V378" i="1"/>
  <c r="V377" i="1"/>
  <c r="W380" i="1"/>
  <c r="W381" i="1" s="1"/>
  <c r="V382" i="1"/>
  <c r="V387" i="1"/>
  <c r="V397" i="1"/>
  <c r="V398" i="1"/>
  <c r="V419" i="1"/>
  <c r="Q479" i="1"/>
  <c r="W433" i="1"/>
  <c r="V445" i="1"/>
  <c r="W448" i="1"/>
  <c r="W451" i="1" s="1"/>
  <c r="V458" i="1"/>
  <c r="W466" i="1"/>
  <c r="W467" i="1" s="1"/>
  <c r="H479" i="1"/>
  <c r="J9" i="1"/>
  <c r="V23" i="1"/>
  <c r="V79" i="1"/>
  <c r="G479" i="1"/>
  <c r="V140" i="1"/>
  <c r="W169" i="1"/>
  <c r="J479" i="1"/>
  <c r="V215" i="1"/>
  <c r="V247" i="1"/>
  <c r="W252" i="1"/>
  <c r="K479" i="1"/>
  <c r="V280" i="1"/>
  <c r="V300" i="1"/>
  <c r="M479" i="1"/>
  <c r="O479" i="1"/>
  <c r="V345" i="1"/>
  <c r="V360" i="1"/>
  <c r="V367" i="1"/>
  <c r="V433" i="1"/>
  <c r="L479" i="1"/>
  <c r="B479" i="1"/>
  <c r="V470" i="1"/>
  <c r="V472" i="1" s="1"/>
  <c r="V157" i="1"/>
  <c r="I479" i="1"/>
  <c r="V158" i="1"/>
  <c r="W214" i="1"/>
  <c r="W367" i="1"/>
  <c r="V388" i="1"/>
  <c r="V463" i="1"/>
  <c r="W460" i="1"/>
  <c r="W462" i="1" s="1"/>
  <c r="V263" i="1"/>
  <c r="V321" i="1"/>
  <c r="V469" i="1" l="1"/>
  <c r="W474" i="1"/>
  <c r="V473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<sst xmlns="http://schemas.openxmlformats.org/spreadsheetml/2006/main" count="1722" uniqueCount="654">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</sst>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/>
      <c r="I5" s="382"/>
      <c r="J5" s="382"/>
      <c r="K5" s="383"/>
      <c r="M5" s="25" t="s">
        <v>10</v>
      </c>
      <c r="N5" s="434">
        <v>45220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0.58333333333333337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900</v>
      </c>
      <c r="V56" s="312">
        <f>IFERROR(IF(U56="",0,CEILING((U56/$H56),1)*$H56),"")</f>
        <v>907.2</v>
      </c>
      <c r="W56" s="37">
        <f>IFERROR(IF(V56=0,"",ROUNDUP(V56/H56,0)*0.02175),"")</f>
        <v>1.827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83.333333333333329</v>
      </c>
      <c r="V59" s="313">
        <f>IFERROR(V55/H55,"0")+IFERROR(V56/H56,"0")+IFERROR(V57/H57,"0")+IFERROR(V58/H58,"0")</f>
        <v>84</v>
      </c>
      <c r="W59" s="313">
        <f>IFERROR(IF(W55="",0,W55),"0")+IFERROR(IF(W56="",0,W56),"0")+IFERROR(IF(W57="",0,W57),"0")+IFERROR(IF(W58="",0,W58),"0")</f>
        <v>1.827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900</v>
      </c>
      <c r="V60" s="313">
        <f>IFERROR(SUM(V55:V58),"0")</f>
        <v>907.2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800</v>
      </c>
      <c r="V127" s="312">
        <f>IFERROR(IF(U127="",0,CEILING((U127/$H127),1)*$H127),"")</f>
        <v>801.9</v>
      </c>
      <c r="W127" s="37">
        <f>IFERROR(IF(V127=0,"",ROUNDUP(V127/H127,0)*0.02175),"")</f>
        <v>2.1532499999999999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98.76543209876543</v>
      </c>
      <c r="V131" s="313">
        <f>IFERROR(V127/H127,"0")+IFERROR(V128/H128,"0")+IFERROR(V129/H129,"0")+IFERROR(V130/H130,"0")</f>
        <v>99</v>
      </c>
      <c r="W131" s="313">
        <f>IFERROR(IF(W127="",0,W127),"0")+IFERROR(IF(W128="",0,W128),"0")+IFERROR(IF(W129="",0,W129),"0")+IFERROR(IF(W130="",0,W130),"0")</f>
        <v>2.1532499999999999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800</v>
      </c>
      <c r="V132" s="313">
        <f>IFERROR(SUM(V127:V130),"0")</f>
        <v>801.9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3000</v>
      </c>
      <c r="V411" s="312">
        <f t="shared" si="18"/>
        <v>3004.32</v>
      </c>
      <c r="W411" s="37">
        <f>IFERROR(IF(V411=0,"",ROUNDUP(V411/H411,0)*0.01196),"")</f>
        <v>6.8052400000000004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568.18181818181813</v>
      </c>
      <c r="V419" s="313">
        <f>IFERROR(V410/H410,"0")+IFERROR(V411/H411,"0")+IFERROR(V412/H412,"0")+IFERROR(V413/H413,"0")+IFERROR(V414/H414,"0")+IFERROR(V415/H415,"0")+IFERROR(V416/H416,"0")+IFERROR(V417/H417,"0")+IFERROR(V418/H418,"0")</f>
        <v>569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6.8052400000000004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3000</v>
      </c>
      <c r="V420" s="313">
        <f>IFERROR(SUM(V410:V418),"0")</f>
        <v>3004.32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100</v>
      </c>
      <c r="V466" s="312">
        <f>IFERROR(IF(U466="",0,CEILING((U466/$H466),1)*$H466),"")</f>
        <v>101.39999999999999</v>
      </c>
      <c r="W466" s="37">
        <f>IFERROR(IF(V466=0,"",ROUNDUP(V466/H466,0)*0.02175),"")</f>
        <v>0.28275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12.820512820512821</v>
      </c>
      <c r="V467" s="313">
        <f>IFERROR(V466/H466,"0")</f>
        <v>13</v>
      </c>
      <c r="W467" s="313">
        <f>IFERROR(IF(W466="",0,W466),"0")</f>
        <v>0.28275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100</v>
      </c>
      <c r="V468" s="313">
        <f>IFERROR(SUM(V466:V466),"0")</f>
        <v>101.39999999999999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4800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4814.82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5106.8873348873349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5122.5540000000001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9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9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5331.8873348873349</v>
      </c>
      <c r="V472" s="313">
        <f>GrossWeightTotalR+PalletQtyTotalR*25</f>
        <v>5347.5540000000001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763.10109643442968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765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11.068239999999999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907.2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801.9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3004.32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101.39999999999999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