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8_{03C01667-611D-4DCA-B22C-5A104CB82158}" xr6:coauthVersionLast="45" xr6:coauthVersionMax="45" xr10:uidLastSave="{00000000-0000-0000-0000-000000000000}"/>
  <bookViews>
    <workbookView xWindow="-120" yWindow="-120" windowWidth="29040" windowHeight="15840" xr2:uid="{A4F8BD7F-3D7D-4768-8538-A195EBCC1638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F5" i="1"/>
  <c r="F6" i="1"/>
  <c r="H6" i="1" s="1"/>
  <c r="F7" i="1"/>
  <c r="F8" i="1"/>
  <c r="H8" i="1" s="1"/>
  <c r="F9" i="1"/>
  <c r="F10" i="1"/>
  <c r="H10" i="1" s="1"/>
  <c r="F11" i="1"/>
  <c r="F12" i="1"/>
  <c r="H12" i="1" s="1"/>
  <c r="F13" i="1"/>
  <c r="F14" i="1"/>
  <c r="H14" i="1" s="1"/>
  <c r="F15" i="1"/>
  <c r="F16" i="1"/>
  <c r="H16" i="1" s="1"/>
  <c r="F17" i="1"/>
  <c r="F18" i="1"/>
  <c r="H18" i="1" s="1"/>
  <c r="F19" i="1"/>
  <c r="F20" i="1"/>
  <c r="H20" i="1" s="1"/>
  <c r="F21" i="1"/>
  <c r="F22" i="1"/>
  <c r="H22" i="1" s="1"/>
  <c r="F23" i="1"/>
  <c r="F24" i="1"/>
  <c r="H24" i="1" s="1"/>
  <c r="F25" i="1"/>
  <c r="F4" i="1"/>
  <c r="G26" i="1"/>
  <c r="I25" i="1"/>
  <c r="H25" i="1"/>
  <c r="I24" i="1"/>
  <c r="I23" i="1"/>
  <c r="H23" i="1"/>
  <c r="I22" i="1"/>
  <c r="I21" i="1"/>
  <c r="H21" i="1"/>
  <c r="I20" i="1"/>
  <c r="I19" i="1"/>
  <c r="H19" i="1"/>
  <c r="I18" i="1"/>
  <c r="I17" i="1"/>
  <c r="H17" i="1"/>
  <c r="I16" i="1"/>
  <c r="I15" i="1"/>
  <c r="H15" i="1"/>
  <c r="I14" i="1"/>
  <c r="I13" i="1"/>
  <c r="H13" i="1"/>
  <c r="I12" i="1"/>
  <c r="I11" i="1"/>
  <c r="H11" i="1"/>
  <c r="I10" i="1"/>
  <c r="I9" i="1"/>
  <c r="H9" i="1"/>
  <c r="I8" i="1"/>
  <c r="H7" i="1"/>
  <c r="I7" i="1"/>
  <c r="I6" i="1"/>
  <c r="I5" i="1"/>
  <c r="H5" i="1"/>
  <c r="I4" i="1"/>
  <c r="H4" i="1"/>
</calcChain>
</file>

<file path=xl/sharedStrings.xml><?xml version="1.0" encoding="utf-8"?>
<sst xmlns="http://schemas.openxmlformats.org/spreadsheetml/2006/main" count="29" uniqueCount="29">
  <si>
    <t>Регул Цена</t>
  </si>
  <si>
    <t>АКЦИЯ</t>
  </si>
  <si>
    <t>Заказ в КГ</t>
  </si>
  <si>
    <t>Заказ в Шт</t>
  </si>
  <si>
    <t>СУММА</t>
  </si>
  <si>
    <t>Номенклатура, Упаковка</t>
  </si>
  <si>
    <t>Ветчина Столичная Вязанка, вектор, ВЕС.ПОКОМ, кг</t>
  </si>
  <si>
    <t>Колбаса Классическая, Вязанка вектор, ВЕС.ПОКОМ, кг</t>
  </si>
  <si>
    <t>Сосиски Вязанка Молочные, Вязанка вискофан  ВЕС.ПОКОМ, кг</t>
  </si>
  <si>
    <t>Ветчина Дугушка ТМ Стародворье, вектор в/у    ПОКОМ, кг</t>
  </si>
  <si>
    <t>Ветчина Нежная ТМ Особый рецепт, (2,5кг), ПОКОМ, кг</t>
  </si>
  <si>
    <t>Колбаса Докторская Дугушка, ВЕС, НЕ ГОСТ, ТМ Стародворье ПОКОМ, кг</t>
  </si>
  <si>
    <t>Колбаса Докторская Особая ТМ Особый рецепт, ВЕС  ПОКОМ, кг</t>
  </si>
  <si>
    <t>Колбаса Докторская стародворская, ВЕС, ВсхЗв   ПОКОМ, кг</t>
  </si>
  <si>
    <t>Колбаса Молочная Дугушка, в/у, ВЕС, ТМ Стародворье   ПОКОМ, кг</t>
  </si>
  <si>
    <t>Колбаса Молочная по-стародворски, ВЕС   ПОКОМ, кг</t>
  </si>
  <si>
    <t>Колбаса Особая ТМ Особый рецепт, ВЕС, ТМ Стародворье ПОКОМ, кг</t>
  </si>
  <si>
    <t>Колбаса Русская по-стародворски, ВЕС.  ПОКОМ, кг</t>
  </si>
  <si>
    <t xml:space="preserve"> 266  Колбаса Филейбургская с сочным окороком, ВЕС, ТМ Баварушка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</si>
  <si>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</si>
  <si>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</si>
  <si>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</si>
  <si>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Баварские,  0.42кг,ПОКОМ, шт</t>
  </si>
  <si>
    <t>Сосиски Молочные оригинальные ТМ Особый рецепт, ВЕС.   ПОКОМ, кг</t>
  </si>
  <si>
    <t>Сосиски Сливочные по-стародворски, ВЕС.  ПОКОМ, кг</t>
  </si>
  <si>
    <t xml:space="preserve"> 234  Колбаса Нежная, п/а, ВЕС, ТМ КОЛБАСНЫЙ СТАНДАРТ ВсхЗв ПОКОМ, кг</t>
  </si>
  <si>
    <t>Вареные колбасы Докторская По-стародворски Бордо Весовые б/о в/у 31 Стародворье</t>
  </si>
  <si>
    <t>Колбаса в/к Сервелат Рижский, ВЕС.,ТМ КОЛБАСНЫЙ СТАНДАРТ ПОКОМ, кг</t>
  </si>
  <si>
    <t>Воронеж 19.10.23.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</si>
</sst>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/>
      <bottom/>
      <diagonal/>
    </border>
    <border>
      <left style="thin">
        <color indexed="24"/>
      </left>
      <right style="thin">
        <color indexed="2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0" xfId="0" applyFont="1"/>
    <xf numFmtId="0" fontId="1" fillId="2" borderId="5" xfId="0" applyFont="1" applyFill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0" fontId="3" fillId="3" borderId="6" xfId="0" applyFont="1" applyFill="1" applyBorder="1" applyAlignment="1">
      <alignment vertical="top" wrapText="1" indent="2"/>
    </xf>
    <xf numFmtId="2" fontId="3" fillId="0" borderId="6" xfId="0" applyNumberFormat="1" applyFont="1" applyBorder="1"/>
    <xf numFmtId="0" fontId="3" fillId="0" borderId="6" xfId="0" applyFont="1" applyBorder="1"/>
    <xf numFmtId="1" fontId="3" fillId="0" borderId="7" xfId="0" applyNumberFormat="1" applyFont="1" applyBorder="1"/>
    <xf numFmtId="0" fontId="3" fillId="3" borderId="0" xfId="0" applyFont="1" applyFill="1"/>
    <xf numFmtId="0" fontId="3" fillId="5" borderId="6" xfId="0" applyFont="1" applyFill="1" applyBorder="1" applyAlignment="1">
      <alignment vertical="top" wrapText="1" indent="2"/>
    </xf>
    <xf numFmtId="0" fontId="3" fillId="5" borderId="6" xfId="0" applyFont="1" applyFill="1" applyBorder="1"/>
    <xf numFmtId="0" fontId="3" fillId="4" borderId="6" xfId="0" applyFont="1" applyFill="1" applyBorder="1" applyAlignment="1">
      <alignment vertical="top" wrapText="1" indent="2"/>
    </xf>
    <xf numFmtId="0" fontId="3" fillId="6" borderId="6" xfId="0" applyFont="1" applyFill="1" applyBorder="1" applyAlignment="1">
      <alignment vertical="top" wrapText="1" indent="2"/>
    </xf>
    <xf numFmtId="0" fontId="2" fillId="0" borderId="8" xfId="0" applyFont="1" applyBorder="1" applyAlignment="1">
      <alignment vertical="top" wrapText="1" indent="2"/>
    </xf>
    <xf numFmtId="0" fontId="3" fillId="4" borderId="6" xfId="0" applyFont="1" applyFill="1" applyBorder="1" applyAlignment="1">
      <alignment wrapText="1"/>
    </xf>
    <xf numFmtId="0" fontId="3" fillId="3" borderId="6" xfId="2" applyFont="1" applyFill="1" applyBorder="1" applyAlignment="1">
      <alignment vertical="top" wrapText="1" indent="2"/>
    </xf>
    <xf numFmtId="0" fontId="6" fillId="0" borderId="6" xfId="0" applyFont="1" applyBorder="1"/>
    <xf numFmtId="0" fontId="1" fillId="2" borderId="3" xfId="0" applyFont="1" applyFill="1" applyBorder="1" applyAlignment="1">
      <alignment vertical="top" wrapText="1"/>
    </xf>
    <xf numFmtId="0" fontId="2" fillId="0" borderId="0" xfId="0" applyFont="1" applyBorder="1" applyAlignment="1">
      <alignment vertical="top" wrapText="1" indent="2"/>
    </xf>
  </cellXfs>
  <cellStyles count="3">
    <cellStyle name="Обычный" xfId="0" builtinId="0"/>
    <cellStyle name="Обычный 3" xfId="1" xr:uid="{B3F57F70-AA62-4CFA-BAD6-34BCF4AEA85A}"/>
    <cellStyle name="Обычный_Загрузчик ЛКК" xfId="2" xr:uid="{20DC7ED1-C0DB-4B2E-A9D7-3594941576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BCCAA-8D77-42B4-9DD3-BF6002FFD11B}">
  <dimension ref="B1:I26"/>
  <sheetViews>
    <sheetView tabSelected="1" workbookViewId="0">
      <selection activeCell="B1" sqref="B1"/>
    </sheetView>
  </sheetViews>
  <sheetFormatPr defaultRowHeight="15" x14ac:dyDescent="0.25"/>
  <cols>
    <col min="2" max="3" width="40.7109375" customWidth="1"/>
  </cols>
  <sheetData>
    <row r="1" spans="2:9" x14ac:dyDescent="0.25">
      <c r="B1" t="s">
        <v>28</v>
      </c>
    </row>
    <row r="2" spans="2:9" ht="25.5" x14ac:dyDescent="0.25">
      <c r="B2" s="1"/>
      <c r="C2" s="22"/>
      <c r="D2" s="2" t="s">
        <v>0</v>
      </c>
      <c r="E2" s="2" t="s">
        <v>1</v>
      </c>
      <c r="F2" s="3" t="s">
        <v>2</v>
      </c>
      <c r="G2" s="4" t="s">
        <v>3</v>
      </c>
      <c r="H2" s="5" t="s">
        <v>4</v>
      </c>
      <c r="I2" s="6"/>
    </row>
    <row r="3" spans="2:9" x14ac:dyDescent="0.25">
      <c r="B3" s="7" t="s">
        <v>5</v>
      </c>
      <c r="C3" s="22"/>
      <c r="D3" s="2"/>
      <c r="E3" s="2"/>
      <c r="F3" s="3"/>
      <c r="G3" s="4"/>
      <c r="H3" s="8"/>
      <c r="I3" s="6"/>
    </row>
    <row r="4" spans="2:9" ht="22.5" x14ac:dyDescent="0.25">
      <c r="B4" s="9" t="s">
        <v>6</v>
      </c>
      <c r="C4" s="9">
        <v>1</v>
      </c>
      <c r="D4" s="10">
        <v>276.68934999999999</v>
      </c>
      <c r="E4" s="11">
        <v>261.8</v>
      </c>
      <c r="F4" s="13">
        <f>G4*C4</f>
        <v>300</v>
      </c>
      <c r="G4" s="6">
        <v>300</v>
      </c>
      <c r="H4" s="10">
        <f>F4*E4</f>
        <v>78540</v>
      </c>
      <c r="I4" s="12" t="e">
        <f>F4*#REF!</f>
        <v>#REF!</v>
      </c>
    </row>
    <row r="5" spans="2:9" ht="22.5" x14ac:dyDescent="0.25">
      <c r="B5" s="14" t="s">
        <v>7</v>
      </c>
      <c r="C5" s="14">
        <v>1</v>
      </c>
      <c r="D5" s="10">
        <v>267.76854999999995</v>
      </c>
      <c r="E5" s="15">
        <v>212</v>
      </c>
      <c r="F5" s="13">
        <f t="shared" ref="F5:F25" si="0">G5*C5</f>
        <v>1300</v>
      </c>
      <c r="G5" s="6">
        <v>1300</v>
      </c>
      <c r="H5" s="10">
        <f>F5*E5</f>
        <v>275600</v>
      </c>
      <c r="I5" s="12" t="e">
        <f>F5*#REF!</f>
        <v>#REF!</v>
      </c>
    </row>
    <row r="6" spans="2:9" ht="22.5" x14ac:dyDescent="0.25">
      <c r="B6" s="9" t="s">
        <v>8</v>
      </c>
      <c r="C6" s="9">
        <v>1</v>
      </c>
      <c r="D6" s="10">
        <v>263.26684999999998</v>
      </c>
      <c r="E6" s="11">
        <v>245</v>
      </c>
      <c r="F6" s="13">
        <f t="shared" si="0"/>
        <v>200</v>
      </c>
      <c r="G6" s="6">
        <v>200</v>
      </c>
      <c r="H6" s="10">
        <f>F6*E6</f>
        <v>49000</v>
      </c>
      <c r="I6" s="12" t="e">
        <f>F6*#REF!</f>
        <v>#REF!</v>
      </c>
    </row>
    <row r="7" spans="2:9" ht="22.5" x14ac:dyDescent="0.25">
      <c r="B7" s="16" t="s">
        <v>9</v>
      </c>
      <c r="C7" s="16">
        <v>1</v>
      </c>
      <c r="D7" s="10">
        <v>241.16</v>
      </c>
      <c r="E7" s="11"/>
      <c r="F7" s="13">
        <f t="shared" si="0"/>
        <v>200</v>
      </c>
      <c r="G7" s="6">
        <v>200</v>
      </c>
      <c r="H7" s="10">
        <f>F7*D7</f>
        <v>48232</v>
      </c>
      <c r="I7" s="12" t="e">
        <f>F7*#REF!</f>
        <v>#REF!</v>
      </c>
    </row>
    <row r="8" spans="2:9" ht="22.5" x14ac:dyDescent="0.25">
      <c r="B8" s="9" t="s">
        <v>10</v>
      </c>
      <c r="C8" s="9">
        <v>1</v>
      </c>
      <c r="D8" s="10">
        <v>235.399675</v>
      </c>
      <c r="E8" s="11">
        <v>223</v>
      </c>
      <c r="F8" s="13">
        <f t="shared" si="0"/>
        <v>300</v>
      </c>
      <c r="G8" s="6">
        <v>300</v>
      </c>
      <c r="H8" s="10">
        <f>F8*E8</f>
        <v>66900</v>
      </c>
      <c r="I8" s="12" t="e">
        <f>F8*#REF!</f>
        <v>#REF!</v>
      </c>
    </row>
    <row r="9" spans="2:9" ht="22.5" x14ac:dyDescent="0.25">
      <c r="B9" s="14" t="s">
        <v>11</v>
      </c>
      <c r="C9" s="14">
        <v>1</v>
      </c>
      <c r="D9" s="10">
        <v>237.82605000000001</v>
      </c>
      <c r="E9" s="15">
        <v>168</v>
      </c>
      <c r="F9" s="13">
        <f t="shared" si="0"/>
        <v>3000</v>
      </c>
      <c r="G9" s="6">
        <v>3000</v>
      </c>
      <c r="H9" s="10">
        <f>F9*D9</f>
        <v>713478.15</v>
      </c>
      <c r="I9" s="12" t="e">
        <f>F9*#REF!</f>
        <v>#REF!</v>
      </c>
    </row>
    <row r="10" spans="2:9" ht="22.5" x14ac:dyDescent="0.25">
      <c r="B10" s="14" t="s">
        <v>12</v>
      </c>
      <c r="C10" s="14">
        <v>1</v>
      </c>
      <c r="D10" s="10">
        <v>173.52195</v>
      </c>
      <c r="E10" s="15">
        <v>137</v>
      </c>
      <c r="F10" s="13">
        <f t="shared" si="0"/>
        <v>1500</v>
      </c>
      <c r="G10" s="6">
        <v>1500</v>
      </c>
      <c r="H10" s="10">
        <f>F10*E10</f>
        <v>205500</v>
      </c>
      <c r="I10" s="12" t="e">
        <f>F10*#REF!</f>
        <v>#REF!</v>
      </c>
    </row>
    <row r="11" spans="2:9" ht="22.5" x14ac:dyDescent="0.25">
      <c r="B11" s="14" t="s">
        <v>13</v>
      </c>
      <c r="C11" s="14">
        <v>1</v>
      </c>
      <c r="D11" s="10">
        <v>238.55912499999999</v>
      </c>
      <c r="E11" s="15">
        <v>188</v>
      </c>
      <c r="F11" s="13">
        <f t="shared" si="0"/>
        <v>5000</v>
      </c>
      <c r="G11" s="6">
        <v>5000</v>
      </c>
      <c r="H11" s="10">
        <f>F11*E11</f>
        <v>940000</v>
      </c>
      <c r="I11" s="12" t="e">
        <f>F11*#REF!</f>
        <v>#REF!</v>
      </c>
    </row>
    <row r="12" spans="2:9" ht="22.5" x14ac:dyDescent="0.25">
      <c r="B12" s="9" t="s">
        <v>14</v>
      </c>
      <c r="C12" s="9">
        <v>1</v>
      </c>
      <c r="D12" s="10">
        <v>250.55677499999999</v>
      </c>
      <c r="E12" s="11">
        <v>229.27</v>
      </c>
      <c r="F12" s="13">
        <f t="shared" si="0"/>
        <v>200</v>
      </c>
      <c r="G12" s="6">
        <v>200</v>
      </c>
      <c r="H12" s="10">
        <f>F12*E12</f>
        <v>45854</v>
      </c>
      <c r="I12" s="12" t="e">
        <f>F12*#REF!</f>
        <v>#REF!</v>
      </c>
    </row>
    <row r="13" spans="2:9" ht="22.5" x14ac:dyDescent="0.25">
      <c r="B13" s="9" t="s">
        <v>15</v>
      </c>
      <c r="C13" s="9">
        <v>1</v>
      </c>
      <c r="D13" s="10">
        <v>208.63727499999999</v>
      </c>
      <c r="E13" s="11">
        <v>205</v>
      </c>
      <c r="F13" s="13">
        <f t="shared" si="0"/>
        <v>200</v>
      </c>
      <c r="G13" s="6">
        <v>200</v>
      </c>
      <c r="H13" s="10">
        <f>F13*E13</f>
        <v>41000</v>
      </c>
      <c r="I13" s="12" t="e">
        <f>F13*#REF!</f>
        <v>#REF!</v>
      </c>
    </row>
    <row r="14" spans="2:9" ht="22.5" x14ac:dyDescent="0.25">
      <c r="B14" s="9" t="s">
        <v>16</v>
      </c>
      <c r="C14" s="9">
        <v>1</v>
      </c>
      <c r="D14" s="10">
        <v>173.75942499999999</v>
      </c>
      <c r="E14" s="11">
        <v>163</v>
      </c>
      <c r="F14" s="13">
        <f t="shared" si="0"/>
        <v>400</v>
      </c>
      <c r="G14" s="6">
        <v>400</v>
      </c>
      <c r="H14" s="10">
        <f>F14*E14</f>
        <v>65200</v>
      </c>
      <c r="I14" s="12" t="e">
        <f>F14*#REF!</f>
        <v>#REF!</v>
      </c>
    </row>
    <row r="15" spans="2:9" ht="22.5" x14ac:dyDescent="0.25">
      <c r="B15" s="16" t="s">
        <v>17</v>
      </c>
      <c r="C15" s="16">
        <v>1</v>
      </c>
      <c r="D15" s="10">
        <v>210.64032499999999</v>
      </c>
      <c r="E15" s="11"/>
      <c r="F15" s="13">
        <f t="shared" si="0"/>
        <v>200</v>
      </c>
      <c r="G15" s="6">
        <v>200</v>
      </c>
      <c r="H15" s="10">
        <f>F15*D15</f>
        <v>42128.064999999995</v>
      </c>
      <c r="I15" s="12" t="e">
        <f>F15*#REF!</f>
        <v>#REF!</v>
      </c>
    </row>
    <row r="16" spans="2:9" ht="22.5" x14ac:dyDescent="0.25">
      <c r="B16" s="9" t="s">
        <v>18</v>
      </c>
      <c r="C16" s="9">
        <v>1</v>
      </c>
      <c r="D16" s="10">
        <v>283.90652500000004</v>
      </c>
      <c r="E16" s="11">
        <v>269</v>
      </c>
      <c r="F16" s="13">
        <f t="shared" si="0"/>
        <v>300</v>
      </c>
      <c r="G16" s="6">
        <v>300</v>
      </c>
      <c r="H16" s="10">
        <f>F16*D16</f>
        <v>85171.957500000019</v>
      </c>
      <c r="I16" s="12" t="e">
        <f>F16*#REF!</f>
        <v>#REF!</v>
      </c>
    </row>
    <row r="17" spans="2:9" ht="22.5" x14ac:dyDescent="0.25">
      <c r="B17" s="16" t="s">
        <v>19</v>
      </c>
      <c r="C17" s="16">
        <v>1</v>
      </c>
      <c r="D17" s="10">
        <v>293.26097499999997</v>
      </c>
      <c r="E17" s="11">
        <v>266.43</v>
      </c>
      <c r="F17" s="13">
        <f t="shared" si="0"/>
        <v>100</v>
      </c>
      <c r="G17" s="6">
        <v>100</v>
      </c>
      <c r="H17" s="10">
        <f>F17*D17</f>
        <v>29326.097499999996</v>
      </c>
      <c r="I17" s="12" t="e">
        <f>F17*#REF!</f>
        <v>#REF!</v>
      </c>
    </row>
    <row r="18" spans="2:9" ht="22.5" x14ac:dyDescent="0.25">
      <c r="B18" s="16" t="s">
        <v>20</v>
      </c>
      <c r="C18" s="16">
        <v>0.35</v>
      </c>
      <c r="D18" s="10">
        <v>125.41777499999999</v>
      </c>
      <c r="E18" s="11"/>
      <c r="F18" s="13">
        <f t="shared" si="0"/>
        <v>31.499999999999996</v>
      </c>
      <c r="G18" s="6">
        <v>90</v>
      </c>
      <c r="H18" s="10">
        <f>F18*D18</f>
        <v>3950.6599124999993</v>
      </c>
      <c r="I18" s="12" t="e">
        <f>F18*#REF!</f>
        <v>#REF!</v>
      </c>
    </row>
    <row r="19" spans="2:9" ht="22.5" x14ac:dyDescent="0.25">
      <c r="B19" s="14" t="s">
        <v>21</v>
      </c>
      <c r="C19" s="14">
        <v>1</v>
      </c>
      <c r="D19" s="10">
        <v>274.118425</v>
      </c>
      <c r="E19" s="15">
        <v>221</v>
      </c>
      <c r="F19" s="13">
        <f t="shared" si="0"/>
        <v>1300</v>
      </c>
      <c r="G19" s="6">
        <v>1300</v>
      </c>
      <c r="H19" s="10">
        <f>F19*E19</f>
        <v>287300</v>
      </c>
      <c r="I19" s="12" t="e">
        <f>F19*#REF!</f>
        <v>#REF!</v>
      </c>
    </row>
    <row r="20" spans="2:9" x14ac:dyDescent="0.25">
      <c r="B20" s="17" t="s">
        <v>22</v>
      </c>
      <c r="C20" s="17">
        <v>0.42</v>
      </c>
      <c r="D20" s="10">
        <v>94.246600000000001</v>
      </c>
      <c r="E20" s="11">
        <v>89</v>
      </c>
      <c r="F20" s="13">
        <f t="shared" si="0"/>
        <v>151.19999999999999</v>
      </c>
      <c r="G20" s="6">
        <v>360</v>
      </c>
      <c r="H20" s="10">
        <f>F20*E20</f>
        <v>13456.8</v>
      </c>
      <c r="I20" s="12" t="e">
        <f>F20*#REF!</f>
        <v>#REF!</v>
      </c>
    </row>
    <row r="21" spans="2:9" ht="22.5" x14ac:dyDescent="0.25">
      <c r="B21" s="9" t="s">
        <v>23</v>
      </c>
      <c r="C21" s="9">
        <v>1</v>
      </c>
      <c r="D21" s="10">
        <v>192.66449999999998</v>
      </c>
      <c r="E21" s="11">
        <v>185.6</v>
      </c>
      <c r="F21" s="13">
        <f t="shared" si="0"/>
        <v>400</v>
      </c>
      <c r="G21" s="6">
        <v>400</v>
      </c>
      <c r="H21" s="10">
        <f>F21*E21</f>
        <v>74240</v>
      </c>
      <c r="I21" s="12" t="e">
        <f>F21*#REF!</f>
        <v>#REF!</v>
      </c>
    </row>
    <row r="22" spans="2:9" ht="22.5" x14ac:dyDescent="0.25">
      <c r="B22" s="16" t="s">
        <v>24</v>
      </c>
      <c r="C22" s="16">
        <v>1</v>
      </c>
      <c r="D22" s="10">
        <v>228.24445</v>
      </c>
      <c r="E22" s="11">
        <v>212.3</v>
      </c>
      <c r="F22" s="13">
        <f t="shared" si="0"/>
        <v>400</v>
      </c>
      <c r="G22" s="6">
        <v>400</v>
      </c>
      <c r="H22" s="10">
        <f>F22*D22</f>
        <v>91297.78</v>
      </c>
      <c r="I22" s="12" t="e">
        <f>F22*#REF!</f>
        <v>#REF!</v>
      </c>
    </row>
    <row r="23" spans="2:9" ht="22.5" x14ac:dyDescent="0.25">
      <c r="B23" s="18" t="s">
        <v>25</v>
      </c>
      <c r="C23" s="23">
        <v>1</v>
      </c>
      <c r="D23" s="10">
        <v>137.42574999999999</v>
      </c>
      <c r="E23" s="11"/>
      <c r="F23" s="13">
        <f t="shared" si="0"/>
        <v>200</v>
      </c>
      <c r="G23" s="6">
        <v>200</v>
      </c>
      <c r="H23" s="10">
        <f>F23*D23</f>
        <v>27485.149999999998</v>
      </c>
      <c r="I23" s="12" t="e">
        <f>F23*#REF!</f>
        <v>#REF!</v>
      </c>
    </row>
    <row r="24" spans="2:9" ht="23.25" x14ac:dyDescent="0.25">
      <c r="B24" s="19" t="s">
        <v>26</v>
      </c>
      <c r="C24" s="19">
        <v>1</v>
      </c>
      <c r="D24" s="10">
        <v>241.84247499999998</v>
      </c>
      <c r="E24" s="11">
        <v>700</v>
      </c>
      <c r="F24" s="13">
        <f t="shared" si="0"/>
        <v>700</v>
      </c>
      <c r="G24" s="6">
        <v>700</v>
      </c>
      <c r="H24" s="10">
        <f>F24*D24</f>
        <v>169289.73249999998</v>
      </c>
      <c r="I24" s="12" t="e">
        <f>F24*#REF!</f>
        <v>#REF!</v>
      </c>
    </row>
    <row r="25" spans="2:9" ht="22.5" x14ac:dyDescent="0.25">
      <c r="B25" s="20" t="s">
        <v>27</v>
      </c>
      <c r="C25" s="20">
        <v>1</v>
      </c>
      <c r="D25" s="10">
        <v>215.38</v>
      </c>
      <c r="E25" s="11">
        <v>206</v>
      </c>
      <c r="F25" s="13">
        <f t="shared" si="0"/>
        <v>60</v>
      </c>
      <c r="G25" s="6">
        <v>60</v>
      </c>
      <c r="H25" s="10">
        <f>F25*D25</f>
        <v>12922.8</v>
      </c>
      <c r="I25" s="12" t="e">
        <f>F25*#REF!</f>
        <v>#REF!</v>
      </c>
    </row>
    <row r="26" spans="2:9" ht="15.75" x14ac:dyDescent="0.25">
      <c r="F26" s="21">
        <f>SUM(F4:F25)</f>
        <v>16442.7</v>
      </c>
      <c r="G26" s="21">
        <f>SUM(G4:G25)</f>
        <v>16710</v>
      </c>
    </row>
  </sheetData>
  <mergeCells count="3">
    <mergeCell ref="F2:F3"/>
    <mergeCell ref="G2:G3"/>
    <mergeCell ref="H2:H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2023-10-19T09:11:17Z</dcterms:created>
  <dcterms:modified xsi:type="dcterms:W3CDTF">2023-10-19T09:14:42Z</dcterms:modified>
</cp:coreProperties>
</file>