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0F4DA2F4-C109-4F9D-A22A-CB98EBBE9BA2}" xr6:coauthVersionLast="45" xr6:coauthVersionMax="45" xr10:uidLastSave="{00000000-0000-0000-0000-000000000000}"/>
  <bookViews>
    <workbookView xWindow="13590" yWindow="90" windowWidth="14295" windowHeight="14970" xr2:uid="{00000000-000D-0000-FFFF-FFFF00000000}"/>
  </bookViews>
  <sheets>
    <sheet name="Лист2" sheetId="2" r:id="rId1"/>
  </sheets>
  <definedNames>
    <definedName name="_xlnm._FilterDatabase" localSheetId="0" hidden="1">Лист2!$B$2:$L$49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4" i="2" l="1"/>
  <c r="J45" i="2"/>
  <c r="J46" i="2"/>
  <c r="J47" i="2"/>
  <c r="J48" i="2"/>
  <c r="I47" i="2"/>
  <c r="I46" i="2"/>
  <c r="I45" i="2"/>
  <c r="I44" i="2"/>
  <c r="H49" i="2" l="1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I3" i="2"/>
  <c r="I4" i="2"/>
  <c r="I5" i="2"/>
  <c r="I6" i="2"/>
  <c r="I7" i="2"/>
  <c r="I8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9" i="2" l="1"/>
  <c r="J49" i="2"/>
</calcChain>
</file>

<file path=xl/sharedStrings.xml><?xml version="1.0" encoding="utf-8"?>
<sst xmlns="http://schemas.openxmlformats.org/spreadsheetml/2006/main" count="173" uniqueCount="173">
  <si>
    <t>Ветчина Дугушка ТМ Стародворье, вектор в/у    ПОКОМ</t>
  </si>
  <si>
    <t>Колбаса Вязанка с индейкой, вектор ВЕС,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</si>
  <si>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</si>
  <si>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</si>
  <si>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</si>
  <si>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</si>
  <si>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</si>
  <si>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</si>
  <si>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</si>
  <si>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</si>
  <si>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</si>
  <si>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</si>
  <si>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</si>
  <si>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</si>
  <si>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</si>
  <si>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</si>
  <si>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Наименование</t>
  </si>
  <si>
    <t>Код УТ</t>
  </si>
  <si>
    <t>Бух. Код</t>
  </si>
  <si>
    <t>004</t>
  </si>
  <si>
    <t>005</t>
  </si>
  <si>
    <t>096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</si>
  <si>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</si>
  <si>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</si>
  <si>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</si>
  <si>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</si>
  <si>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</si>
  <si>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</si>
  <si>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</si>
  <si>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</si>
  <si>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</si>
  <si>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</si>
  <si>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Ветчина Нежная ТМ Особый рецепт, (2,5кг), ПОКОМ, кг</t>
  </si>
  <si>
    <t>003</t>
  </si>
  <si>
    <t xml:space="preserve">БП-15780   </t>
  </si>
  <si>
    <t xml:space="preserve">БП-15781   </t>
  </si>
  <si>
    <t>БП-16096</t>
  </si>
  <si>
    <t>017</t>
  </si>
  <si>
    <t xml:space="preserve">БП-15796   </t>
  </si>
  <si>
    <t xml:space="preserve">БП-16113 </t>
  </si>
  <si>
    <t>265</t>
  </si>
  <si>
    <t>БП-21137</t>
  </si>
  <si>
    <t>БП-20848</t>
  </si>
  <si>
    <t>220</t>
  </si>
  <si>
    <t xml:space="preserve">БП-15782   </t>
  </si>
  <si>
    <t>БП-21139</t>
  </si>
  <si>
    <t xml:space="preserve">БП-15788   </t>
  </si>
  <si>
    <t>251</t>
  </si>
  <si>
    <t>БП-15823</t>
  </si>
  <si>
    <t>БП-20449</t>
  </si>
  <si>
    <t>БП-20462</t>
  </si>
  <si>
    <t>БП-20487</t>
  </si>
  <si>
    <t>200</t>
  </si>
  <si>
    <t>БП-17483</t>
  </si>
  <si>
    <t>225</t>
  </si>
  <si>
    <t>БП-20613</t>
  </si>
  <si>
    <t>215</t>
  </si>
  <si>
    <t>БП-17449</t>
  </si>
  <si>
    <t>217</t>
  </si>
  <si>
    <t>БП-20214</t>
  </si>
  <si>
    <t>229</t>
  </si>
  <si>
    <t>БП-17450</t>
  </si>
  <si>
    <t>236</t>
  </si>
  <si>
    <t xml:space="preserve">БП-20203   </t>
  </si>
  <si>
    <t>239</t>
  </si>
  <si>
    <t>БП-20175</t>
  </si>
  <si>
    <t>242</t>
  </si>
  <si>
    <t>БП-20204</t>
  </si>
  <si>
    <t>079</t>
  </si>
  <si>
    <t xml:space="preserve">БП-16031   </t>
  </si>
  <si>
    <t>083</t>
  </si>
  <si>
    <t xml:space="preserve">БП-16034   </t>
  </si>
  <si>
    <t>247</t>
  </si>
  <si>
    <t xml:space="preserve">БП-15791   </t>
  </si>
  <si>
    <t>255</t>
  </si>
  <si>
    <t>БП-20611</t>
  </si>
  <si>
    <t>281</t>
  </si>
  <si>
    <t>БП-21839</t>
  </si>
  <si>
    <t>246</t>
  </si>
  <si>
    <t xml:space="preserve">БП-16781   </t>
  </si>
  <si>
    <t>Вес, кг</t>
  </si>
  <si>
    <t>Сумма, руб</t>
  </si>
  <si>
    <t>ИТОГО:</t>
  </si>
  <si>
    <t>Сосиски Молокуши миникушай Вязанка Ф/в 0,45 амилюкс мгс Вязанка</t>
  </si>
  <si>
    <t>ЗАКАЗ</t>
  </si>
  <si>
    <t>284</t>
  </si>
  <si>
    <t>БП-22113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</si>
  <si>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</si>
  <si>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</si>
  <si>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</si>
  <si>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БП-22066</t>
  </si>
  <si>
    <t>273</t>
  </si>
  <si>
    <t>БП-21485</t>
  </si>
  <si>
    <t>283</t>
  </si>
  <si>
    <t>БП-22104</t>
  </si>
  <si>
    <t>БП-21161</t>
  </si>
  <si>
    <t>ДНР</t>
  </si>
  <si>
    <t>Европоддон (невозвратный)</t>
  </si>
  <si>
    <t>Колбаса Филейбургская с душистым чесноком,ВЕС, ТМ Баварушка ПОКОМ</t>
  </si>
  <si>
    <t>БП-22269</t>
  </si>
  <si>
    <t>296</t>
  </si>
  <si>
    <t>Колбаса Мясорубская с рубленой грудинкой 0,35кг срез ТМ Стародворье  ПОКОМ</t>
  </si>
  <si>
    <t>Сосиски Сочинки, ВЕС, ТМ Стародворье ПОКОМ</t>
  </si>
  <si>
    <t>301</t>
  </si>
  <si>
    <t>302</t>
  </si>
  <si>
    <t>309</t>
  </si>
  <si>
    <t>БП-22425</t>
  </si>
  <si>
    <t>БП-22426</t>
  </si>
  <si>
    <t>БП-22574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</si>
  <si>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</si>
  <si>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</si>
  <si>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</si>
  <si>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Колбаса вареная Филейская ТМ Вязанка ТС Классическая ВЕС  ПОКОМ</t>
  </si>
  <si>
    <t>330</t>
  </si>
  <si>
    <t>БП-22641</t>
  </si>
  <si>
    <t>Колбаса Сервелат Пражский ТМ Зареченские, ВЕС ПОКОМ</t>
  </si>
  <si>
    <t>321</t>
  </si>
  <si>
    <t>БП-22629</t>
  </si>
  <si>
    <t>Колбаса Нежная ТМ Зареченские ВЕС  ПОКОМ</t>
  </si>
  <si>
    <t>316</t>
  </si>
  <si>
    <t>БП-22616</t>
  </si>
  <si>
    <t>Сосиски Датские ТМ Зареченские, ВЕС  ПОКОМ</t>
  </si>
  <si>
    <t>318</t>
  </si>
  <si>
    <t>БП-22618</t>
  </si>
  <si>
    <t>Колбаса Докторская по-стародворски, фирменная амифлекс, ВЕС,   ПОКОМ</t>
  </si>
  <si>
    <t>2612</t>
  </si>
  <si>
    <t>124</t>
  </si>
  <si>
    <t>722</t>
  </si>
  <si>
    <t>1793</t>
  </si>
  <si>
    <t>1820</t>
  </si>
  <si>
    <t>2613</t>
  </si>
  <si>
    <t>2287</t>
  </si>
  <si>
    <t>1836</t>
  </si>
  <si>
    <t>1721</t>
  </si>
  <si>
    <t>2074</t>
  </si>
  <si>
    <t>2035</t>
  </si>
  <si>
    <t>2829</t>
  </si>
  <si>
    <t>2094</t>
  </si>
  <si>
    <t>1578</t>
  </si>
  <si>
    <t>126</t>
  </si>
  <si>
    <t>1904</t>
  </si>
  <si>
    <t>2011</t>
  </si>
  <si>
    <t>2182</t>
  </si>
  <si>
    <t>2010</t>
  </si>
  <si>
    <t>2660</t>
  </si>
  <si>
    <t>2808</t>
  </si>
  <si>
    <t>2150</t>
  </si>
  <si>
    <t>2158</t>
  </si>
  <si>
    <t>2151</t>
  </si>
  <si>
    <t>2579</t>
  </si>
  <si>
    <t>2805</t>
  </si>
  <si>
    <t>43</t>
  </si>
  <si>
    <t>1869</t>
  </si>
  <si>
    <t>1051</t>
  </si>
  <si>
    <t>1720</t>
  </si>
  <si>
    <t>2658</t>
  </si>
  <si>
    <t>2205</t>
  </si>
  <si>
    <t>2801</t>
  </si>
  <si>
    <t>2799</t>
  </si>
  <si>
    <t>2618</t>
  </si>
  <si>
    <t>2621</t>
  </si>
  <si>
    <t>2686</t>
  </si>
  <si>
    <t>2725</t>
  </si>
  <si>
    <t>362</t>
  </si>
  <si>
    <t>2810
2655</t>
  </si>
  <si>
    <t>Прайс
ДНР
11.10.23.</t>
  </si>
  <si>
    <t xml:space="preserve">код 
</t>
  </si>
  <si>
    <t>Сардельки стародворские с говядиной в обол. NDX, ВЕС. ПОКОМ</t>
  </si>
  <si>
    <t xml:space="preserve">Чипсы сыровяленые из натурального филе, 0,025кг ТМ Ядрена Копоть ПОКОМ </t>
  </si>
  <si>
    <t xml:space="preserve">Крылышки копченые на решетке 0,3 кг ТМ Ядрена копоть  ПОКОМ </t>
  </si>
  <si>
    <t xml:space="preserve">Чипсы сырокопченые с натуральным филе и паприкой ТМ Ядрена копоть </t>
  </si>
  <si>
    <t>Мини-салями со вкусом бекона,  0.05кг, ядрена копоть</t>
  </si>
  <si>
    <t>19.10.23.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</si>
</sst>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00"/>
    <numFmt numFmtId="169" formatCode="0.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55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</cellStyleXfs>
  <cellXfs count="68">
    <xf numFmtId="0" fontId="0" fillId="0" borderId="0" xfId="0"/>
    <xf numFmtId="167" fontId="0" fillId="0" borderId="0" xfId="0" applyNumberFormat="1"/>
    <xf numFmtId="167" fontId="0" fillId="0" borderId="0" xfId="0" applyNumberFormat="1" applyAlignment="1">
      <alignment horizontal="center" vertical="center"/>
    </xf>
    <xf numFmtId="0" fontId="0" fillId="24" borderId="0" xfId="0" applyFill="1"/>
    <xf numFmtId="0" fontId="37" fillId="0" borderId="0" xfId="0" applyFont="1" applyAlignment="1">
      <alignment horizontal="center" vertical="center" wrapText="1"/>
    </xf>
    <xf numFmtId="2" fontId="42" fillId="0" borderId="0" xfId="0" applyNumberFormat="1" applyFont="1"/>
    <xf numFmtId="0" fontId="38" fillId="28" borderId="17" xfId="0" applyFont="1" applyFill="1" applyBorder="1" applyAlignment="1">
      <alignment horizontal="center" vertical="center"/>
    </xf>
    <xf numFmtId="168" fontId="36" fillId="26" borderId="19" xfId="0" applyNumberFormat="1" applyFont="1" applyFill="1" applyBorder="1" applyAlignment="1">
      <alignment horizontal="center" vertical="center"/>
    </xf>
    <xf numFmtId="168" fontId="44" fillId="27" borderId="20" xfId="0" applyNumberFormat="1" applyFont="1" applyFill="1" applyBorder="1" applyAlignment="1">
      <alignment horizontal="center" vertical="center"/>
    </xf>
    <xf numFmtId="168" fontId="36" fillId="26" borderId="23" xfId="0" applyNumberFormat="1" applyFont="1" applyFill="1" applyBorder="1" applyAlignment="1">
      <alignment horizontal="center" vertical="center"/>
    </xf>
    <xf numFmtId="1" fontId="36" fillId="26" borderId="19" xfId="0" applyNumberFormat="1" applyFont="1" applyFill="1" applyBorder="1" applyAlignment="1">
      <alignment horizontal="center" vertical="center"/>
    </xf>
    <xf numFmtId="168" fontId="40" fillId="26" borderId="22" xfId="0" applyNumberFormat="1" applyFont="1" applyFill="1" applyBorder="1" applyAlignment="1">
      <alignment horizontal="center" vertical="center"/>
    </xf>
    <xf numFmtId="168" fontId="45" fillId="27" borderId="14" xfId="0" applyNumberFormat="1" applyFont="1" applyFill="1" applyBorder="1" applyAlignment="1">
      <alignment horizontal="center" vertical="center"/>
    </xf>
    <xf numFmtId="0" fontId="0" fillId="0" borderId="25" xfId="0" applyBorder="1"/>
    <xf numFmtId="167" fontId="41" fillId="0" borderId="11" xfId="0" applyNumberFormat="1" applyFont="1" applyBorder="1" applyAlignment="1">
      <alignment horizontal="center" vertical="center"/>
    </xf>
    <xf numFmtId="0" fontId="37" fillId="24" borderId="21" xfId="1952" applyFont="1" applyFill="1" applyBorder="1" applyAlignment="1">
      <alignment horizontal="center" vertical="center"/>
    </xf>
    <xf numFmtId="2" fontId="37" fillId="24" borderId="21" xfId="1952" applyNumberFormat="1" applyFont="1" applyFill="1" applyBorder="1" applyAlignment="1">
      <alignment horizontal="center" vertical="center"/>
    </xf>
    <xf numFmtId="2" fontId="39" fillId="24" borderId="21" xfId="1952" applyNumberFormat="1" applyFont="1" applyFill="1" applyBorder="1" applyAlignment="1">
      <alignment horizontal="center" vertical="center"/>
    </xf>
    <xf numFmtId="169" fontId="39" fillId="24" borderId="21" xfId="1952" applyNumberFormat="1" applyFont="1" applyFill="1" applyBorder="1" applyAlignment="1">
      <alignment horizontal="center" vertical="center"/>
    </xf>
    <xf numFmtId="0" fontId="37" fillId="24" borderId="26" xfId="1952" applyFont="1" applyFill="1" applyBorder="1" applyAlignment="1">
      <alignment horizontal="center" vertical="center"/>
    </xf>
    <xf numFmtId="0" fontId="37" fillId="24" borderId="29" xfId="1952" applyFont="1" applyFill="1" applyBorder="1" applyAlignment="1">
      <alignment horizontal="center" vertical="center"/>
    </xf>
    <xf numFmtId="167" fontId="33" fillId="28" borderId="18" xfId="0" applyNumberFormat="1" applyFont="1" applyFill="1" applyBorder="1" applyAlignment="1">
      <alignment horizontal="center" vertical="center" wrapText="1"/>
    </xf>
    <xf numFmtId="167" fontId="40" fillId="25" borderId="10" xfId="0" applyNumberFormat="1" applyFont="1" applyFill="1" applyBorder="1" applyAlignment="1">
      <alignment horizontal="center" vertical="center"/>
    </xf>
    <xf numFmtId="0" fontId="33" fillId="26" borderId="22" xfId="0" applyFont="1" applyFill="1" applyBorder="1" applyAlignment="1">
      <alignment horizontal="center" vertical="center" wrapText="1"/>
    </xf>
    <xf numFmtId="2" fontId="43" fillId="25" borderId="14" xfId="0" applyNumberFormat="1" applyFont="1" applyFill="1" applyBorder="1" applyAlignment="1">
      <alignment horizontal="center" vertical="center" wrapText="1"/>
    </xf>
    <xf numFmtId="168" fontId="36" fillId="26" borderId="22" xfId="0" applyNumberFormat="1" applyFont="1" applyFill="1" applyBorder="1" applyAlignment="1">
      <alignment horizontal="center" vertical="center"/>
    </xf>
    <xf numFmtId="168" fontId="44" fillId="0" borderId="14" xfId="0" applyNumberFormat="1" applyFont="1" applyBorder="1" applyAlignment="1">
      <alignment horizontal="center" vertical="center"/>
    </xf>
    <xf numFmtId="2" fontId="37" fillId="24" borderId="26" xfId="1952" applyNumberFormat="1" applyFont="1" applyFill="1" applyBorder="1" applyAlignment="1">
      <alignment horizontal="center" vertical="center"/>
    </xf>
    <xf numFmtId="0" fontId="37" fillId="24" borderId="0" xfId="1952" applyFont="1" applyFill="1" applyAlignment="1">
      <alignment horizontal="center" vertical="center"/>
    </xf>
    <xf numFmtId="0" fontId="35" fillId="25" borderId="15" xfId="1954" applyFont="1" applyFill="1" applyBorder="1" applyAlignment="1">
      <alignment horizontal="right" vertical="center" wrapText="1"/>
    </xf>
    <xf numFmtId="0" fontId="33" fillId="28" borderId="30" xfId="0" applyFont="1" applyFill="1" applyBorder="1" applyAlignment="1">
      <alignment horizontal="center" vertical="center" wrapText="1"/>
    </xf>
    <xf numFmtId="0" fontId="34" fillId="0" borderId="26" xfId="1954" applyFont="1" applyBorder="1" applyAlignment="1">
      <alignment horizontal="center" vertical="center" wrapText="1"/>
    </xf>
    <xf numFmtId="0" fontId="34" fillId="0" borderId="15" xfId="1954" applyFont="1" applyBorder="1" applyAlignment="1">
      <alignment horizontal="center" vertical="center" wrapText="1"/>
    </xf>
    <xf numFmtId="0" fontId="37" fillId="24" borderId="28" xfId="1952" applyFont="1" applyFill="1" applyBorder="1" applyAlignment="1">
      <alignment horizontal="center" vertical="center"/>
    </xf>
    <xf numFmtId="0" fontId="34" fillId="0" borderId="30" xfId="1954" applyFont="1" applyBorder="1" applyAlignment="1">
      <alignment horizontal="center" vertical="center" wrapText="1"/>
    </xf>
    <xf numFmtId="168" fontId="44" fillId="27" borderId="34" xfId="0" applyNumberFormat="1" applyFont="1" applyFill="1" applyBorder="1" applyAlignment="1">
      <alignment horizontal="center" vertical="center"/>
    </xf>
    <xf numFmtId="0" fontId="37" fillId="24" borderId="13" xfId="1952" applyFont="1" applyFill="1" applyBorder="1" applyAlignment="1">
      <alignment horizontal="left" vertical="center" wrapText="1"/>
    </xf>
    <xf numFmtId="0" fontId="38" fillId="28" borderId="18" xfId="0" applyFont="1" applyFill="1" applyBorder="1" applyAlignment="1">
      <alignment horizontal="left" vertical="center" wrapText="1"/>
    </xf>
    <xf numFmtId="0" fontId="37" fillId="0" borderId="0" xfId="0" applyFont="1" applyAlignment="1">
      <alignment horizontal="left" vertical="center" wrapText="1"/>
    </xf>
    <xf numFmtId="0" fontId="37" fillId="24" borderId="16" xfId="1952" applyFont="1" applyFill="1" applyBorder="1" applyAlignment="1">
      <alignment horizontal="left" vertical="center" wrapText="1"/>
    </xf>
    <xf numFmtId="49" fontId="0" fillId="30" borderId="0" xfId="0" applyNumberFormat="1" applyFill="1"/>
    <xf numFmtId="49" fontId="33" fillId="30" borderId="10" xfId="0" applyNumberFormat="1" applyFont="1" applyFill="1" applyBorder="1" applyAlignment="1">
      <alignment horizontal="center" vertical="center" wrapText="1"/>
    </xf>
    <xf numFmtId="0" fontId="35" fillId="25" borderId="17" xfId="1954" applyFont="1" applyFill="1" applyBorder="1" applyAlignment="1">
      <alignment horizontal="right" vertical="center" wrapText="1"/>
    </xf>
    <xf numFmtId="0" fontId="35" fillId="25" borderId="28" xfId="1954" applyFont="1" applyFill="1" applyBorder="1" applyAlignment="1">
      <alignment horizontal="right" vertical="center" wrapText="1"/>
    </xf>
    <xf numFmtId="2" fontId="36" fillId="0" borderId="0" xfId="0" applyNumberFormat="1" applyFont="1"/>
    <xf numFmtId="0" fontId="36" fillId="0" borderId="0" xfId="0" applyFont="1"/>
    <xf numFmtId="0" fontId="48" fillId="28" borderId="10" xfId="0" applyFont="1" applyFill="1" applyBorder="1" applyAlignment="1">
      <alignment horizontal="center" vertical="center" wrapText="1"/>
    </xf>
    <xf numFmtId="0" fontId="49" fillId="0" borderId="31" xfId="1954" applyFont="1" applyBorder="1" applyAlignment="1">
      <alignment horizontal="center" vertical="center" wrapText="1"/>
    </xf>
    <xf numFmtId="49" fontId="49" fillId="0" borderId="24" xfId="1954" applyNumberFormat="1" applyFont="1" applyBorder="1" applyAlignment="1">
      <alignment horizontal="center" vertical="center" wrapText="1"/>
    </xf>
    <xf numFmtId="49" fontId="49" fillId="0" borderId="20" xfId="1954" applyNumberFormat="1" applyFont="1" applyBorder="1" applyAlignment="1">
      <alignment horizontal="center" vertical="center" wrapText="1"/>
    </xf>
    <xf numFmtId="49" fontId="49" fillId="0" borderId="33" xfId="1954" applyNumberFormat="1" applyFont="1" applyBorder="1" applyAlignment="1">
      <alignment horizontal="center" vertical="center" wrapText="1"/>
    </xf>
    <xf numFmtId="49" fontId="32" fillId="30" borderId="35" xfId="0" applyNumberFormat="1" applyFont="1" applyFill="1" applyBorder="1" applyAlignment="1">
      <alignment horizontal="center" vertical="center"/>
    </xf>
    <xf numFmtId="49" fontId="32" fillId="30" borderId="27" xfId="0" applyNumberFormat="1" applyFont="1" applyFill="1" applyBorder="1" applyAlignment="1">
      <alignment horizontal="center" vertical="center"/>
    </xf>
    <xf numFmtId="49" fontId="32" fillId="30" borderId="36" xfId="0" applyNumberFormat="1" applyFont="1" applyFill="1" applyBorder="1" applyAlignment="1">
      <alignment horizontal="center" vertical="center"/>
    </xf>
    <xf numFmtId="49" fontId="32" fillId="30" borderId="32" xfId="0" applyNumberFormat="1" applyFont="1" applyFill="1" applyBorder="1" applyAlignment="1">
      <alignment horizontal="center" vertical="center"/>
    </xf>
    <xf numFmtId="49" fontId="32" fillId="30" borderId="35" xfId="1953" applyNumberFormat="1" applyFont="1" applyFill="1" applyBorder="1" applyAlignment="1">
      <alignment horizontal="center" vertical="center"/>
    </xf>
    <xf numFmtId="2" fontId="47" fillId="28" borderId="10" xfId="0" applyNumberFormat="1" applyFont="1" applyFill="1" applyBorder="1" applyAlignment="1">
      <alignment horizontal="center" vertical="center" wrapText="1"/>
    </xf>
    <xf numFmtId="0" fontId="37" fillId="24" borderId="11" xfId="1952" applyFont="1" applyFill="1" applyBorder="1" applyAlignment="1">
      <alignment horizontal="left" vertical="center" wrapText="1"/>
    </xf>
    <xf numFmtId="167" fontId="46" fillId="29" borderId="13" xfId="0" applyNumberFormat="1" applyFont="1" applyFill="1" applyBorder="1" applyAlignment="1">
      <alignment horizontal="center" vertical="center"/>
    </xf>
    <xf numFmtId="2" fontId="50" fillId="29" borderId="13" xfId="0" applyNumberFormat="1" applyFont="1" applyFill="1" applyBorder="1" applyAlignment="1">
      <alignment horizontal="center" vertical="center"/>
    </xf>
    <xf numFmtId="2" fontId="46" fillId="29" borderId="13" xfId="0" applyNumberFormat="1" applyFont="1" applyFill="1" applyBorder="1" applyAlignment="1">
      <alignment horizontal="center" vertical="center"/>
    </xf>
    <xf numFmtId="2" fontId="46" fillId="29" borderId="12" xfId="0" applyNumberFormat="1" applyFont="1" applyFill="1" applyBorder="1" applyAlignment="1">
      <alignment horizontal="center" vertical="center"/>
    </xf>
    <xf numFmtId="2" fontId="51" fillId="29" borderId="37" xfId="0" applyNumberFormat="1" applyFont="1" applyFill="1" applyBorder="1" applyAlignment="1">
      <alignment horizontal="center" vertical="center"/>
    </xf>
    <xf numFmtId="0" fontId="41" fillId="0" borderId="37" xfId="0" applyFont="1" applyBorder="1" applyAlignment="1">
      <alignment horizontal="left" vertical="top" wrapText="1"/>
    </xf>
    <xf numFmtId="2" fontId="41" fillId="0" borderId="37" xfId="0" applyNumberFormat="1" applyFont="1" applyBorder="1"/>
    <xf numFmtId="1" fontId="36" fillId="31" borderId="19" xfId="0" applyNumberFormat="1" applyFont="1" applyFill="1" applyBorder="1" applyAlignment="1">
      <alignment horizontal="center" vertical="center"/>
    </xf>
    <xf numFmtId="168" fontId="36" fillId="31" borderId="19" xfId="0" applyNumberFormat="1" applyFont="1" applyFill="1" applyBorder="1" applyAlignment="1">
      <alignment horizontal="center" vertical="center"/>
    </xf>
    <xf numFmtId="2" fontId="41" fillId="31" borderId="37" xfId="0" applyNumberFormat="1" applyFont="1" applyFill="1" applyBorder="1"/>
  </cellXfs>
  <cellStyles count="1955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4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" xfId="1953" builtinId="3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B8B8B8"/>
      <color rgb="FFCBCBCB"/>
      <color rgb="FFDEDEDE"/>
      <color rgb="FFDBDBDB"/>
      <color rgb="FFDCDCDC"/>
      <color rgb="FFD5D5D5"/>
      <color rgb="FFEFF6FB"/>
      <color rgb="FFEAF4E4"/>
      <color rgb="FFF0F2FA"/>
      <color rgb="FFF9F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49"/>
  <sheetViews>
    <sheetView tabSelected="1" zoomScale="68" zoomScaleNormal="68" workbookViewId="0">
      <pane ySplit="2" topLeftCell="A36" activePane="bottomLeft" state="frozen"/>
      <selection pane="bottomLeft" activeCell="W10" sqref="W10"/>
    </sheetView>
  </sheetViews>
  <sheetFormatPr defaultRowHeight="26.25" x14ac:dyDescent="0.4"/>
  <cols>
    <col min="1" max="1" width="3.85546875" customWidth="1"/>
    <col min="2" max="2" width="104.5703125" style="38" customWidth="1"/>
    <col min="3" max="3" width="13.42578125" style="4" customWidth="1"/>
    <col min="4" max="4" width="17.42578125" style="44" customWidth="1"/>
    <col min="5" max="5" width="11.42578125" style="40" hidden="1" customWidth="1"/>
    <col min="6" max="6" width="17.28515625" style="45" hidden="1" customWidth="1"/>
    <col min="7" max="7" width="17.28515625" hidden="1" customWidth="1"/>
    <col min="8" max="8" width="17.7109375" style="3" customWidth="1"/>
    <col min="9" max="9" width="17.7109375" style="5" customWidth="1"/>
    <col min="10" max="10" width="21.42578125" style="1" customWidth="1"/>
  </cols>
  <sheetData>
    <row r="1" spans="2:10" ht="27" thickBot="1" x14ac:dyDescent="0.45">
      <c r="B1" s="38" t="s">
        <v>172</v>
      </c>
      <c r="J1" s="2" t="s">
        <v>96</v>
      </c>
    </row>
    <row r="2" spans="2:10" ht="79.5" thickBot="1" x14ac:dyDescent="0.3">
      <c r="B2" s="37" t="s">
        <v>16</v>
      </c>
      <c r="C2" s="6"/>
      <c r="D2" s="56" t="s">
        <v>165</v>
      </c>
      <c r="E2" s="41" t="s">
        <v>17</v>
      </c>
      <c r="F2" s="46" t="s">
        <v>18</v>
      </c>
      <c r="G2" s="30" t="s">
        <v>166</v>
      </c>
      <c r="H2" s="23" t="s">
        <v>84</v>
      </c>
      <c r="I2" s="24" t="s">
        <v>80</v>
      </c>
      <c r="J2" s="21" t="s">
        <v>81</v>
      </c>
    </row>
    <row r="3" spans="2:10" ht="27" customHeight="1" thickBot="1" x14ac:dyDescent="0.3">
      <c r="B3" s="36" t="s">
        <v>14</v>
      </c>
      <c r="C3" s="15">
        <v>1</v>
      </c>
      <c r="D3" s="59">
        <v>322.8779451299373</v>
      </c>
      <c r="E3" s="51" t="s">
        <v>40</v>
      </c>
      <c r="F3" s="49" t="s">
        <v>41</v>
      </c>
      <c r="G3" s="31" t="s">
        <v>125</v>
      </c>
      <c r="H3" s="7">
        <v>80</v>
      </c>
      <c r="I3" s="8">
        <f t="shared" ref="I3:I8" si="0">C3*H3</f>
        <v>80</v>
      </c>
      <c r="J3" s="14">
        <f t="shared" ref="J3:J19" si="1">D3*H3</f>
        <v>25830.235610394986</v>
      </c>
    </row>
    <row r="4" spans="2:10" ht="27" customHeight="1" thickBot="1" x14ac:dyDescent="0.3">
      <c r="B4" s="36" t="s">
        <v>25</v>
      </c>
      <c r="C4" s="15">
        <v>1</v>
      </c>
      <c r="D4" s="60">
        <v>264.35297603468018</v>
      </c>
      <c r="E4" s="55" t="s">
        <v>19</v>
      </c>
      <c r="F4" s="49" t="s">
        <v>35</v>
      </c>
      <c r="G4" s="31" t="s">
        <v>126</v>
      </c>
      <c r="H4" s="7">
        <v>50</v>
      </c>
      <c r="I4" s="8">
        <f t="shared" si="0"/>
        <v>50</v>
      </c>
      <c r="J4" s="14">
        <f t="shared" si="1"/>
        <v>13217.648801734009</v>
      </c>
    </row>
    <row r="5" spans="2:10" ht="27" customHeight="1" thickBot="1" x14ac:dyDescent="0.3">
      <c r="B5" s="36" t="s">
        <v>26</v>
      </c>
      <c r="C5" s="20">
        <v>1</v>
      </c>
      <c r="D5" s="59">
        <v>309.37172700000002</v>
      </c>
      <c r="E5" s="51" t="s">
        <v>20</v>
      </c>
      <c r="F5" s="49" t="s">
        <v>36</v>
      </c>
      <c r="G5" s="31" t="s">
        <v>127</v>
      </c>
      <c r="H5" s="7">
        <v>100</v>
      </c>
      <c r="I5" s="8">
        <f t="shared" si="0"/>
        <v>100</v>
      </c>
      <c r="J5" s="14">
        <f t="shared" si="1"/>
        <v>30937.172700000003</v>
      </c>
    </row>
    <row r="6" spans="2:10" ht="27" customHeight="1" thickBot="1" x14ac:dyDescent="0.3">
      <c r="B6" s="36" t="s">
        <v>124</v>
      </c>
      <c r="C6" s="15">
        <v>1</v>
      </c>
      <c r="D6" s="58">
        <v>195.5</v>
      </c>
      <c r="E6" s="51" t="s">
        <v>43</v>
      </c>
      <c r="F6" s="49" t="s">
        <v>44</v>
      </c>
      <c r="G6" s="31" t="s">
        <v>128</v>
      </c>
      <c r="H6" s="7">
        <v>50</v>
      </c>
      <c r="I6" s="8">
        <f t="shared" si="0"/>
        <v>50</v>
      </c>
      <c r="J6" s="14">
        <f t="shared" si="1"/>
        <v>9775</v>
      </c>
    </row>
    <row r="7" spans="2:10" ht="27" customHeight="1" thickBot="1" x14ac:dyDescent="0.3">
      <c r="B7" s="36" t="s">
        <v>28</v>
      </c>
      <c r="C7" s="19">
        <v>1</v>
      </c>
      <c r="D7" s="60">
        <v>293.64157749077481</v>
      </c>
      <c r="E7" s="51">
        <v>243</v>
      </c>
      <c r="F7" s="49" t="s">
        <v>46</v>
      </c>
      <c r="G7" s="31" t="s">
        <v>129</v>
      </c>
      <c r="H7" s="7">
        <v>50</v>
      </c>
      <c r="I7" s="8">
        <f t="shared" si="0"/>
        <v>50</v>
      </c>
      <c r="J7" s="14">
        <f t="shared" si="1"/>
        <v>14682.07887453874</v>
      </c>
    </row>
    <row r="8" spans="2:10" ht="27" customHeight="1" thickBot="1" x14ac:dyDescent="0.3">
      <c r="B8" s="36" t="s">
        <v>27</v>
      </c>
      <c r="C8" s="15">
        <v>1</v>
      </c>
      <c r="D8" s="59">
        <v>312.24784407880799</v>
      </c>
      <c r="E8" s="51">
        <v>266</v>
      </c>
      <c r="F8" s="49" t="s">
        <v>45</v>
      </c>
      <c r="G8" s="31" t="s">
        <v>130</v>
      </c>
      <c r="H8" s="7">
        <v>50</v>
      </c>
      <c r="I8" s="8">
        <f t="shared" si="0"/>
        <v>50</v>
      </c>
      <c r="J8" s="14">
        <f t="shared" si="1"/>
        <v>15612.392203940399</v>
      </c>
    </row>
    <row r="9" spans="2:10" ht="27" customHeight="1" thickBot="1" x14ac:dyDescent="0.3">
      <c r="B9" s="36" t="s">
        <v>24</v>
      </c>
      <c r="C9" s="15">
        <v>1</v>
      </c>
      <c r="D9" s="59">
        <v>199.32546693034499</v>
      </c>
      <c r="E9" s="51">
        <v>248</v>
      </c>
      <c r="F9" s="49" t="s">
        <v>42</v>
      </c>
      <c r="G9" s="31" t="s">
        <v>131</v>
      </c>
      <c r="H9" s="7">
        <v>400</v>
      </c>
      <c r="I9" s="8">
        <f t="shared" ref="I9:I21" si="2">C9*H9</f>
        <v>400</v>
      </c>
      <c r="J9" s="14">
        <f t="shared" si="1"/>
        <v>79730.186772137997</v>
      </c>
    </row>
    <row r="10" spans="2:10" ht="27" customHeight="1" thickBot="1" x14ac:dyDescent="0.3">
      <c r="B10" s="36" t="s">
        <v>29</v>
      </c>
      <c r="C10" s="27">
        <v>0.42</v>
      </c>
      <c r="D10" s="59">
        <v>99.07182499999999</v>
      </c>
      <c r="E10" s="51" t="s">
        <v>21</v>
      </c>
      <c r="F10" s="49" t="s">
        <v>48</v>
      </c>
      <c r="G10" s="31" t="s">
        <v>132</v>
      </c>
      <c r="H10" s="10">
        <v>1000</v>
      </c>
      <c r="I10" s="8">
        <f t="shared" si="2"/>
        <v>420</v>
      </c>
      <c r="J10" s="14">
        <f t="shared" si="1"/>
        <v>99071.824999999983</v>
      </c>
    </row>
    <row r="11" spans="2:10" ht="27" customHeight="1" thickBot="1" x14ac:dyDescent="0.3">
      <c r="B11" s="36" t="s">
        <v>15</v>
      </c>
      <c r="C11" s="15">
        <v>1</v>
      </c>
      <c r="D11" s="60">
        <v>295.49</v>
      </c>
      <c r="E11" s="51" t="s">
        <v>37</v>
      </c>
      <c r="F11" s="49" t="s">
        <v>38</v>
      </c>
      <c r="G11" s="31" t="s">
        <v>133</v>
      </c>
      <c r="H11" s="7">
        <v>300</v>
      </c>
      <c r="I11" s="8">
        <f t="shared" si="2"/>
        <v>300</v>
      </c>
      <c r="J11" s="14">
        <f t="shared" si="1"/>
        <v>88647</v>
      </c>
    </row>
    <row r="12" spans="2:10" ht="27" customHeight="1" thickBot="1" x14ac:dyDescent="0.3">
      <c r="B12" s="36" t="s">
        <v>11</v>
      </c>
      <c r="C12" s="15">
        <v>1</v>
      </c>
      <c r="D12" s="59">
        <v>199.36</v>
      </c>
      <c r="E12" s="51" t="s">
        <v>74</v>
      </c>
      <c r="F12" s="49" t="s">
        <v>75</v>
      </c>
      <c r="G12" s="31" t="s">
        <v>134</v>
      </c>
      <c r="H12" s="7">
        <v>4000</v>
      </c>
      <c r="I12" s="8">
        <f t="shared" si="2"/>
        <v>4000</v>
      </c>
      <c r="J12" s="14">
        <f t="shared" si="1"/>
        <v>797440</v>
      </c>
    </row>
    <row r="13" spans="2:10" ht="27" customHeight="1" thickBot="1" x14ac:dyDescent="0.3">
      <c r="B13" s="57" t="s">
        <v>0</v>
      </c>
      <c r="C13" s="28">
        <v>1</v>
      </c>
      <c r="D13" s="59">
        <v>263.07</v>
      </c>
      <c r="E13" s="54" t="s">
        <v>52</v>
      </c>
      <c r="F13" s="48" t="s">
        <v>53</v>
      </c>
      <c r="G13" s="31" t="s">
        <v>135</v>
      </c>
      <c r="H13" s="9">
        <v>800</v>
      </c>
      <c r="I13" s="8">
        <f t="shared" si="2"/>
        <v>800</v>
      </c>
      <c r="J13" s="14">
        <f t="shared" si="1"/>
        <v>210456</v>
      </c>
    </row>
    <row r="14" spans="2:10" ht="27" customHeight="1" thickBot="1" x14ac:dyDescent="0.3">
      <c r="B14" s="36" t="s">
        <v>112</v>
      </c>
      <c r="C14" s="15">
        <v>1</v>
      </c>
      <c r="D14" s="59">
        <v>275.47354526369907</v>
      </c>
      <c r="E14" s="51" t="s">
        <v>113</v>
      </c>
      <c r="F14" s="49" t="s">
        <v>114</v>
      </c>
      <c r="G14" s="31" t="s">
        <v>136</v>
      </c>
      <c r="H14" s="7">
        <v>300</v>
      </c>
      <c r="I14" s="8">
        <f t="shared" si="2"/>
        <v>300</v>
      </c>
      <c r="J14" s="14">
        <f t="shared" si="1"/>
        <v>82642.063579109716</v>
      </c>
    </row>
    <row r="15" spans="2:10" ht="27" customHeight="1" thickBot="1" x14ac:dyDescent="0.3">
      <c r="B15" s="36" t="s">
        <v>2</v>
      </c>
      <c r="C15" s="15">
        <v>1</v>
      </c>
      <c r="D15" s="59">
        <v>222.99</v>
      </c>
      <c r="E15" s="51" t="s">
        <v>58</v>
      </c>
      <c r="F15" s="49" t="s">
        <v>59</v>
      </c>
      <c r="G15" s="31" t="s">
        <v>137</v>
      </c>
      <c r="H15" s="7">
        <v>2000</v>
      </c>
      <c r="I15" s="8">
        <f t="shared" si="2"/>
        <v>2000</v>
      </c>
      <c r="J15" s="14">
        <f t="shared" si="1"/>
        <v>445980</v>
      </c>
    </row>
    <row r="16" spans="2:10" ht="27" customHeight="1" thickBot="1" x14ac:dyDescent="0.3">
      <c r="B16" s="36" t="s">
        <v>30</v>
      </c>
      <c r="C16" s="15">
        <v>1</v>
      </c>
      <c r="D16" s="59">
        <v>169</v>
      </c>
      <c r="E16" s="51">
        <v>219</v>
      </c>
      <c r="F16" s="49" t="s">
        <v>49</v>
      </c>
      <c r="G16" s="31" t="s">
        <v>47</v>
      </c>
      <c r="H16" s="7">
        <v>2000</v>
      </c>
      <c r="I16" s="8">
        <f t="shared" si="2"/>
        <v>2000</v>
      </c>
      <c r="J16" s="14">
        <f t="shared" si="1"/>
        <v>338000</v>
      </c>
    </row>
    <row r="17" spans="2:10" ht="27" customHeight="1" thickBot="1" x14ac:dyDescent="0.3">
      <c r="B17" s="36" t="s">
        <v>31</v>
      </c>
      <c r="C17" s="15">
        <v>1</v>
      </c>
      <c r="D17" s="59">
        <v>169</v>
      </c>
      <c r="E17" s="51">
        <v>230</v>
      </c>
      <c r="F17" s="49" t="s">
        <v>50</v>
      </c>
      <c r="G17" s="31" t="s">
        <v>138</v>
      </c>
      <c r="H17" s="7">
        <v>1000</v>
      </c>
      <c r="I17" s="8">
        <f t="shared" si="2"/>
        <v>1000</v>
      </c>
      <c r="J17" s="14">
        <f t="shared" si="1"/>
        <v>169000</v>
      </c>
    </row>
    <row r="18" spans="2:10" ht="26.25" customHeight="1" thickBot="1" x14ac:dyDescent="0.3">
      <c r="B18" s="36" t="s">
        <v>32</v>
      </c>
      <c r="C18" s="15">
        <v>1</v>
      </c>
      <c r="D18" s="59">
        <v>230.29</v>
      </c>
      <c r="E18" s="51">
        <v>201</v>
      </c>
      <c r="F18" s="49" t="s">
        <v>51</v>
      </c>
      <c r="G18" s="31" t="s">
        <v>139</v>
      </c>
      <c r="H18" s="7">
        <v>800</v>
      </c>
      <c r="I18" s="8">
        <f t="shared" si="2"/>
        <v>800</v>
      </c>
      <c r="J18" s="14">
        <f t="shared" si="1"/>
        <v>184232</v>
      </c>
    </row>
    <row r="19" spans="2:10" ht="26.25" customHeight="1" thickBot="1" x14ac:dyDescent="0.3">
      <c r="B19" s="36" t="s">
        <v>1</v>
      </c>
      <c r="C19" s="15">
        <v>1</v>
      </c>
      <c r="D19" s="60">
        <v>298.8423364586701</v>
      </c>
      <c r="E19" s="51" t="s">
        <v>33</v>
      </c>
      <c r="F19" s="49" t="s">
        <v>34</v>
      </c>
      <c r="G19" s="31" t="s">
        <v>140</v>
      </c>
      <c r="H19" s="7">
        <v>50</v>
      </c>
      <c r="I19" s="8">
        <f t="shared" si="2"/>
        <v>50</v>
      </c>
      <c r="J19" s="14">
        <f t="shared" si="1"/>
        <v>14942.116822933505</v>
      </c>
    </row>
    <row r="20" spans="2:10" ht="26.25" customHeight="1" thickBot="1" x14ac:dyDescent="0.3">
      <c r="B20" s="36" t="s">
        <v>12</v>
      </c>
      <c r="C20" s="15">
        <v>1</v>
      </c>
      <c r="D20" s="59">
        <v>270.81095839177186</v>
      </c>
      <c r="E20" s="51" t="s">
        <v>56</v>
      </c>
      <c r="F20" s="49" t="s">
        <v>57</v>
      </c>
      <c r="G20" s="31" t="s">
        <v>141</v>
      </c>
      <c r="H20" s="7">
        <v>30</v>
      </c>
      <c r="I20" s="8">
        <f t="shared" si="2"/>
        <v>30</v>
      </c>
      <c r="J20" s="14">
        <f t="shared" ref="J20:J32" si="3">D20*H20</f>
        <v>8124.3287517531562</v>
      </c>
    </row>
    <row r="21" spans="2:10" ht="26.25" customHeight="1" thickBot="1" x14ac:dyDescent="0.3">
      <c r="B21" s="36" t="s">
        <v>13</v>
      </c>
      <c r="C21" s="15">
        <v>1</v>
      </c>
      <c r="D21" s="59">
        <v>233.58789005547655</v>
      </c>
      <c r="E21" s="51" t="s">
        <v>54</v>
      </c>
      <c r="F21" s="49" t="s">
        <v>55</v>
      </c>
      <c r="G21" s="31" t="s">
        <v>142</v>
      </c>
      <c r="H21" s="7">
        <v>100</v>
      </c>
      <c r="I21" s="8">
        <f t="shared" si="2"/>
        <v>100</v>
      </c>
      <c r="J21" s="14">
        <f t="shared" si="3"/>
        <v>23358.789005547656</v>
      </c>
    </row>
    <row r="22" spans="2:10" ht="26.25" customHeight="1" thickBot="1" x14ac:dyDescent="0.3">
      <c r="B22" s="36" t="s">
        <v>3</v>
      </c>
      <c r="C22" s="15">
        <v>1</v>
      </c>
      <c r="D22" s="58">
        <v>234.35</v>
      </c>
      <c r="E22" s="51" t="s">
        <v>60</v>
      </c>
      <c r="F22" s="49" t="s">
        <v>61</v>
      </c>
      <c r="G22" s="31" t="s">
        <v>143</v>
      </c>
      <c r="H22" s="7">
        <v>1000</v>
      </c>
      <c r="I22" s="8">
        <f t="shared" ref="I22:I28" si="4">C22*H22</f>
        <v>1000</v>
      </c>
      <c r="J22" s="14">
        <f t="shared" si="3"/>
        <v>234350</v>
      </c>
    </row>
    <row r="23" spans="2:10" ht="26.25" customHeight="1" thickBot="1" x14ac:dyDescent="0.3">
      <c r="B23" s="36" t="s">
        <v>101</v>
      </c>
      <c r="C23" s="17">
        <v>0.35</v>
      </c>
      <c r="D23" s="59">
        <v>111.65891260486354</v>
      </c>
      <c r="E23" s="51" t="s">
        <v>100</v>
      </c>
      <c r="F23" s="49" t="s">
        <v>99</v>
      </c>
      <c r="G23" s="31" t="s">
        <v>144</v>
      </c>
      <c r="H23" s="10">
        <v>102</v>
      </c>
      <c r="I23" s="8">
        <f t="shared" si="4"/>
        <v>35.699999999999996</v>
      </c>
      <c r="J23" s="14">
        <f t="shared" si="3"/>
        <v>11389.209085696082</v>
      </c>
    </row>
    <row r="24" spans="2:10" ht="26.25" customHeight="1" thickBot="1" x14ac:dyDescent="0.3">
      <c r="B24" s="36" t="s">
        <v>118</v>
      </c>
      <c r="C24" s="15">
        <v>1</v>
      </c>
      <c r="D24" s="59">
        <v>146.81691005908527</v>
      </c>
      <c r="E24" s="51" t="s">
        <v>119</v>
      </c>
      <c r="F24" s="49" t="s">
        <v>120</v>
      </c>
      <c r="G24" s="31" t="s">
        <v>145</v>
      </c>
      <c r="H24" s="7">
        <v>200</v>
      </c>
      <c r="I24" s="8">
        <f t="shared" si="4"/>
        <v>200</v>
      </c>
      <c r="J24" s="14">
        <f t="shared" si="3"/>
        <v>29363.382011817055</v>
      </c>
    </row>
    <row r="25" spans="2:10" ht="26.25" customHeight="1" thickBot="1" x14ac:dyDescent="0.3">
      <c r="B25" s="36" t="s">
        <v>4</v>
      </c>
      <c r="C25" s="15">
        <v>1</v>
      </c>
      <c r="D25" s="60">
        <v>276.43</v>
      </c>
      <c r="E25" s="51" t="s">
        <v>62</v>
      </c>
      <c r="F25" s="49" t="s">
        <v>63</v>
      </c>
      <c r="G25" s="31" t="s">
        <v>146</v>
      </c>
      <c r="H25" s="7">
        <v>1000</v>
      </c>
      <c r="I25" s="8">
        <f t="shared" si="4"/>
        <v>1000</v>
      </c>
      <c r="J25" s="14">
        <f t="shared" si="3"/>
        <v>276430</v>
      </c>
    </row>
    <row r="26" spans="2:10" ht="26.25" customHeight="1" thickBot="1" x14ac:dyDescent="0.3">
      <c r="B26" s="36" t="s">
        <v>5</v>
      </c>
      <c r="C26" s="15">
        <v>1</v>
      </c>
      <c r="D26" s="59">
        <v>279.49882800319426</v>
      </c>
      <c r="E26" s="51" t="s">
        <v>64</v>
      </c>
      <c r="F26" s="49" t="s">
        <v>65</v>
      </c>
      <c r="G26" s="31" t="s">
        <v>147</v>
      </c>
      <c r="H26" s="7">
        <v>1000</v>
      </c>
      <c r="I26" s="8">
        <f t="shared" si="4"/>
        <v>1000</v>
      </c>
      <c r="J26" s="14">
        <f t="shared" si="3"/>
        <v>279498.82800319424</v>
      </c>
    </row>
    <row r="27" spans="2:10" ht="26.25" customHeight="1" thickBot="1" x14ac:dyDescent="0.3">
      <c r="B27" s="36" t="s">
        <v>6</v>
      </c>
      <c r="C27" s="15">
        <v>1</v>
      </c>
      <c r="D27" s="59">
        <v>273.8</v>
      </c>
      <c r="E27" s="51" t="s">
        <v>66</v>
      </c>
      <c r="F27" s="49" t="s">
        <v>67</v>
      </c>
      <c r="G27" s="31" t="s">
        <v>148</v>
      </c>
      <c r="H27" s="7">
        <v>200</v>
      </c>
      <c r="I27" s="8">
        <f t="shared" si="4"/>
        <v>200</v>
      </c>
      <c r="J27" s="14">
        <f t="shared" si="3"/>
        <v>54760</v>
      </c>
    </row>
    <row r="28" spans="2:10" ht="26.25" customHeight="1" thickBot="1" x14ac:dyDescent="0.3">
      <c r="B28" s="36" t="s">
        <v>7</v>
      </c>
      <c r="C28" s="16">
        <v>0.35</v>
      </c>
      <c r="D28" s="58">
        <v>123.9</v>
      </c>
      <c r="E28" s="51" t="s">
        <v>68</v>
      </c>
      <c r="F28" s="49" t="s">
        <v>69</v>
      </c>
      <c r="G28" s="31" t="s">
        <v>149</v>
      </c>
      <c r="H28" s="10">
        <v>204</v>
      </c>
      <c r="I28" s="8">
        <f t="shared" si="4"/>
        <v>71.399999999999991</v>
      </c>
      <c r="J28" s="14">
        <f t="shared" si="3"/>
        <v>25275.600000000002</v>
      </c>
    </row>
    <row r="29" spans="2:10" ht="53.25" thickBot="1" x14ac:dyDescent="0.3">
      <c r="B29" s="36" t="s">
        <v>115</v>
      </c>
      <c r="C29" s="15">
        <v>1</v>
      </c>
      <c r="D29" s="59">
        <v>213.48932559748758</v>
      </c>
      <c r="E29" s="51" t="s">
        <v>116</v>
      </c>
      <c r="F29" s="49" t="s">
        <v>117</v>
      </c>
      <c r="G29" s="31" t="s">
        <v>150</v>
      </c>
      <c r="H29" s="7">
        <v>50</v>
      </c>
      <c r="I29" s="8">
        <f t="shared" ref="I29:I34" si="5">C29*H29</f>
        <v>50</v>
      </c>
      <c r="J29" s="14">
        <f t="shared" si="3"/>
        <v>10674.466279874379</v>
      </c>
    </row>
    <row r="30" spans="2:10" ht="25.5" customHeight="1" thickBot="1" x14ac:dyDescent="0.3">
      <c r="B30" s="36" t="s">
        <v>167</v>
      </c>
      <c r="C30" s="15">
        <v>1</v>
      </c>
      <c r="D30" s="62">
        <v>218.78</v>
      </c>
      <c r="E30" s="51" t="s">
        <v>78</v>
      </c>
      <c r="F30" s="49" t="s">
        <v>79</v>
      </c>
      <c r="G30" s="31" t="s">
        <v>151</v>
      </c>
      <c r="H30" s="7">
        <v>800</v>
      </c>
      <c r="I30" s="8">
        <f t="shared" si="5"/>
        <v>800</v>
      </c>
      <c r="J30" s="14">
        <f t="shared" si="3"/>
        <v>175024</v>
      </c>
    </row>
    <row r="31" spans="2:10" ht="25.5" customHeight="1" thickBot="1" x14ac:dyDescent="0.3">
      <c r="B31" s="36" t="s">
        <v>98</v>
      </c>
      <c r="C31" s="15">
        <v>1</v>
      </c>
      <c r="D31" s="59">
        <v>316.065969</v>
      </c>
      <c r="E31" s="51" t="s">
        <v>163</v>
      </c>
      <c r="F31" s="49" t="s">
        <v>95</v>
      </c>
      <c r="G31" s="31">
        <v>2615</v>
      </c>
      <c r="H31" s="7">
        <v>150</v>
      </c>
      <c r="I31" s="8">
        <f t="shared" si="5"/>
        <v>150</v>
      </c>
      <c r="J31" s="14">
        <f t="shared" si="3"/>
        <v>47409.895349999999</v>
      </c>
    </row>
    <row r="32" spans="2:10" ht="25.5" customHeight="1" thickBot="1" x14ac:dyDescent="0.3">
      <c r="B32" s="36" t="s">
        <v>8</v>
      </c>
      <c r="C32" s="16">
        <v>0.17</v>
      </c>
      <c r="D32" s="60">
        <v>118.87</v>
      </c>
      <c r="E32" s="51" t="s">
        <v>70</v>
      </c>
      <c r="F32" s="49" t="s">
        <v>71</v>
      </c>
      <c r="G32" s="31" t="s">
        <v>152</v>
      </c>
      <c r="H32" s="10">
        <v>510</v>
      </c>
      <c r="I32" s="8">
        <f t="shared" si="5"/>
        <v>86.7</v>
      </c>
      <c r="J32" s="14">
        <f t="shared" si="3"/>
        <v>60623.700000000004</v>
      </c>
    </row>
    <row r="33" spans="2:10" ht="25.5" customHeight="1" thickBot="1" x14ac:dyDescent="0.3">
      <c r="B33" s="36" t="s">
        <v>9</v>
      </c>
      <c r="C33" s="15">
        <v>1</v>
      </c>
      <c r="D33" s="58">
        <v>219.26</v>
      </c>
      <c r="E33" s="51" t="s">
        <v>72</v>
      </c>
      <c r="F33" s="49" t="s">
        <v>73</v>
      </c>
      <c r="G33" s="31" t="s">
        <v>153</v>
      </c>
      <c r="H33" s="7">
        <v>100</v>
      </c>
      <c r="I33" s="8">
        <f t="shared" si="5"/>
        <v>100</v>
      </c>
      <c r="J33" s="14">
        <f t="shared" ref="J33:J48" si="6">D33*H33</f>
        <v>21926</v>
      </c>
    </row>
    <row r="34" spans="2:10" ht="26.25" customHeight="1" thickBot="1" x14ac:dyDescent="0.3">
      <c r="B34" s="36" t="s">
        <v>23</v>
      </c>
      <c r="C34" s="16">
        <v>0.45</v>
      </c>
      <c r="D34" s="58">
        <v>141.22</v>
      </c>
      <c r="E34" s="51" t="s">
        <v>22</v>
      </c>
      <c r="F34" s="49" t="s">
        <v>39</v>
      </c>
      <c r="G34" s="31" t="s">
        <v>154</v>
      </c>
      <c r="H34" s="10">
        <v>250</v>
      </c>
      <c r="I34" s="8">
        <f t="shared" si="5"/>
        <v>112.5</v>
      </c>
      <c r="J34" s="14">
        <f t="shared" si="6"/>
        <v>35305</v>
      </c>
    </row>
    <row r="35" spans="2:10" ht="26.25" customHeight="1" thickBot="1" x14ac:dyDescent="0.3">
      <c r="B35" s="36" t="s">
        <v>121</v>
      </c>
      <c r="C35" s="15">
        <v>1</v>
      </c>
      <c r="D35" s="59">
        <v>162.75498353313137</v>
      </c>
      <c r="E35" s="51" t="s">
        <v>122</v>
      </c>
      <c r="F35" s="49" t="s">
        <v>123</v>
      </c>
      <c r="G35" s="31" t="s">
        <v>164</v>
      </c>
      <c r="H35" s="7">
        <v>100</v>
      </c>
      <c r="I35" s="8">
        <f t="shared" ref="I35:I47" si="7">C35*H35</f>
        <v>100</v>
      </c>
      <c r="J35" s="14">
        <f t="shared" si="6"/>
        <v>16275.498353313136</v>
      </c>
    </row>
    <row r="36" spans="2:10" ht="26.25" customHeight="1" thickBot="1" x14ac:dyDescent="0.3">
      <c r="B36" s="36" t="s">
        <v>83</v>
      </c>
      <c r="C36" s="16">
        <v>0.45</v>
      </c>
      <c r="D36" s="59">
        <v>140.371925</v>
      </c>
      <c r="E36" s="51" t="s">
        <v>85</v>
      </c>
      <c r="F36" s="49" t="s">
        <v>86</v>
      </c>
      <c r="G36" s="31" t="s">
        <v>155</v>
      </c>
      <c r="H36" s="10">
        <v>100</v>
      </c>
      <c r="I36" s="8">
        <f t="shared" si="7"/>
        <v>45</v>
      </c>
      <c r="J36" s="14">
        <f t="shared" si="6"/>
        <v>14037.192500000001</v>
      </c>
    </row>
    <row r="37" spans="2:10" ht="26.25" customHeight="1" thickBot="1" x14ac:dyDescent="0.3">
      <c r="B37" s="36" t="s">
        <v>10</v>
      </c>
      <c r="C37" s="15">
        <v>0.4</v>
      </c>
      <c r="D37" s="59">
        <v>93.448616655196147</v>
      </c>
      <c r="E37" s="51" t="s">
        <v>76</v>
      </c>
      <c r="F37" s="49" t="s">
        <v>77</v>
      </c>
      <c r="G37" s="31" t="s">
        <v>156</v>
      </c>
      <c r="H37" s="10">
        <v>204</v>
      </c>
      <c r="I37" s="8">
        <f t="shared" si="7"/>
        <v>81.600000000000009</v>
      </c>
      <c r="J37" s="14">
        <f t="shared" si="6"/>
        <v>19063.517797660013</v>
      </c>
    </row>
    <row r="38" spans="2:10" ht="26.25" customHeight="1" thickBot="1" x14ac:dyDescent="0.3">
      <c r="B38" s="36" t="s">
        <v>109</v>
      </c>
      <c r="C38" s="18">
        <v>0.4</v>
      </c>
      <c r="D38" s="59">
        <v>102.93326099570618</v>
      </c>
      <c r="E38" s="51" t="s">
        <v>103</v>
      </c>
      <c r="F38" s="49" t="s">
        <v>106</v>
      </c>
      <c r="G38" s="31" t="s">
        <v>157</v>
      </c>
      <c r="H38" s="10">
        <v>54</v>
      </c>
      <c r="I38" s="8">
        <f t="shared" si="7"/>
        <v>21.6</v>
      </c>
      <c r="J38" s="14">
        <f t="shared" si="6"/>
        <v>5558.3960937681331</v>
      </c>
    </row>
    <row r="39" spans="2:10" ht="26.25" customHeight="1" thickBot="1" x14ac:dyDescent="0.3">
      <c r="B39" s="36" t="s">
        <v>110</v>
      </c>
      <c r="C39" s="18">
        <v>0.4</v>
      </c>
      <c r="D39" s="59">
        <v>94.070960891261464</v>
      </c>
      <c r="E39" s="51" t="s">
        <v>104</v>
      </c>
      <c r="F39" s="49" t="s">
        <v>107</v>
      </c>
      <c r="G39" s="31" t="s">
        <v>158</v>
      </c>
      <c r="H39" s="10">
        <v>54</v>
      </c>
      <c r="I39" s="8">
        <f t="shared" si="7"/>
        <v>21.6</v>
      </c>
      <c r="J39" s="14">
        <f t="shared" si="6"/>
        <v>5079.8318881281193</v>
      </c>
    </row>
    <row r="40" spans="2:10" ht="26.25" customHeight="1" thickBot="1" x14ac:dyDescent="0.3">
      <c r="B40" s="36" t="s">
        <v>88</v>
      </c>
      <c r="C40" s="15">
        <v>0.4</v>
      </c>
      <c r="D40" s="58">
        <v>83.058600000000013</v>
      </c>
      <c r="E40" s="51" t="s">
        <v>91</v>
      </c>
      <c r="F40" s="49" t="s">
        <v>92</v>
      </c>
      <c r="G40" s="31" t="s">
        <v>159</v>
      </c>
      <c r="H40" s="10">
        <v>504</v>
      </c>
      <c r="I40" s="8">
        <f t="shared" si="7"/>
        <v>201.60000000000002</v>
      </c>
      <c r="J40" s="14">
        <f t="shared" si="6"/>
        <v>41861.534400000004</v>
      </c>
    </row>
    <row r="41" spans="2:10" ht="26.25" customHeight="1" thickBot="1" x14ac:dyDescent="0.3">
      <c r="B41" s="36" t="s">
        <v>87</v>
      </c>
      <c r="C41" s="15">
        <v>0.4</v>
      </c>
      <c r="D41" s="59">
        <v>89.016900405256052</v>
      </c>
      <c r="E41" s="51" t="s">
        <v>89</v>
      </c>
      <c r="F41" s="49" t="s">
        <v>90</v>
      </c>
      <c r="G41" s="31" t="s">
        <v>160</v>
      </c>
      <c r="H41" s="10">
        <v>504</v>
      </c>
      <c r="I41" s="8">
        <f t="shared" si="7"/>
        <v>201.60000000000002</v>
      </c>
      <c r="J41" s="14">
        <f t="shared" si="6"/>
        <v>44864.517804249052</v>
      </c>
    </row>
    <row r="42" spans="2:10" ht="26.25" customHeight="1" thickBot="1" x14ac:dyDescent="0.3">
      <c r="B42" s="36" t="s">
        <v>111</v>
      </c>
      <c r="C42" s="18">
        <v>0.4</v>
      </c>
      <c r="D42" s="59">
        <v>93.832585303365548</v>
      </c>
      <c r="E42" s="51" t="s">
        <v>105</v>
      </c>
      <c r="F42" s="49" t="s">
        <v>108</v>
      </c>
      <c r="G42" s="31" t="s">
        <v>161</v>
      </c>
      <c r="H42" s="65">
        <v>204</v>
      </c>
      <c r="I42" s="8">
        <f t="shared" si="7"/>
        <v>81.600000000000009</v>
      </c>
      <c r="J42" s="14">
        <f t="shared" si="6"/>
        <v>19141.847401886571</v>
      </c>
    </row>
    <row r="43" spans="2:10" ht="26.25" customHeight="1" thickBot="1" x14ac:dyDescent="0.3">
      <c r="B43" s="36" t="s">
        <v>102</v>
      </c>
      <c r="C43" s="15">
        <v>1</v>
      </c>
      <c r="D43" s="59">
        <v>225.4978547509418</v>
      </c>
      <c r="E43" s="51" t="s">
        <v>93</v>
      </c>
      <c r="F43" s="49" t="s">
        <v>94</v>
      </c>
      <c r="G43" s="31" t="s">
        <v>162</v>
      </c>
      <c r="H43" s="66">
        <v>50</v>
      </c>
      <c r="I43" s="8">
        <f t="shared" si="7"/>
        <v>50</v>
      </c>
      <c r="J43" s="14">
        <f t="shared" si="6"/>
        <v>11274.89273754709</v>
      </c>
    </row>
    <row r="44" spans="2:10" ht="27" customHeight="1" thickBot="1" x14ac:dyDescent="0.4">
      <c r="B44" s="63" t="s">
        <v>168</v>
      </c>
      <c r="C44" s="33">
        <v>2.5000000000000001E-2</v>
      </c>
      <c r="D44" s="64">
        <v>64.83</v>
      </c>
      <c r="E44" s="52"/>
      <c r="F44" s="50"/>
      <c r="G44" s="34"/>
      <c r="H44" s="67">
        <v>100</v>
      </c>
      <c r="I44" s="35">
        <f t="shared" si="7"/>
        <v>2.5</v>
      </c>
      <c r="J44" s="14">
        <f t="shared" si="6"/>
        <v>6483</v>
      </c>
    </row>
    <row r="45" spans="2:10" ht="27" customHeight="1" thickBot="1" x14ac:dyDescent="0.4">
      <c r="B45" s="63" t="s">
        <v>169</v>
      </c>
      <c r="C45" s="33">
        <v>0.3</v>
      </c>
      <c r="D45" s="64">
        <v>115.13</v>
      </c>
      <c r="E45" s="52"/>
      <c r="F45" s="50"/>
      <c r="G45" s="34"/>
      <c r="H45" s="67">
        <v>100</v>
      </c>
      <c r="I45" s="35">
        <f t="shared" si="7"/>
        <v>30</v>
      </c>
      <c r="J45" s="14">
        <f t="shared" si="6"/>
        <v>11513</v>
      </c>
    </row>
    <row r="46" spans="2:10" ht="27" customHeight="1" thickBot="1" x14ac:dyDescent="0.4">
      <c r="B46" s="63" t="s">
        <v>170</v>
      </c>
      <c r="C46" s="33">
        <v>1</v>
      </c>
      <c r="D46" s="64">
        <v>38.950000000000003</v>
      </c>
      <c r="E46" s="52"/>
      <c r="F46" s="50"/>
      <c r="G46" s="34"/>
      <c r="H46" s="67">
        <v>100</v>
      </c>
      <c r="I46" s="35">
        <f t="shared" si="7"/>
        <v>100</v>
      </c>
      <c r="J46" s="14">
        <f t="shared" si="6"/>
        <v>3895.0000000000005</v>
      </c>
    </row>
    <row r="47" spans="2:10" ht="27" customHeight="1" thickBot="1" x14ac:dyDescent="0.4">
      <c r="B47" s="63" t="s">
        <v>171</v>
      </c>
      <c r="C47" s="33">
        <v>0.05</v>
      </c>
      <c r="D47" s="64">
        <v>64.83</v>
      </c>
      <c r="E47" s="52"/>
      <c r="F47" s="50"/>
      <c r="G47" s="34"/>
      <c r="H47" s="67">
        <v>100</v>
      </c>
      <c r="I47" s="35">
        <f t="shared" si="7"/>
        <v>5</v>
      </c>
      <c r="J47" s="14">
        <f t="shared" si="6"/>
        <v>6483</v>
      </c>
    </row>
    <row r="48" spans="2:10" ht="27" customHeight="1" thickBot="1" x14ac:dyDescent="0.3">
      <c r="B48" s="39" t="s">
        <v>97</v>
      </c>
      <c r="C48" s="33"/>
      <c r="D48" s="61">
        <v>151</v>
      </c>
      <c r="E48" s="53"/>
      <c r="F48" s="47"/>
      <c r="G48" s="32"/>
      <c r="H48" s="25"/>
      <c r="I48" s="26"/>
      <c r="J48" s="14">
        <f t="shared" si="6"/>
        <v>0</v>
      </c>
    </row>
    <row r="49" spans="2:11" ht="24.75" customHeight="1" thickBot="1" x14ac:dyDescent="0.3">
      <c r="B49" s="42" t="s">
        <v>82</v>
      </c>
      <c r="C49" s="29"/>
      <c r="D49" s="43"/>
      <c r="E49" s="29"/>
      <c r="F49" s="29"/>
      <c r="G49" s="29"/>
      <c r="H49" s="11">
        <f>SUM(H18:H48,H3:H12,H13:H17)</f>
        <v>20900</v>
      </c>
      <c r="I49" s="12">
        <f>SUM(I18:I48,I3:I12,I13:I17)</f>
        <v>18328.400000000001</v>
      </c>
      <c r="J49" s="22">
        <f>SUM(J18:J48,J3:J12,J13:J17)</f>
        <v>4119240.1478292234</v>
      </c>
      <c r="K49" s="13"/>
    </row>
  </sheetData>
  <autoFilter ref="B2:L49" xr:uid="{00000000-0009-0000-0000-000000000000}"/>
  <sortState xmlns:xlrd2="http://schemas.microsoft.com/office/spreadsheetml/2017/richdata2" ref="B18:J43">
    <sortCondition ref="B19:B43"/>
  </sortState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2023-10-19T09:51:00Z</dcterms:modified>
</cp:coreProperties>
</file>