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3DC8C0-81A0-4BAE-8786-34D27CC4C6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N193" i="1"/>
  <c r="BM193" i="1"/>
  <c r="Z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Y195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O156" i="1"/>
  <c r="BM156" i="1"/>
  <c r="Y156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4" i="1" s="1"/>
  <c r="P51" i="1"/>
  <c r="X49" i="1"/>
  <c r="X48" i="1"/>
  <c r="BO47" i="1"/>
  <c r="BM47" i="1"/>
  <c r="Y47" i="1"/>
  <c r="BP47" i="1" s="1"/>
  <c r="P47" i="1"/>
  <c r="BO46" i="1"/>
  <c r="BM46" i="1"/>
  <c r="Y46" i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BO27" i="1"/>
  <c r="BM27" i="1"/>
  <c r="Z27" i="1"/>
  <c r="Y27" i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F10" i="1" s="1"/>
  <c r="D7" i="1"/>
  <c r="Q6" i="1"/>
  <c r="P2" i="1"/>
  <c r="BP210" i="1" l="1"/>
  <c r="BN210" i="1"/>
  <c r="Z210" i="1"/>
  <c r="BP234" i="1"/>
  <c r="BN234" i="1"/>
  <c r="Z234" i="1"/>
  <c r="BP248" i="1"/>
  <c r="BN248" i="1"/>
  <c r="Z248" i="1"/>
  <c r="BP274" i="1"/>
  <c r="BN274" i="1"/>
  <c r="Z274" i="1"/>
  <c r="BP301" i="1"/>
  <c r="BN301" i="1"/>
  <c r="Z301" i="1"/>
  <c r="BP369" i="1"/>
  <c r="BN369" i="1"/>
  <c r="Z369" i="1"/>
  <c r="BP392" i="1"/>
  <c r="BN392" i="1"/>
  <c r="Z392" i="1"/>
  <c r="BP419" i="1"/>
  <c r="BN419" i="1"/>
  <c r="Z419" i="1"/>
  <c r="BP463" i="1"/>
  <c r="BN463" i="1"/>
  <c r="Z463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Z44" i="1"/>
  <c r="BN44" i="1"/>
  <c r="Z59" i="1"/>
  <c r="BN59" i="1"/>
  <c r="Z69" i="1"/>
  <c r="BN69" i="1"/>
  <c r="Z83" i="1"/>
  <c r="BN83" i="1"/>
  <c r="Z100" i="1"/>
  <c r="BN100" i="1"/>
  <c r="Z124" i="1"/>
  <c r="BN124" i="1"/>
  <c r="Z140" i="1"/>
  <c r="BN140" i="1"/>
  <c r="Z169" i="1"/>
  <c r="BN169" i="1"/>
  <c r="Z189" i="1"/>
  <c r="BN189" i="1"/>
  <c r="BP222" i="1"/>
  <c r="BN222" i="1"/>
  <c r="Z222" i="1"/>
  <c r="BP235" i="1"/>
  <c r="BN235" i="1"/>
  <c r="Z235" i="1"/>
  <c r="BP259" i="1"/>
  <c r="BN259" i="1"/>
  <c r="Z259" i="1"/>
  <c r="O675" i="1"/>
  <c r="Y286" i="1"/>
  <c r="BP285" i="1"/>
  <c r="BN285" i="1"/>
  <c r="Z285" i="1"/>
  <c r="Z286" i="1" s="1"/>
  <c r="BP290" i="1"/>
  <c r="BN290" i="1"/>
  <c r="Z290" i="1"/>
  <c r="BP356" i="1"/>
  <c r="BN356" i="1"/>
  <c r="Z356" i="1"/>
  <c r="BP377" i="1"/>
  <c r="BN377" i="1"/>
  <c r="Z377" i="1"/>
  <c r="Y404" i="1"/>
  <c r="BP403" i="1"/>
  <c r="BN403" i="1"/>
  <c r="Z403" i="1"/>
  <c r="Z404" i="1" s="1"/>
  <c r="BP407" i="1"/>
  <c r="BN407" i="1"/>
  <c r="Z407" i="1"/>
  <c r="BP447" i="1"/>
  <c r="BN447" i="1"/>
  <c r="Z447" i="1"/>
  <c r="BP541" i="1"/>
  <c r="BN541" i="1"/>
  <c r="Z541" i="1"/>
  <c r="BP621" i="1"/>
  <c r="BN621" i="1"/>
  <c r="Z621" i="1"/>
  <c r="BP623" i="1"/>
  <c r="BN623" i="1"/>
  <c r="Z623" i="1"/>
  <c r="BP625" i="1"/>
  <c r="BN625" i="1"/>
  <c r="Z625" i="1"/>
  <c r="B675" i="1"/>
  <c r="X667" i="1"/>
  <c r="Y34" i="1"/>
  <c r="BP27" i="1"/>
  <c r="BN27" i="1"/>
  <c r="BP28" i="1"/>
  <c r="BN28" i="1"/>
  <c r="Z28" i="1"/>
  <c r="BP30" i="1"/>
  <c r="BN30" i="1"/>
  <c r="Z30" i="1"/>
  <c r="BP46" i="1"/>
  <c r="BN46" i="1"/>
  <c r="Z46" i="1"/>
  <c r="BP61" i="1"/>
  <c r="BN61" i="1"/>
  <c r="Z61" i="1"/>
  <c r="Y81" i="1"/>
  <c r="BP75" i="1"/>
  <c r="BN75" i="1"/>
  <c r="Z75" i="1"/>
  <c r="BP85" i="1"/>
  <c r="BN85" i="1"/>
  <c r="Z85" i="1"/>
  <c r="Y111" i="1"/>
  <c r="BP106" i="1"/>
  <c r="BN106" i="1"/>
  <c r="Z106" i="1"/>
  <c r="Y136" i="1"/>
  <c r="BP130" i="1"/>
  <c r="BN130" i="1"/>
  <c r="Z130" i="1"/>
  <c r="BP145" i="1"/>
  <c r="BN145" i="1"/>
  <c r="Z145" i="1"/>
  <c r="Y160" i="1"/>
  <c r="BP156" i="1"/>
  <c r="BN156" i="1"/>
  <c r="Z156" i="1"/>
  <c r="BP171" i="1"/>
  <c r="BN171" i="1"/>
  <c r="Z171" i="1"/>
  <c r="BP191" i="1"/>
  <c r="BN191" i="1"/>
  <c r="Z191" i="1"/>
  <c r="Y216" i="1"/>
  <c r="BP208" i="1"/>
  <c r="BN208" i="1"/>
  <c r="Z208" i="1"/>
  <c r="Y230" i="1"/>
  <c r="BP220" i="1"/>
  <c r="BN220" i="1"/>
  <c r="Z220" i="1"/>
  <c r="BP228" i="1"/>
  <c r="BN228" i="1"/>
  <c r="Z228" i="1"/>
  <c r="BP246" i="1"/>
  <c r="BN246" i="1"/>
  <c r="Z246" i="1"/>
  <c r="BP29" i="1"/>
  <c r="BN29" i="1"/>
  <c r="Z29" i="1"/>
  <c r="Y38" i="1"/>
  <c r="Y37" i="1"/>
  <c r="BP36" i="1"/>
  <c r="BN36" i="1"/>
  <c r="Z36" i="1"/>
  <c r="Z37" i="1" s="1"/>
  <c r="BP42" i="1"/>
  <c r="BN42" i="1"/>
  <c r="Z42" i="1"/>
  <c r="BP57" i="1"/>
  <c r="BN57" i="1"/>
  <c r="Z57" i="1"/>
  <c r="Y71" i="1"/>
  <c r="BP67" i="1"/>
  <c r="BN67" i="1"/>
  <c r="Z67" i="1"/>
  <c r="BP79" i="1"/>
  <c r="BN79" i="1"/>
  <c r="Z79" i="1"/>
  <c r="BP93" i="1"/>
  <c r="BN93" i="1"/>
  <c r="Z93" i="1"/>
  <c r="BP118" i="1"/>
  <c r="BN118" i="1"/>
  <c r="Z118" i="1"/>
  <c r="BP134" i="1"/>
  <c r="BN134" i="1"/>
  <c r="Z134" i="1"/>
  <c r="Y153" i="1"/>
  <c r="BP151" i="1"/>
  <c r="BN151" i="1"/>
  <c r="Z151" i="1"/>
  <c r="Y164" i="1"/>
  <c r="BP163" i="1"/>
  <c r="BN163" i="1"/>
  <c r="Z163" i="1"/>
  <c r="Z164" i="1" s="1"/>
  <c r="Y173" i="1"/>
  <c r="BP167" i="1"/>
  <c r="BN167" i="1"/>
  <c r="Z167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7" i="1"/>
  <c r="BN237" i="1"/>
  <c r="Z237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Y505" i="1"/>
  <c r="Y504" i="1"/>
  <c r="BP503" i="1"/>
  <c r="BN503" i="1"/>
  <c r="Z503" i="1"/>
  <c r="Z504" i="1" s="1"/>
  <c r="Y509" i="1"/>
  <c r="BP508" i="1"/>
  <c r="BN508" i="1"/>
  <c r="Z508" i="1"/>
  <c r="Z509" i="1" s="1"/>
  <c r="BP522" i="1"/>
  <c r="BN522" i="1"/>
  <c r="Z522" i="1"/>
  <c r="BP524" i="1"/>
  <c r="BN524" i="1"/>
  <c r="Z524" i="1"/>
  <c r="Y89" i="1"/>
  <c r="E675" i="1"/>
  <c r="F675" i="1"/>
  <c r="Y126" i="1"/>
  <c r="Y177" i="1"/>
  <c r="Z250" i="1"/>
  <c r="BN250" i="1"/>
  <c r="Z257" i="1"/>
  <c r="BN257" i="1"/>
  <c r="Z261" i="1"/>
  <c r="BN261" i="1"/>
  <c r="Z267" i="1"/>
  <c r="Z268" i="1" s="1"/>
  <c r="BN267" i="1"/>
  <c r="BP267" i="1"/>
  <c r="Y268" i="1"/>
  <c r="Z272" i="1"/>
  <c r="BN272" i="1"/>
  <c r="Z276" i="1"/>
  <c r="BN276" i="1"/>
  <c r="Z280" i="1"/>
  <c r="BN280" i="1"/>
  <c r="Z292" i="1"/>
  <c r="BN292" i="1"/>
  <c r="Z299" i="1"/>
  <c r="BN299" i="1"/>
  <c r="Z316" i="1"/>
  <c r="BN316" i="1"/>
  <c r="Z321" i="1"/>
  <c r="Z322" i="1" s="1"/>
  <c r="BN321" i="1"/>
  <c r="BP321" i="1"/>
  <c r="Z325" i="1"/>
  <c r="Z326" i="1" s="1"/>
  <c r="BN325" i="1"/>
  <c r="BP325" i="1"/>
  <c r="Y326" i="1"/>
  <c r="Z329" i="1"/>
  <c r="BN329" i="1"/>
  <c r="Z340" i="1"/>
  <c r="BN340" i="1"/>
  <c r="BP340" i="1"/>
  <c r="Z358" i="1"/>
  <c r="BN358" i="1"/>
  <c r="Z362" i="1"/>
  <c r="BN362" i="1"/>
  <c r="Z367" i="1"/>
  <c r="BN367" i="1"/>
  <c r="BP375" i="1"/>
  <c r="BN375" i="1"/>
  <c r="Z375" i="1"/>
  <c r="BP384" i="1"/>
  <c r="BN384" i="1"/>
  <c r="Z384" i="1"/>
  <c r="BP390" i="1"/>
  <c r="BN390" i="1"/>
  <c r="Z390" i="1"/>
  <c r="Y399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3" i="1"/>
  <c r="BN493" i="1"/>
  <c r="Z493" i="1"/>
  <c r="BP523" i="1"/>
  <c r="BN523" i="1"/>
  <c r="Z523" i="1"/>
  <c r="BP543" i="1"/>
  <c r="BN543" i="1"/>
  <c r="Z543" i="1"/>
  <c r="BP548" i="1"/>
  <c r="BN548" i="1"/>
  <c r="Z548" i="1"/>
  <c r="BP566" i="1"/>
  <c r="BN566" i="1"/>
  <c r="Z566" i="1"/>
  <c r="BP570" i="1"/>
  <c r="BN570" i="1"/>
  <c r="Z570" i="1"/>
  <c r="BP576" i="1"/>
  <c r="BN576" i="1"/>
  <c r="Z576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379" i="1"/>
  <c r="X675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65" i="1"/>
  <c r="BN565" i="1"/>
  <c r="Z565" i="1"/>
  <c r="BP569" i="1"/>
  <c r="BN569" i="1"/>
  <c r="Z569" i="1"/>
  <c r="BP575" i="1"/>
  <c r="BN575" i="1"/>
  <c r="Z575" i="1"/>
  <c r="BP582" i="1"/>
  <c r="BN582" i="1"/>
  <c r="Z582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84" i="1"/>
  <c r="Y583" i="1"/>
  <c r="H9" i="1"/>
  <c r="A10" i="1"/>
  <c r="X668" i="1"/>
  <c r="Y24" i="1"/>
  <c r="Y33" i="1"/>
  <c r="Y49" i="1"/>
  <c r="Y53" i="1"/>
  <c r="Y64" i="1"/>
  <c r="Y72" i="1"/>
  <c r="Y80" i="1"/>
  <c r="Y90" i="1"/>
  <c r="Y96" i="1"/>
  <c r="Y103" i="1"/>
  <c r="Y112" i="1"/>
  <c r="Y121" i="1"/>
  <c r="Y127" i="1"/>
  <c r="Y137" i="1"/>
  <c r="Y141" i="1"/>
  <c r="Y148" i="1"/>
  <c r="Y154" i="1"/>
  <c r="Y159" i="1"/>
  <c r="Y172" i="1"/>
  <c r="Y178" i="1"/>
  <c r="Y184" i="1"/>
  <c r="Y194" i="1"/>
  <c r="Y201" i="1"/>
  <c r="Y205" i="1"/>
  <c r="Y217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Y264" i="1"/>
  <c r="BP273" i="1"/>
  <c r="BN273" i="1"/>
  <c r="Z273" i="1"/>
  <c r="BP277" i="1"/>
  <c r="BN277" i="1"/>
  <c r="Z277" i="1"/>
  <c r="Y281" i="1"/>
  <c r="Z293" i="1"/>
  <c r="BP291" i="1"/>
  <c r="BN291" i="1"/>
  <c r="Z291" i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BP357" i="1"/>
  <c r="BN357" i="1"/>
  <c r="Z357" i="1"/>
  <c r="BP361" i="1"/>
  <c r="BN361" i="1"/>
  <c r="Z361" i="1"/>
  <c r="BP376" i="1"/>
  <c r="BN376" i="1"/>
  <c r="Z376" i="1"/>
  <c r="BP385" i="1"/>
  <c r="BN385" i="1"/>
  <c r="Z385" i="1"/>
  <c r="Y387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16" i="1"/>
  <c r="BN516" i="1"/>
  <c r="Z516" i="1"/>
  <c r="Y518" i="1"/>
  <c r="Y526" i="1"/>
  <c r="BP521" i="1"/>
  <c r="BN521" i="1"/>
  <c r="Z521" i="1"/>
  <c r="Y525" i="1"/>
  <c r="K675" i="1"/>
  <c r="F9" i="1"/>
  <c r="J9" i="1"/>
  <c r="Z22" i="1"/>
  <c r="Z23" i="1" s="1"/>
  <c r="BN22" i="1"/>
  <c r="BP22" i="1"/>
  <c r="Y23" i="1"/>
  <c r="X665" i="1"/>
  <c r="Z26" i="1"/>
  <c r="BN26" i="1"/>
  <c r="BP26" i="1"/>
  <c r="Z31" i="1"/>
  <c r="BN31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D675" i="1"/>
  <c r="Z58" i="1"/>
  <c r="BN58" i="1"/>
  <c r="Z60" i="1"/>
  <c r="BN60" i="1"/>
  <c r="Z62" i="1"/>
  <c r="BN62" i="1"/>
  <c r="Y65" i="1"/>
  <c r="Z68" i="1"/>
  <c r="BN68" i="1"/>
  <c r="Z70" i="1"/>
  <c r="BN70" i="1"/>
  <c r="Z74" i="1"/>
  <c r="BN74" i="1"/>
  <c r="BP74" i="1"/>
  <c r="Z76" i="1"/>
  <c r="BN76" i="1"/>
  <c r="Z78" i="1"/>
  <c r="BN78" i="1"/>
  <c r="Z84" i="1"/>
  <c r="BN84" i="1"/>
  <c r="Z86" i="1"/>
  <c r="BN86" i="1"/>
  <c r="Z88" i="1"/>
  <c r="BN88" i="1"/>
  <c r="Z92" i="1"/>
  <c r="Z95" i="1" s="1"/>
  <c r="BN92" i="1"/>
  <c r="BP92" i="1"/>
  <c r="Z94" i="1"/>
  <c r="BN94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Z129" i="1"/>
  <c r="BN129" i="1"/>
  <c r="BP129" i="1"/>
  <c r="Z131" i="1"/>
  <c r="BN131" i="1"/>
  <c r="Z133" i="1"/>
  <c r="BN133" i="1"/>
  <c r="Z135" i="1"/>
  <c r="BN135" i="1"/>
  <c r="Z139" i="1"/>
  <c r="Z141" i="1" s="1"/>
  <c r="BN139" i="1"/>
  <c r="BP139" i="1"/>
  <c r="G675" i="1"/>
  <c r="Z146" i="1"/>
  <c r="Z148" i="1" s="1"/>
  <c r="BN146" i="1"/>
  <c r="Y149" i="1"/>
  <c r="Z152" i="1"/>
  <c r="Z153" i="1" s="1"/>
  <c r="BN152" i="1"/>
  <c r="Z157" i="1"/>
  <c r="Z159" i="1" s="1"/>
  <c r="BN157" i="1"/>
  <c r="H675" i="1"/>
  <c r="Y165" i="1"/>
  <c r="Z168" i="1"/>
  <c r="BN168" i="1"/>
  <c r="Z170" i="1"/>
  <c r="BN170" i="1"/>
  <c r="Z176" i="1"/>
  <c r="Z177" i="1" s="1"/>
  <c r="BN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J675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Y293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Y331" i="1"/>
  <c r="Y337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Z363" i="1" s="1"/>
  <c r="BP359" i="1"/>
  <c r="BN359" i="1"/>
  <c r="Z359" i="1"/>
  <c r="BP368" i="1"/>
  <c r="BN368" i="1"/>
  <c r="Z368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Y500" i="1"/>
  <c r="BP564" i="1"/>
  <c r="BN564" i="1"/>
  <c r="Z564" i="1"/>
  <c r="BP568" i="1"/>
  <c r="BN568" i="1"/>
  <c r="Z568" i="1"/>
  <c r="BP574" i="1"/>
  <c r="BN574" i="1"/>
  <c r="Z574" i="1"/>
  <c r="AB6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BP366" i="1"/>
  <c r="BN366" i="1"/>
  <c r="Z366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Z386" i="1" s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27" i="1" l="1"/>
  <c r="Z554" i="1"/>
  <c r="Z517" i="1"/>
  <c r="Z451" i="1"/>
  <c r="Z430" i="1"/>
  <c r="Z410" i="1"/>
  <c r="Z317" i="1"/>
  <c r="Z525" i="1"/>
  <c r="Z393" i="1"/>
  <c r="Z89" i="1"/>
  <c r="Z64" i="1"/>
  <c r="Z645" i="1"/>
  <c r="Z610" i="1"/>
  <c r="Z425" i="1"/>
  <c r="Z379" i="1"/>
  <c r="Z370" i="1"/>
  <c r="Z495" i="1"/>
  <c r="Z281" i="1"/>
  <c r="Z264" i="1"/>
  <c r="Z216" i="1"/>
  <c r="Z172" i="1"/>
  <c r="Z71" i="1"/>
  <c r="Z48" i="1"/>
  <c r="Z638" i="1"/>
  <c r="Z577" i="1"/>
  <c r="Z230" i="1"/>
  <c r="Z194" i="1"/>
  <c r="Z136" i="1"/>
  <c r="Z111" i="1"/>
  <c r="Z102" i="1"/>
  <c r="Z80" i="1"/>
  <c r="Z33" i="1"/>
  <c r="Y669" i="1"/>
  <c r="Y666" i="1"/>
  <c r="Z617" i="1"/>
  <c r="Z464" i="1"/>
  <c r="Y667" i="1"/>
  <c r="Z435" i="1"/>
  <c r="Z251" i="1"/>
  <c r="Z239" i="1"/>
  <c r="Y665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<sst xmlns="http://schemas.openxmlformats.org/spreadsheetml/2006/main" count="3133" uniqueCount="1103">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</sst>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45703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Суббота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1000</v>
      </c>
      <c r="Y420" s="770">
        <f t="shared" si="87"/>
        <v>1005</v>
      </c>
      <c r="Z420" s="36">
        <f>IFERROR(IF(Y420=0,"",ROUNDUP(Y420/H420,0)*0.02175),"")</f>
        <v>1.4572499999999999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1032</v>
      </c>
      <c r="BN420" s="64">
        <f t="shared" si="89"/>
        <v>1037.1600000000001</v>
      </c>
      <c r="BO420" s="64">
        <f t="shared" si="90"/>
        <v>1.3888888888888888</v>
      </c>
      <c r="BP420" s="64">
        <f t="shared" si="91"/>
        <v>1.3958333333333333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66.666666666666671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1.4572499999999999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1000</v>
      </c>
      <c r="Y426" s="771">
        <f>IFERROR(SUM(Y415:Y424),"0")</f>
        <v>1005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500</v>
      </c>
      <c r="Y428" s="770">
        <f>IFERROR(IF(X428="",0,CEILING((X428/$H428),1)*$H428),"")</f>
        <v>510</v>
      </c>
      <c r="Z428" s="36">
        <f>IFERROR(IF(Y428=0,"",ROUNDUP(Y428/H428,0)*0.02175),"")</f>
        <v>0.73949999999999994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516</v>
      </c>
      <c r="BN428" s="64">
        <f>IFERROR(Y428*I428/H428,"0")</f>
        <v>526.32000000000005</v>
      </c>
      <c r="BO428" s="64">
        <f>IFERROR(1/J428*(X428/H428),"0")</f>
        <v>0.69444444444444442</v>
      </c>
      <c r="BP428" s="64">
        <f>IFERROR(1/J428*(Y428/H428),"0")</f>
        <v>0.70833333333333326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33.333333333333336</v>
      </c>
      <c r="Y430" s="771">
        <f>IFERROR(Y428/H428,"0")+IFERROR(Y429/H429,"0")</f>
        <v>34</v>
      </c>
      <c r="Z430" s="771">
        <f>IFERROR(IF(Z428="",0,Z428),"0")+IFERROR(IF(Z429="",0,Z429),"0")</f>
        <v>0.73949999999999994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500</v>
      </c>
      <c r="Y431" s="771">
        <f>IFERROR(SUM(Y428:Y429),"0")</f>
        <v>510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500</v>
      </c>
      <c r="Y459" s="770">
        <f>IFERROR(IF(X459="",0,CEILING((X459/$H459),1)*$H459),"")</f>
        <v>504</v>
      </c>
      <c r="Z459" s="36">
        <f>IFERROR(IF(Y459=0,"",ROUNDUP(Y459/H459,0)*0.01898),"")</f>
        <v>1.06288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528.83333333333337</v>
      </c>
      <c r="BN459" s="64">
        <f>IFERROR(Y459*I459/H459,"0")</f>
        <v>533.06399999999996</v>
      </c>
      <c r="BO459" s="64">
        <f>IFERROR(1/J459*(X459/H459),"0")</f>
        <v>0.86805555555555558</v>
      </c>
      <c r="BP459" s="64">
        <f>IFERROR(1/J459*(Y459/H459),"0")</f>
        <v>0.875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55.555555555555557</v>
      </c>
      <c r="Y464" s="771">
        <f>IFERROR(Y459/H459,"0")+IFERROR(Y460/H460,"0")+IFERROR(Y461/H461,"0")+IFERROR(Y462/H462,"0")+IFERROR(Y463/H463,"0")</f>
        <v>56</v>
      </c>
      <c r="Z464" s="771">
        <f>IFERROR(IF(Z459="",0,Z459),"0")+IFERROR(IF(Z460="",0,Z460),"0")+IFERROR(IF(Z461="",0,Z461),"0")+IFERROR(IF(Z462="",0,Z462),"0")+IFERROR(IF(Z463="",0,Z463),"0")</f>
        <v>1.06288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500</v>
      </c>
      <c r="Y465" s="771">
        <f>IFERROR(SUM(Y459:Y463),"0")</f>
        <v>504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2019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2076.8333333333335</v>
      </c>
      <c r="Y666" s="771">
        <f>IFERROR(SUM(BN22:BN662),"0")</f>
        <v>2096.5439999999999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2151.8333333333335</v>
      </c>
      <c r="Y668" s="771">
        <f>GrossWeightTotalR+PalletQtyTotalR*25</f>
        <v>2171.5439999999999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155.55555555555554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157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3.2596299999999996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1515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504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55,56"/>
        <filter val="2 000,00"/>
        <filter val="2 076,83"/>
        <filter val="2 151,83"/>
        <filter val="3"/>
        <filter val="33,33"/>
        <filter val="500,00"/>
        <filter val="55,56"/>
        <filter val="66,67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2025-02-13T08:05:31Z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