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C05AD6-4C1B-46EB-827D-5EE187FF88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V455" i="2"/>
  <c r="V454" i="2"/>
  <c r="W453" i="2"/>
  <c r="X453" i="2" s="1"/>
  <c r="W452" i="2"/>
  <c r="V450" i="2"/>
  <c r="V449" i="2"/>
  <c r="W448" i="2"/>
  <c r="X448" i="2" s="1"/>
  <c r="W447" i="2"/>
  <c r="V443" i="2"/>
  <c r="V442" i="2"/>
  <c r="W441" i="2"/>
  <c r="X441" i="2" s="1"/>
  <c r="N441" i="2"/>
  <c r="X440" i="2"/>
  <c r="X442" i="2" s="1"/>
  <c r="W440" i="2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W428" i="2" s="1"/>
  <c r="N426" i="2"/>
  <c r="V424" i="2"/>
  <c r="V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N414" i="2"/>
  <c r="V410" i="2"/>
  <c r="V409" i="2"/>
  <c r="W408" i="2"/>
  <c r="W410" i="2" s="1"/>
  <c r="V406" i="2"/>
  <c r="V405" i="2"/>
  <c r="W404" i="2"/>
  <c r="W406" i="2" s="1"/>
  <c r="V402" i="2"/>
  <c r="V401" i="2"/>
  <c r="W400" i="2"/>
  <c r="X400" i="2" s="1"/>
  <c r="X401" i="2" s="1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W392" i="2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X385" i="2" s="1"/>
  <c r="X387" i="2" s="1"/>
  <c r="N385" i="2"/>
  <c r="V382" i="2"/>
  <c r="V381" i="2"/>
  <c r="W380" i="2"/>
  <c r="W379" i="2"/>
  <c r="X379" i="2" s="1"/>
  <c r="W378" i="2"/>
  <c r="X378" i="2" s="1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X361" i="2"/>
  <c r="W361" i="2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W339" i="2"/>
  <c r="W340" i="2" s="1"/>
  <c r="N339" i="2"/>
  <c r="V337" i="2"/>
  <c r="V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W321" i="2"/>
  <c r="X321" i="2" s="1"/>
  <c r="N321" i="2"/>
  <c r="W320" i="2"/>
  <c r="X320" i="2" s="1"/>
  <c r="N320" i="2"/>
  <c r="W319" i="2"/>
  <c r="N319" i="2"/>
  <c r="V316" i="2"/>
  <c r="V315" i="2"/>
  <c r="W314" i="2"/>
  <c r="W316" i="2" s="1"/>
  <c r="N314" i="2"/>
  <c r="V312" i="2"/>
  <c r="V311" i="2"/>
  <c r="W310" i="2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N293" i="2"/>
  <c r="W292" i="2"/>
  <c r="N292" i="2"/>
  <c r="V288" i="2"/>
  <c r="V287" i="2"/>
  <c r="W286" i="2"/>
  <c r="X286" i="2" s="1"/>
  <c r="X287" i="2" s="1"/>
  <c r="N286" i="2"/>
  <c r="V284" i="2"/>
  <c r="V283" i="2"/>
  <c r="W282" i="2"/>
  <c r="N282" i="2"/>
  <c r="V280" i="2"/>
  <c r="V279" i="2"/>
  <c r="W278" i="2"/>
  <c r="X278" i="2" s="1"/>
  <c r="X279" i="2" s="1"/>
  <c r="N278" i="2"/>
  <c r="V276" i="2"/>
  <c r="V275" i="2"/>
  <c r="W274" i="2"/>
  <c r="N481" i="2" s="1"/>
  <c r="N274" i="2"/>
  <c r="V271" i="2"/>
  <c r="V270" i="2"/>
  <c r="W269" i="2"/>
  <c r="X269" i="2" s="1"/>
  <c r="N269" i="2"/>
  <c r="W268" i="2"/>
  <c r="X268" i="2" s="1"/>
  <c r="X270" i="2" s="1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X253" i="2" s="1"/>
  <c r="N253" i="2"/>
  <c r="W252" i="2"/>
  <c r="X252" i="2" s="1"/>
  <c r="N252" i="2"/>
  <c r="W251" i="2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N199" i="2"/>
  <c r="V196" i="2"/>
  <c r="V195" i="2"/>
  <c r="W194" i="2"/>
  <c r="N194" i="2"/>
  <c r="V191" i="2"/>
  <c r="V190" i="2"/>
  <c r="W189" i="2"/>
  <c r="X189" i="2" s="1"/>
  <c r="N189" i="2"/>
  <c r="W188" i="2"/>
  <c r="X188" i="2" s="1"/>
  <c r="N188" i="2"/>
  <c r="W187" i="2"/>
  <c r="X187" i="2" s="1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W167" i="2"/>
  <c r="X167" i="2" s="1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W159" i="2"/>
  <c r="X159" i="2" s="1"/>
  <c r="N159" i="2"/>
  <c r="V157" i="2"/>
  <c r="V156" i="2"/>
  <c r="W155" i="2"/>
  <c r="X155" i="2" s="1"/>
  <c r="N155" i="2"/>
  <c r="W154" i="2"/>
  <c r="X154" i="2" s="1"/>
  <c r="X156" i="2" s="1"/>
  <c r="V152" i="2"/>
  <c r="V151" i="2"/>
  <c r="W150" i="2"/>
  <c r="X150" i="2" s="1"/>
  <c r="N150" i="2"/>
  <c r="W149" i="2"/>
  <c r="X149" i="2" s="1"/>
  <c r="X151" i="2" s="1"/>
  <c r="N149" i="2"/>
  <c r="V146" i="2"/>
  <c r="V145" i="2"/>
  <c r="W144" i="2"/>
  <c r="X144" i="2" s="1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W131" i="2"/>
  <c r="X131" i="2" s="1"/>
  <c r="N131" i="2"/>
  <c r="W130" i="2"/>
  <c r="X130" i="2" s="1"/>
  <c r="N130" i="2"/>
  <c r="W129" i="2"/>
  <c r="G481" i="2" s="1"/>
  <c r="N129" i="2"/>
  <c r="V125" i="2"/>
  <c r="V124" i="2"/>
  <c r="W123" i="2"/>
  <c r="X123" i="2" s="1"/>
  <c r="N123" i="2"/>
  <c r="W122" i="2"/>
  <c r="X122" i="2" s="1"/>
  <c r="N122" i="2"/>
  <c r="W121" i="2"/>
  <c r="V118" i="2"/>
  <c r="V117" i="2"/>
  <c r="W116" i="2"/>
  <c r="X116" i="2" s="1"/>
  <c r="W115" i="2"/>
  <c r="X115" i="2" s="1"/>
  <c r="W114" i="2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X106" i="2"/>
  <c r="W106" i="2"/>
  <c r="X105" i="2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V89" i="2"/>
  <c r="V88" i="2"/>
  <c r="W87" i="2"/>
  <c r="X87" i="2" s="1"/>
  <c r="N87" i="2"/>
  <c r="W86" i="2"/>
  <c r="X86" i="2" s="1"/>
  <c r="W85" i="2"/>
  <c r="X85" i="2" s="1"/>
  <c r="W84" i="2"/>
  <c r="W83" i="2"/>
  <c r="N83" i="2"/>
  <c r="V81" i="2"/>
  <c r="V80" i="2"/>
  <c r="W79" i="2"/>
  <c r="X79" i="2" s="1"/>
  <c r="N79" i="2"/>
  <c r="W78" i="2"/>
  <c r="X78" i="2" s="1"/>
  <c r="N78" i="2"/>
  <c r="W77" i="2"/>
  <c r="N77" i="2"/>
  <c r="W76" i="2"/>
  <c r="X76" i="2" s="1"/>
  <c r="N76" i="2"/>
  <c r="W75" i="2"/>
  <c r="X75" i="2" s="1"/>
  <c r="W74" i="2"/>
  <c r="X74" i="2" s="1"/>
  <c r="N74" i="2"/>
  <c r="W73" i="2"/>
  <c r="X73" i="2" s="1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W63" i="2"/>
  <c r="V60" i="2"/>
  <c r="V59" i="2"/>
  <c r="W58" i="2"/>
  <c r="X57" i="2"/>
  <c r="W57" i="2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N43" i="2"/>
  <c r="W41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V475" i="2" l="1"/>
  <c r="W306" i="2"/>
  <c r="W462" i="2"/>
  <c r="W80" i="2"/>
  <c r="W117" i="2"/>
  <c r="W183" i="2"/>
  <c r="W265" i="2"/>
  <c r="W301" i="2"/>
  <c r="W330" i="2"/>
  <c r="X339" i="2"/>
  <c r="X340" i="2" s="1"/>
  <c r="X404" i="2"/>
  <c r="X405" i="2" s="1"/>
  <c r="W405" i="2"/>
  <c r="X457" i="2"/>
  <c r="X461" i="2" s="1"/>
  <c r="W81" i="2"/>
  <c r="W88" i="2"/>
  <c r="X83" i="2"/>
  <c r="F481" i="2"/>
  <c r="W124" i="2"/>
  <c r="X121" i="2"/>
  <c r="X124" i="2" s="1"/>
  <c r="W195" i="2"/>
  <c r="X194" i="2"/>
  <c r="X195" i="2" s="1"/>
  <c r="W275" i="2"/>
  <c r="W276" i="2"/>
  <c r="W279" i="2"/>
  <c r="W280" i="2"/>
  <c r="W284" i="2"/>
  <c r="W283" i="2"/>
  <c r="X282" i="2"/>
  <c r="X283" i="2" s="1"/>
  <c r="W287" i="2"/>
  <c r="W288" i="2"/>
  <c r="W300" i="2"/>
  <c r="W472" i="2"/>
  <c r="V471" i="2"/>
  <c r="W32" i="2"/>
  <c r="X28" i="2"/>
  <c r="W45" i="2"/>
  <c r="W44" i="2"/>
  <c r="X43" i="2"/>
  <c r="X44" i="2" s="1"/>
  <c r="E481" i="2"/>
  <c r="X63" i="2"/>
  <c r="W89" i="2"/>
  <c r="W242" i="2"/>
  <c r="W255" i="2"/>
  <c r="W254" i="2"/>
  <c r="X251" i="2"/>
  <c r="X254" i="2" s="1"/>
  <c r="W307" i="2"/>
  <c r="W336" i="2"/>
  <c r="X332" i="2"/>
  <c r="X336" i="2" s="1"/>
  <c r="Q481" i="2"/>
  <c r="W348" i="2"/>
  <c r="W401" i="2"/>
  <c r="W402" i="2"/>
  <c r="S481" i="2"/>
  <c r="W443" i="2"/>
  <c r="T481" i="2"/>
  <c r="W33" i="2"/>
  <c r="W36" i="2"/>
  <c r="W37" i="2"/>
  <c r="W51" i="2"/>
  <c r="W52" i="2"/>
  <c r="W60" i="2"/>
  <c r="W59" i="2"/>
  <c r="W99" i="2"/>
  <c r="W146" i="2"/>
  <c r="W151" i="2"/>
  <c r="W152" i="2"/>
  <c r="W164" i="2"/>
  <c r="W191" i="2"/>
  <c r="L481" i="2"/>
  <c r="W214" i="2"/>
  <c r="W266" i="2"/>
  <c r="W271" i="2"/>
  <c r="W270" i="2"/>
  <c r="W311" i="2"/>
  <c r="W324" i="2"/>
  <c r="W337" i="2"/>
  <c r="W381" i="2"/>
  <c r="R481" i="2"/>
  <c r="W387" i="2"/>
  <c r="W388" i="2"/>
  <c r="W398" i="2"/>
  <c r="W397" i="2"/>
  <c r="W438" i="2"/>
  <c r="W442" i="2"/>
  <c r="W454" i="2"/>
  <c r="W461" i="2"/>
  <c r="W470" i="2"/>
  <c r="V474" i="2"/>
  <c r="F10" i="2"/>
  <c r="X98" i="2"/>
  <c r="X163" i="2"/>
  <c r="X370" i="2"/>
  <c r="X363" i="2"/>
  <c r="X437" i="2"/>
  <c r="X110" i="2"/>
  <c r="X51" i="2"/>
  <c r="W371" i="2"/>
  <c r="X77" i="2"/>
  <c r="X114" i="2"/>
  <c r="X117" i="2" s="1"/>
  <c r="W133" i="2"/>
  <c r="X166" i="2"/>
  <c r="X183" i="2" s="1"/>
  <c r="W196" i="2"/>
  <c r="X202" i="2"/>
  <c r="W225" i="2"/>
  <c r="X240" i="2"/>
  <c r="X242" i="2" s="1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80" i="2" l="1"/>
  <c r="X311" i="2"/>
  <c r="X476" i="2"/>
  <c r="W475" i="2"/>
  <c r="W471" i="2"/>
</calcChain>
</file>

<file path=xl/sharedStrings.xml><?xml version="1.0" encoding="utf-8"?>
<sst xmlns="http://schemas.openxmlformats.org/spreadsheetml/2006/main" count="3068" uniqueCount="707">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</sst>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66" sqref="Z4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 t="s">
        <v>706</v>
      </c>
      <c r="I5" s="325"/>
      <c r="J5" s="325"/>
      <c r="K5" s="325"/>
      <c r="L5" s="325"/>
      <c r="N5" s="27" t="s">
        <v>4</v>
      </c>
      <c r="O5" s="327">
        <v>45318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">
      <c r="A6" s="324" t="s">
        <v>1</v>
      </c>
      <c r="B6" s="324"/>
      <c r="C6" s="324"/>
      <c r="D6" s="332" t="s">
        <v>675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Суббота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0.41666666666666669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hidden="1" customHeight="1" x14ac:dyDescent="0.2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hidden="1" customHeight="1" x14ac:dyDescent="0.25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hidden="1" customHeight="1" x14ac:dyDescent="0.25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hidden="1" customHeight="1" x14ac:dyDescent="0.25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hidden="1" customHeight="1" x14ac:dyDescent="0.25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hidden="1" customHeight="1" x14ac:dyDescent="0.25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hidden="1" customHeight="1" x14ac:dyDescent="0.25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hidden="1" customHeight="1" x14ac:dyDescent="0.25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idden="1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idden="1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hidden="1" customHeight="1" x14ac:dyDescent="0.25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hidden="1" customHeight="1" x14ac:dyDescent="0.25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hidden="1" customHeight="1" x14ac:dyDescent="0.25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idden="1" x14ac:dyDescent="0.2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0</v>
      </c>
      <c r="W88" s="44">
        <f>IFERROR(W83/H83,"0")+IFERROR(W84/H84,"0")+IFERROR(W85/H85,"0")+IFERROR(W86/H86,"0")+IFERROR(W87/H87,"0")</f>
        <v>0</v>
      </c>
      <c r="X88" s="44">
        <f>IFERROR(IF(X83="",0,X83),"0")+IFERROR(IF(X84="",0,X84),"0")+IFERROR(IF(X85="",0,X85),"0")+IFERROR(IF(X86="",0,X86),"0")+IFERROR(IF(X87="",0,X87),"0")</f>
        <v>0</v>
      </c>
      <c r="Y88" s="68"/>
      <c r="Z88" s="68"/>
    </row>
    <row r="89" spans="1:53" hidden="1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0</v>
      </c>
      <c r="W89" s="44">
        <f>IFERROR(SUM(W83:W87),"0")</f>
        <v>0</v>
      </c>
      <c r="X89" s="43"/>
      <c r="Y89" s="68"/>
      <c r="Z89" s="68"/>
    </row>
    <row r="90" spans="1:53" ht="14.25" hidden="1" customHeight="1" x14ac:dyDescent="0.25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hidden="1" customHeight="1" x14ac:dyDescent="0.25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hidden="1" customHeight="1" x14ac:dyDescent="0.25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hidden="1" customHeight="1" x14ac:dyDescent="0.25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idden="1" x14ac:dyDescent="0.2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0</v>
      </c>
      <c r="W98" s="44">
        <f>IFERROR(W91/H91,"0")+IFERROR(W92/H92,"0")+IFERROR(W93/H93,"0")+IFERROR(W94/H94,"0")+IFERROR(W95/H95,"0")+IFERROR(W96/H96,"0")+IFERROR(W97/H97,"0")</f>
        <v>0</v>
      </c>
      <c r="X98" s="44">
        <f>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hidden="1" x14ac:dyDescent="0.2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0</v>
      </c>
      <c r="W99" s="44">
        <f>IFERROR(SUM(W91:W97),"0")</f>
        <v>0</v>
      </c>
      <c r="X99" s="43"/>
      <c r="Y99" s="68"/>
      <c r="Z99" s="68"/>
    </row>
    <row r="100" spans="1:53" ht="14.25" hidden="1" customHeight="1" x14ac:dyDescent="0.25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hidden="1" customHeight="1" x14ac:dyDescent="0.25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hidden="1" customHeight="1" x14ac:dyDescent="0.25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hidden="1" customHeight="1" x14ac:dyDescent="0.25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hidden="1" customHeight="1" x14ac:dyDescent="0.25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idden="1" x14ac:dyDescent="0.2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hidden="1" x14ac:dyDescent="0.2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hidden="1" customHeight="1" x14ac:dyDescent="0.25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hidden="1" customHeight="1" x14ac:dyDescent="0.25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hidden="1" customHeight="1" x14ac:dyDescent="0.25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hidden="1" customHeight="1" x14ac:dyDescent="0.25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hidden="1" customHeight="1" x14ac:dyDescent="0.25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idden="1" x14ac:dyDescent="0.2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hidden="1" customHeight="1" x14ac:dyDescent="0.25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hidden="1" customHeight="1" x14ac:dyDescent="0.25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hidden="1" customHeight="1" x14ac:dyDescent="0.25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hidden="1" customHeight="1" x14ac:dyDescent="0.25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hidden="1" customHeight="1" x14ac:dyDescent="0.25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idden="1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idden="1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hidden="1" customHeight="1" x14ac:dyDescent="0.2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hidden="1" customHeight="1" x14ac:dyDescent="0.25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hidden="1" customHeight="1" x14ac:dyDescent="0.25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hidden="1" customHeight="1" x14ac:dyDescent="0.25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hidden="1" customHeight="1" x14ac:dyDescent="0.25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hidden="1" customHeight="1" x14ac:dyDescent="0.25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idden="1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idden="1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hidden="1" customHeight="1" x14ac:dyDescent="0.25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hidden="1" customHeight="1" x14ac:dyDescent="0.25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hidden="1" customHeight="1" x14ac:dyDescent="0.25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hidden="1" customHeight="1" x14ac:dyDescent="0.25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hidden="1" customHeight="1" x14ac:dyDescent="0.25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hidden="1" customHeight="1" x14ac:dyDescent="0.25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hidden="1" customHeight="1" x14ac:dyDescent="0.25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hidden="1" customHeight="1" x14ac:dyDescent="0.25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hidden="1" customHeight="1" x14ac:dyDescent="0.25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idden="1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hidden="1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hidden="1" customHeight="1" x14ac:dyDescent="0.25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hidden="1" customHeight="1" x14ac:dyDescent="0.25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hidden="1" customHeight="1" x14ac:dyDescent="0.25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hidden="1" customHeight="1" x14ac:dyDescent="0.25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idden="1" x14ac:dyDescent="0.2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idden="1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hidden="1" customHeight="1" x14ac:dyDescent="0.25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hidden="1" customHeight="1" x14ac:dyDescent="0.25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hidden="1" customHeight="1" x14ac:dyDescent="0.25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idden="1" x14ac:dyDescent="0.2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idden="1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hidden="1" customHeight="1" x14ac:dyDescent="0.25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hidden="1" customHeight="1" x14ac:dyDescent="0.25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hidden="1" customHeight="1" x14ac:dyDescent="0.25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hidden="1" customHeight="1" x14ac:dyDescent="0.25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hidden="1" customHeight="1" x14ac:dyDescent="0.25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idden="1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idden="1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hidden="1" customHeight="1" x14ac:dyDescent="0.25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hidden="1" customHeight="1" x14ac:dyDescent="0.25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hidden="1" customHeight="1" x14ac:dyDescent="0.25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hidden="1" customHeight="1" x14ac:dyDescent="0.25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hidden="1" customHeight="1" x14ac:dyDescent="0.25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hidden="1" customHeight="1" x14ac:dyDescent="0.25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hidden="1" customHeight="1" x14ac:dyDescent="0.25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hidden="1" customHeight="1" x14ac:dyDescent="0.25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hidden="1" customHeight="1" x14ac:dyDescent="0.25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idden="1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hidden="1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hidden="1" customHeight="1" x14ac:dyDescent="0.25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hidden="1" customHeight="1" x14ac:dyDescent="0.25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hidden="1" customHeight="1" x14ac:dyDescent="0.25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hidden="1" customHeight="1" x14ac:dyDescent="0.25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hidden="1" customHeight="1" x14ac:dyDescent="0.25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idden="1" x14ac:dyDescent="0.2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0</v>
      </c>
      <c r="W190" s="44">
        <f>IFERROR(W186/H186,"0")+IFERROR(W187/H187,"0")+IFERROR(W188/H188,"0")+IFERROR(W189/H189,"0")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hidden="1" x14ac:dyDescent="0.2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0</v>
      </c>
      <c r="W191" s="44">
        <f>IFERROR(SUM(W186:W189),"0")</f>
        <v>0</v>
      </c>
      <c r="X191" s="43"/>
      <c r="Y191" s="68"/>
      <c r="Z191" s="68"/>
    </row>
    <row r="192" spans="1:53" ht="16.5" hidden="1" customHeight="1" x14ac:dyDescent="0.25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hidden="1" customHeight="1" x14ac:dyDescent="0.25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hidden="1" customHeight="1" x14ac:dyDescent="0.25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idden="1" x14ac:dyDescent="0.2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idden="1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hidden="1" customHeight="1" x14ac:dyDescent="0.25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hidden="1" customHeight="1" x14ac:dyDescent="0.25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hidden="1" customHeight="1" x14ac:dyDescent="0.25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hidden="1" customHeight="1" x14ac:dyDescent="0.25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hidden="1" customHeight="1" x14ac:dyDescent="0.25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hidden="1" customHeight="1" x14ac:dyDescent="0.25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hidden="1" customHeight="1" x14ac:dyDescent="0.25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hidden="1" customHeight="1" x14ac:dyDescent="0.25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hidden="1" customHeight="1" x14ac:dyDescent="0.25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hidden="1" customHeight="1" x14ac:dyDescent="0.25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 t="shared" ref="X207:X213" si="10">IFERROR(IF(W207=0,"",ROUNDUP(W207/H207,0)*0.00937),"")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idden="1" x14ac:dyDescent="0.2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hidden="1" x14ac:dyDescent="0.2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0</v>
      </c>
      <c r="W215" s="44">
        <f>IFERROR(SUM(W199:W213),"0")</f>
        <v>0</v>
      </c>
      <c r="X215" s="43"/>
      <c r="Y215" s="68"/>
      <c r="Z215" s="68"/>
    </row>
    <row r="216" spans="1:53" ht="14.25" hidden="1" customHeight="1" x14ac:dyDescent="0.25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hidden="1" customHeight="1" x14ac:dyDescent="0.25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idden="1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idden="1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hidden="1" customHeight="1" x14ac:dyDescent="0.25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hidden="1" customHeight="1" x14ac:dyDescent="0.25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hidden="1" customHeight="1" x14ac:dyDescent="0.25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hidden="1" customHeight="1" x14ac:dyDescent="0.25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idden="1" x14ac:dyDescent="0.2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idden="1" x14ac:dyDescent="0.2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hidden="1" customHeight="1" x14ac:dyDescent="0.25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hidden="1" customHeight="1" x14ac:dyDescent="0.25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hidden="1" customHeight="1" x14ac:dyDescent="0.25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hidden="1" customHeight="1" x14ac:dyDescent="0.25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hidden="1" customHeight="1" x14ac:dyDescent="0.25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hidden="1" customHeight="1" x14ac:dyDescent="0.25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hidden="1" customHeight="1" x14ac:dyDescent="0.25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hidden="1" customHeight="1" x14ac:dyDescent="0.25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idden="1" x14ac:dyDescent="0.2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hidden="1" x14ac:dyDescent="0.2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hidden="1" customHeight="1" x14ac:dyDescent="0.25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hidden="1" customHeight="1" x14ac:dyDescent="0.25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hidden="1" customHeight="1" x14ac:dyDescent="0.25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hidden="1" customHeight="1" x14ac:dyDescent="0.25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idden="1" x14ac:dyDescent="0.2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idden="1" x14ac:dyDescent="0.2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hidden="1" customHeight="1" x14ac:dyDescent="0.25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hidden="1" customHeight="1" x14ac:dyDescent="0.25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hidden="1" customHeight="1" x14ac:dyDescent="0.25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hidden="1" customHeight="1" x14ac:dyDescent="0.25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idden="1" x14ac:dyDescent="0.2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hidden="1" customHeight="1" x14ac:dyDescent="0.25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hidden="1" customHeight="1" x14ac:dyDescent="0.25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hidden="1" customHeight="1" x14ac:dyDescent="0.25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idden="1" x14ac:dyDescent="0.2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hidden="1" x14ac:dyDescent="0.2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hidden="1" customHeight="1" x14ac:dyDescent="0.25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hidden="1" customHeight="1" x14ac:dyDescent="0.25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hidden="1" customHeight="1" x14ac:dyDescent="0.25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hidden="1" customHeight="1" x14ac:dyDescent="0.25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hidden="1" customHeight="1" x14ac:dyDescent="0.25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hidden="1" customHeight="1" x14ac:dyDescent="0.25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hidden="1" customHeight="1" x14ac:dyDescent="0.25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hidden="1" customHeight="1" x14ac:dyDescent="0.25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hidden="1" customHeight="1" x14ac:dyDescent="0.25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idden="1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hidden="1" x14ac:dyDescent="0.2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hidden="1" customHeight="1" x14ac:dyDescent="0.25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hidden="1" customHeight="1" x14ac:dyDescent="0.25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hidden="1" customHeight="1" x14ac:dyDescent="0.25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idden="1" x14ac:dyDescent="0.2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idden="1" x14ac:dyDescent="0.2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hidden="1" customHeight="1" x14ac:dyDescent="0.25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hidden="1" customHeight="1" x14ac:dyDescent="0.25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hidden="1" customHeight="1" x14ac:dyDescent="0.25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hidden="1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hidden="1" x14ac:dyDescent="0.2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hidden="1" customHeight="1" x14ac:dyDescent="0.25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hidden="1" customHeight="1" x14ac:dyDescent="0.25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idden="1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idden="1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hidden="1" customHeight="1" x14ac:dyDescent="0.25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hidden="1" customHeight="1" x14ac:dyDescent="0.25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hidden="1" x14ac:dyDescent="0.2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hidden="1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hidden="1" customHeight="1" x14ac:dyDescent="0.25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hidden="1" customHeight="1" x14ac:dyDescent="0.25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hidden="1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hidden="1" x14ac:dyDescent="0.2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hidden="1" customHeight="1" x14ac:dyDescent="0.2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hidden="1" customHeight="1" x14ac:dyDescent="0.25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hidden="1" customHeight="1" x14ac:dyDescent="0.25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hidden="1" customHeight="1" x14ac:dyDescent="0.25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hidden="1" customHeight="1" x14ac:dyDescent="0.25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hidden="1" customHeight="1" x14ac:dyDescent="0.25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hidden="1" customHeight="1" x14ac:dyDescent="0.25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hidden="1" customHeight="1" x14ac:dyDescent="0.25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hidden="1" customHeight="1" x14ac:dyDescent="0.25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hidden="1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hidden="1" customHeight="1" x14ac:dyDescent="0.25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hidden="1" customHeight="1" x14ac:dyDescent="0.25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hidden="1" customHeight="1" x14ac:dyDescent="0.25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hidden="1" customHeight="1" x14ac:dyDescent="0.25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hidden="1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hidden="1" x14ac:dyDescent="0.2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hidden="1" customHeight="1" x14ac:dyDescent="0.25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hidden="1" customHeight="1" x14ac:dyDescent="0.25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hidden="1" customHeight="1" x14ac:dyDescent="0.25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idden="1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idden="1" x14ac:dyDescent="0.2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hidden="1" customHeight="1" x14ac:dyDescent="0.25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hidden="1" customHeight="1" x14ac:dyDescent="0.25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idden="1" x14ac:dyDescent="0.2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hidden="1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hidden="1" customHeight="1" x14ac:dyDescent="0.25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hidden="1" customHeight="1" x14ac:dyDescent="0.25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hidden="1" customHeight="1" x14ac:dyDescent="0.25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hidden="1" customHeight="1" x14ac:dyDescent="0.25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hidden="1" customHeight="1" x14ac:dyDescent="0.25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hidden="1" customHeight="1" x14ac:dyDescent="0.25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hidden="1" customHeight="1" x14ac:dyDescent="0.25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idden="1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0</v>
      </c>
      <c r="W324" s="44">
        <f>IFERROR(W319/H319,"0")+IFERROR(W320/H320,"0")+IFERROR(W321/H321,"0")+IFERROR(W322/H322,"0")+IFERROR(W323/H323,"0")</f>
        <v>0</v>
      </c>
      <c r="X324" s="44">
        <f>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hidden="1" x14ac:dyDescent="0.2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0</v>
      </c>
      <c r="W325" s="44">
        <f>IFERROR(SUM(W319:W323),"0")</f>
        <v>0</v>
      </c>
      <c r="X325" s="43"/>
      <c r="Y325" s="68"/>
      <c r="Z325" s="68"/>
    </row>
    <row r="326" spans="1:53" ht="14.25" hidden="1" customHeight="1" x14ac:dyDescent="0.25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hidden="1" customHeight="1" x14ac:dyDescent="0.25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hidden="1" customHeight="1" x14ac:dyDescent="0.25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idden="1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idden="1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hidden="1" customHeight="1" x14ac:dyDescent="0.25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hidden="1" customHeight="1" x14ac:dyDescent="0.25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hidden="1" customHeight="1" x14ac:dyDescent="0.25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hidden="1" customHeight="1" x14ac:dyDescent="0.25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hidden="1" customHeight="1" x14ac:dyDescent="0.25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idden="1" x14ac:dyDescent="0.2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0</v>
      </c>
      <c r="W336" s="44">
        <f>IFERROR(W332/H332,"0")+IFERROR(W333/H333,"0")+IFERROR(W334/H334,"0")+IFERROR(W335/H335,"0")</f>
        <v>0</v>
      </c>
      <c r="X336" s="44">
        <f>IFERROR(IF(X332="",0,X332),"0")+IFERROR(IF(X333="",0,X333),"0")+IFERROR(IF(X334="",0,X334),"0")+IFERROR(IF(X335="",0,X335),"0")</f>
        <v>0</v>
      </c>
      <c r="Y336" s="68"/>
      <c r="Z336" s="68"/>
    </row>
    <row r="337" spans="1:53" hidden="1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0</v>
      </c>
      <c r="W337" s="44">
        <f>IFERROR(SUM(W332:W335),"0")</f>
        <v>0</v>
      </c>
      <c r="X337" s="43"/>
      <c r="Y337" s="68"/>
      <c r="Z337" s="68"/>
    </row>
    <row r="338" spans="1:53" ht="14.25" hidden="1" customHeight="1" x14ac:dyDescent="0.25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hidden="1" customHeight="1" x14ac:dyDescent="0.25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idden="1" x14ac:dyDescent="0.2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idden="1" x14ac:dyDescent="0.2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hidden="1" customHeight="1" x14ac:dyDescent="0.2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hidden="1" customHeight="1" x14ac:dyDescent="0.25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hidden="1" customHeight="1" x14ac:dyDescent="0.25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hidden="1" customHeight="1" x14ac:dyDescent="0.25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2" t="s">
        <v>66</v>
      </c>
    </row>
    <row r="346" spans="1:53" ht="27" hidden="1" customHeight="1" x14ac:dyDescent="0.25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3" t="s">
        <v>66</v>
      </c>
    </row>
    <row r="347" spans="1:53" hidden="1" x14ac:dyDescent="0.2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hidden="1" customHeight="1" x14ac:dyDescent="0.25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hidden="1" customHeight="1" x14ac:dyDescent="0.25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hidden="1" customHeight="1" x14ac:dyDescent="0.25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hidden="1" customHeight="1" x14ac:dyDescent="0.25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hidden="1" customHeight="1" x14ac:dyDescent="0.25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hidden="1" customHeight="1" x14ac:dyDescent="0.25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hidden="1" customHeight="1" x14ac:dyDescent="0.25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 t="shared" si="15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37.5" hidden="1" customHeight="1" x14ac:dyDescent="0.25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hidden="1" customHeight="1" x14ac:dyDescent="0.25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4"/>
        <v>0</v>
      </c>
      <c r="X357" s="42" t="str">
        <f t="shared" si="15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idden="1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hidden="1" x14ac:dyDescent="0.2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0</v>
      </c>
      <c r="W364" s="44">
        <f>IFERROR(SUM(W350:W362),"0")</f>
        <v>0</v>
      </c>
      <c r="X364" s="43"/>
      <c r="Y364" s="68"/>
      <c r="Z364" s="68"/>
    </row>
    <row r="365" spans="1:53" ht="14.25" hidden="1" customHeight="1" x14ac:dyDescent="0.25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hidden="1" customHeight="1" x14ac:dyDescent="0.25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hidden="1" customHeight="1" x14ac:dyDescent="0.25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hidden="1" customHeight="1" x14ac:dyDescent="0.25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hidden="1" customHeight="1" x14ac:dyDescent="0.25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idden="1" x14ac:dyDescent="0.2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hidden="1" x14ac:dyDescent="0.2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hidden="1" customHeight="1" x14ac:dyDescent="0.25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hidden="1" customHeight="1" x14ac:dyDescent="0.25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idden="1" x14ac:dyDescent="0.2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hidden="1" customHeight="1" x14ac:dyDescent="0.25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hidden="1" customHeight="1" x14ac:dyDescent="0.25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hidden="1" customHeight="1" x14ac:dyDescent="0.25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hidden="1" customHeight="1" x14ac:dyDescent="0.25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idden="1" x14ac:dyDescent="0.2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hidden="1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hidden="1" customHeight="1" x14ac:dyDescent="0.25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hidden="1" customHeight="1" x14ac:dyDescent="0.25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hidden="1" customHeight="1" x14ac:dyDescent="0.25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hidden="1" customHeight="1" x14ac:dyDescent="0.25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idden="1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hidden="1" customHeight="1" x14ac:dyDescent="0.25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hidden="1" customHeight="1" x14ac:dyDescent="0.25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hidden="1" customHeight="1" x14ac:dyDescent="0.25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hidden="1" customHeight="1" x14ac:dyDescent="0.25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hidden="1" customHeight="1" x14ac:dyDescent="0.25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hidden="1" customHeight="1" x14ac:dyDescent="0.25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hidden="1" customHeight="1" x14ac:dyDescent="0.25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idden="1" x14ac:dyDescent="0.2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idden="1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hidden="1" customHeight="1" x14ac:dyDescent="0.25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hidden="1" customHeight="1" x14ac:dyDescent="0.25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idden="1" x14ac:dyDescent="0.2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idden="1" x14ac:dyDescent="0.2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hidden="1" customHeight="1" x14ac:dyDescent="0.25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hidden="1" customHeight="1" x14ac:dyDescent="0.25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idden="1" x14ac:dyDescent="0.2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hidden="1" customHeight="1" x14ac:dyDescent="0.25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idden="1" x14ac:dyDescent="0.2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hidden="1" customHeight="1" x14ac:dyDescent="0.2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hidden="1" customHeight="1" x14ac:dyDescent="0.25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hidden="1" customHeight="1" x14ac:dyDescent="0.25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hidden="1" customHeight="1" x14ac:dyDescent="0.25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hidden="1" customHeight="1" x14ac:dyDescent="0.25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hidden="1" customHeight="1" x14ac:dyDescent="0.25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hidden="1" customHeight="1" x14ac:dyDescent="0.25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hidden="1" customHeight="1" x14ac:dyDescent="0.25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hidden="1" customHeight="1" x14ac:dyDescent="0.25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hidden="1" customHeight="1" x14ac:dyDescent="0.25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hidden="1" customHeight="1" x14ac:dyDescent="0.25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hidden="1" customHeight="1" x14ac:dyDescent="0.25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idden="1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hidden="1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hidden="1" customHeight="1" x14ac:dyDescent="0.25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hidden="1" customHeight="1" x14ac:dyDescent="0.25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hidden="1" customHeight="1" x14ac:dyDescent="0.25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idden="1" x14ac:dyDescent="0.2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hidden="1" customHeight="1" x14ac:dyDescent="0.25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hidden="1" customHeight="1" x14ac:dyDescent="0.25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hidden="1" customHeight="1" x14ac:dyDescent="0.25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hidden="1" customHeight="1" x14ac:dyDescent="0.25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hidden="1" customHeight="1" x14ac:dyDescent="0.25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hidden="1" customHeight="1" x14ac:dyDescent="0.25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hidden="1" customHeight="1" x14ac:dyDescent="0.25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hidden="1" customHeight="1" x14ac:dyDescent="0.25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idden="1" x14ac:dyDescent="0.2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hidden="1" customHeight="1" x14ac:dyDescent="0.25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hidden="1" customHeight="1" x14ac:dyDescent="0.25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hidden="1" customHeight="1" x14ac:dyDescent="0.25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hidden="1" customHeight="1" x14ac:dyDescent="0.25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idden="1" x14ac:dyDescent="0.2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hidden="1" customHeight="1" x14ac:dyDescent="0.25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hidden="1" customHeight="1" x14ac:dyDescent="0.25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hidden="1" customHeight="1" x14ac:dyDescent="0.25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hidden="1" customHeight="1" x14ac:dyDescent="0.25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hidden="1" customHeight="1" x14ac:dyDescent="0.25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hidden="1" customHeight="1" x14ac:dyDescent="0.25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idden="1" x14ac:dyDescent="0.2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hidden="1" customHeight="1" x14ac:dyDescent="0.25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hidden="1" customHeight="1" x14ac:dyDescent="0.25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hidden="1" customHeight="1" x14ac:dyDescent="0.25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customHeight="1" x14ac:dyDescent="0.25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1000</v>
      </c>
      <c r="W466" s="56">
        <f>IFERROR(IF(V466="",0,CEILING((V466/$H466),1)*$H466),"")</f>
        <v>1006.1999999999999</v>
      </c>
      <c r="X466" s="42">
        <f>IFERROR(IF(W466=0,"",ROUNDUP(W466/H466,0)*0.02175),"")</f>
        <v>2.8057499999999997</v>
      </c>
      <c r="Y466" s="69" t="s">
        <v>48</v>
      </c>
      <c r="Z466" s="70" t="s">
        <v>48</v>
      </c>
      <c r="AD466" s="71"/>
      <c r="BA466" s="317" t="s">
        <v>66</v>
      </c>
    </row>
    <row r="467" spans="1:53" ht="27" hidden="1" customHeight="1" x14ac:dyDescent="0.25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hidden="1" customHeight="1" x14ac:dyDescent="0.25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128.2051282051282</v>
      </c>
      <c r="W469" s="44">
        <f>IFERROR(W464/H464,"0")+IFERROR(W465/H465,"0")+IFERROR(W466/H466,"0")+IFERROR(W467/H467,"0")+IFERROR(W468/H468,"0")</f>
        <v>129</v>
      </c>
      <c r="X469" s="44">
        <f>IFERROR(IF(X464="",0,X464),"0")+IFERROR(IF(X465="",0,X465),"0")+IFERROR(IF(X466="",0,X466),"0")+IFERROR(IF(X467="",0,X467),"0")+IFERROR(IF(X468="",0,X468),"0")</f>
        <v>2.8057499999999997</v>
      </c>
      <c r="Y469" s="68"/>
      <c r="Z469" s="68"/>
    </row>
    <row r="470" spans="1:53" x14ac:dyDescent="0.2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1000</v>
      </c>
      <c r="W470" s="44">
        <f>IFERROR(SUM(W464:W468),"0")</f>
        <v>1006.1999999999999</v>
      </c>
      <c r="X470" s="43"/>
      <c r="Y470" s="68"/>
      <c r="Z470" s="68"/>
    </row>
    <row r="471" spans="1:53" ht="15" customHeight="1" x14ac:dyDescent="0.2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1000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1006.1999999999999</v>
      </c>
      <c r="X471" s="43"/>
      <c r="Y471" s="68"/>
      <c r="Z471" s="68"/>
    </row>
    <row r="472" spans="1:53" x14ac:dyDescent="0.2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1072.3076923076924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1078.9559999999999</v>
      </c>
      <c r="X472" s="43"/>
      <c r="Y472" s="68"/>
      <c r="Z472" s="68"/>
    </row>
    <row r="473" spans="1:53" x14ac:dyDescent="0.2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3</v>
      </c>
      <c r="X473" s="43"/>
      <c r="Y473" s="68"/>
      <c r="Z473" s="68"/>
    </row>
    <row r="474" spans="1:53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1147.3076923076924</v>
      </c>
      <c r="W474" s="44">
        <f>GrossWeightTotalR+PalletQtyTotalR*25</f>
        <v>1153.9559999999999</v>
      </c>
      <c r="X474" s="43"/>
      <c r="Y474" s="68"/>
      <c r="Z474" s="68"/>
    </row>
    <row r="475" spans="1:53" x14ac:dyDescent="0.2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128.2051282051282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129</v>
      </c>
      <c r="X475" s="43"/>
      <c r="Y475" s="68"/>
      <c r="Z475" s="68"/>
    </row>
    <row r="476" spans="1:53" ht="14.25" hidden="1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2.8057499999999997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ht="13.5" thickBot="1" x14ac:dyDescent="0.25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53">
        <f>IFERROR(W258*1,"0")+IFERROR(W259*1,"0")+IFERROR(W260*1,"0")+IFERROR(W261*1,"0")+IFERROR(W262*1,"0")+IFERROR(W263*1,"0")+IFERROR(W264*1,"0")+IFERROR(W268*1,"0")+IFERROR(W269*1,"0")</f>
        <v>0</v>
      </c>
      <c r="N481" s="53">
        <f>IFERROR(W274*1,"0")+IFERROR(W278*1,"0")+IFERROR(W282*1,"0")+IFERROR(W286*1,"0")</f>
        <v>0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1006.1999999999999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72,31"/>
        <filter val="1 147,31"/>
        <filter val="128,21"/>
        <filter val="3"/>
      </filters>
    </filterColumn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2024-01-25T10:44:57Z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