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AC4CCD-92A5-4833-9870-27A4D23D22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X489" i="2"/>
  <c r="W489" i="2"/>
  <c r="X488" i="2"/>
  <c r="W488" i="2"/>
  <c r="W487" i="2"/>
  <c r="V525" i="2" s="1"/>
  <c r="V483" i="2"/>
  <c r="V482" i="2"/>
  <c r="W481" i="2"/>
  <c r="X481" i="2" s="1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W467" i="2"/>
  <c r="X467" i="2" s="1"/>
  <c r="N467" i="2"/>
  <c r="W466" i="2"/>
  <c r="X466" i="2" s="1"/>
  <c r="X468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X458" i="2"/>
  <c r="W458" i="2"/>
  <c r="W457" i="2"/>
  <c r="X457" i="2" s="1"/>
  <c r="W456" i="2"/>
  <c r="X456" i="2" s="1"/>
  <c r="X455" i="2"/>
  <c r="W455" i="2"/>
  <c r="X454" i="2"/>
  <c r="W454" i="2"/>
  <c r="X453" i="2"/>
  <c r="W453" i="2"/>
  <c r="X452" i="2"/>
  <c r="W452" i="2"/>
  <c r="N452" i="2"/>
  <c r="W451" i="2"/>
  <c r="X451" i="2" s="1"/>
  <c r="W450" i="2"/>
  <c r="V446" i="2"/>
  <c r="V445" i="2"/>
  <c r="W444" i="2"/>
  <c r="W445" i="2" s="1"/>
  <c r="N444" i="2"/>
  <c r="V442" i="2"/>
  <c r="V441" i="2"/>
  <c r="W440" i="2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X430" i="2" s="1"/>
  <c r="N430" i="2"/>
  <c r="V428" i="2"/>
  <c r="V427" i="2"/>
  <c r="X426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X421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W405" i="2" s="1"/>
  <c r="N392" i="2"/>
  <c r="X391" i="2"/>
  <c r="W391" i="2"/>
  <c r="N391" i="2"/>
  <c r="V389" i="2"/>
  <c r="V388" i="2"/>
  <c r="W387" i="2"/>
  <c r="X387" i="2" s="1"/>
  <c r="N387" i="2"/>
  <c r="W386" i="2"/>
  <c r="W389" i="2" s="1"/>
  <c r="N386" i="2"/>
  <c r="V382" i="2"/>
  <c r="W381" i="2"/>
  <c r="V381" i="2"/>
  <c r="X380" i="2"/>
  <c r="X381" i="2" s="1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W371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X312" i="2"/>
  <c r="W312" i="2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W304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X290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X261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X257" i="2" s="1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V228" i="2"/>
  <c r="V227" i="2"/>
  <c r="W226" i="2"/>
  <c r="X226" i="2" s="1"/>
  <c r="W225" i="2"/>
  <c r="X225" i="2" s="1"/>
  <c r="X224" i="2"/>
  <c r="W224" i="2"/>
  <c r="X223" i="2"/>
  <c r="W223" i="2"/>
  <c r="X222" i="2"/>
  <c r="W222" i="2"/>
  <c r="X221" i="2"/>
  <c r="W221" i="2"/>
  <c r="V218" i="2"/>
  <c r="V217" i="2"/>
  <c r="W216" i="2"/>
  <c r="W218" i="2" s="1"/>
  <c r="N216" i="2"/>
  <c r="V214" i="2"/>
  <c r="V213" i="2"/>
  <c r="X212" i="2"/>
  <c r="W212" i="2"/>
  <c r="W211" i="2"/>
  <c r="X211" i="2" s="1"/>
  <c r="W210" i="2"/>
  <c r="X210" i="2" s="1"/>
  <c r="W209" i="2"/>
  <c r="X209" i="2" s="1"/>
  <c r="W208" i="2"/>
  <c r="X208" i="2" s="1"/>
  <c r="X207" i="2"/>
  <c r="W207" i="2"/>
  <c r="V204" i="2"/>
  <c r="V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W197" i="2" s="1"/>
  <c r="N181" i="2"/>
  <c r="X180" i="2"/>
  <c r="W180" i="2"/>
  <c r="N180" i="2"/>
  <c r="W179" i="2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X172" i="2" s="1"/>
  <c r="N172" i="2"/>
  <c r="V170" i="2"/>
  <c r="V169" i="2"/>
  <c r="W168" i="2"/>
  <c r="X168" i="2" s="1"/>
  <c r="N168" i="2"/>
  <c r="W167" i="2"/>
  <c r="X167" i="2" s="1"/>
  <c r="X169" i="2" s="1"/>
  <c r="N167" i="2"/>
  <c r="V165" i="2"/>
  <c r="V164" i="2"/>
  <c r="W163" i="2"/>
  <c r="X163" i="2" s="1"/>
  <c r="N163" i="2"/>
  <c r="W162" i="2"/>
  <c r="W165" i="2" s="1"/>
  <c r="N162" i="2"/>
  <c r="V159" i="2"/>
  <c r="V158" i="2"/>
  <c r="X157" i="2"/>
  <c r="W157" i="2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V146" i="2"/>
  <c r="V145" i="2"/>
  <c r="W144" i="2"/>
  <c r="X144" i="2" s="1"/>
  <c r="N144" i="2"/>
  <c r="W143" i="2"/>
  <c r="X143" i="2" s="1"/>
  <c r="N143" i="2"/>
  <c r="W142" i="2"/>
  <c r="G525" i="2" s="1"/>
  <c r="N142" i="2"/>
  <c r="V138" i="2"/>
  <c r="V137" i="2"/>
  <c r="X136" i="2"/>
  <c r="W136" i="2"/>
  <c r="N136" i="2"/>
  <c r="W135" i="2"/>
  <c r="X135" i="2" s="1"/>
  <c r="N135" i="2"/>
  <c r="W134" i="2"/>
  <c r="X134" i="2" s="1"/>
  <c r="N134" i="2"/>
  <c r="W133" i="2"/>
  <c r="F525" i="2" s="1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X107" i="2" s="1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W94" i="2" s="1"/>
  <c r="N90" i="2"/>
  <c r="X89" i="2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X65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D525" i="2" s="1"/>
  <c r="N57" i="2"/>
  <c r="V54" i="2"/>
  <c r="V53" i="2"/>
  <c r="X52" i="2"/>
  <c r="W52" i="2"/>
  <c r="N52" i="2"/>
  <c r="W51" i="2"/>
  <c r="W54" i="2" s="1"/>
  <c r="N51" i="2"/>
  <c r="V47" i="2"/>
  <c r="V46" i="2"/>
  <c r="W45" i="2"/>
  <c r="X45" i="2" s="1"/>
  <c r="X46" i="2" s="1"/>
  <c r="N45" i="2"/>
  <c r="V43" i="2"/>
  <c r="V42" i="2"/>
  <c r="W41" i="2"/>
  <c r="W42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W34" i="2" s="1"/>
  <c r="N27" i="2"/>
  <c r="X26" i="2"/>
  <c r="W26" i="2"/>
  <c r="W24" i="2"/>
  <c r="V24" i="2"/>
  <c r="W23" i="2"/>
  <c r="V23" i="2"/>
  <c r="X22" i="2"/>
  <c r="X23" i="2" s="1"/>
  <c r="W22" i="2"/>
  <c r="N22" i="2"/>
  <c r="H10" i="2"/>
  <c r="A9" i="2"/>
  <c r="A10" i="2" s="1"/>
  <c r="D7" i="2"/>
  <c r="O6" i="2"/>
  <c r="N2" i="2"/>
  <c r="X227" i="2" l="1"/>
  <c r="X411" i="2"/>
  <c r="W120" i="2"/>
  <c r="W281" i="2"/>
  <c r="X301" i="2"/>
  <c r="X303" i="2" s="1"/>
  <c r="X327" i="2"/>
  <c r="X328" i="2" s="1"/>
  <c r="W328" i="2"/>
  <c r="W353" i="2"/>
  <c r="X444" i="2"/>
  <c r="X445" i="2" s="1"/>
  <c r="W499" i="2"/>
  <c r="V518" i="2"/>
  <c r="W43" i="2"/>
  <c r="W61" i="2"/>
  <c r="X86" i="2"/>
  <c r="W517" i="2"/>
  <c r="V519" i="2"/>
  <c r="V515" i="2"/>
  <c r="X27" i="2"/>
  <c r="X41" i="2"/>
  <c r="X42" i="2" s="1"/>
  <c r="W47" i="2"/>
  <c r="X57" i="2"/>
  <c r="X61" i="2" s="1"/>
  <c r="E525" i="2"/>
  <c r="W87" i="2"/>
  <c r="W93" i="2"/>
  <c r="W104" i="2"/>
  <c r="W169" i="2"/>
  <c r="W227" i="2"/>
  <c r="W268" i="2"/>
  <c r="X260" i="2"/>
  <c r="X268" i="2" s="1"/>
  <c r="W286" i="2"/>
  <c r="W323" i="2"/>
  <c r="W322" i="2"/>
  <c r="X321" i="2"/>
  <c r="X322" i="2" s="1"/>
  <c r="W442" i="2"/>
  <c r="W441" i="2"/>
  <c r="X440" i="2"/>
  <c r="X441" i="2" s="1"/>
  <c r="W463" i="2"/>
  <c r="W483" i="2"/>
  <c r="X480" i="2"/>
  <c r="X482" i="2" s="1"/>
  <c r="W492" i="2"/>
  <c r="W505" i="2"/>
  <c r="I525" i="2"/>
  <c r="W196" i="2"/>
  <c r="X179" i="2"/>
  <c r="W275" i="2"/>
  <c r="X271" i="2"/>
  <c r="W315" i="2"/>
  <c r="W314" i="2"/>
  <c r="X311" i="2"/>
  <c r="X314" i="2" s="1"/>
  <c r="R525" i="2"/>
  <c r="X360" i="2"/>
  <c r="X365" i="2" s="1"/>
  <c r="W377" i="2"/>
  <c r="X373" i="2"/>
  <c r="X377" i="2" s="1"/>
  <c r="W437" i="2"/>
  <c r="W130" i="2"/>
  <c r="H525" i="2"/>
  <c r="W177" i="2"/>
  <c r="J525" i="2"/>
  <c r="L525" i="2"/>
  <c r="M525" i="2"/>
  <c r="W257" i="2"/>
  <c r="W269" i="2"/>
  <c r="W274" i="2"/>
  <c r="W287" i="2"/>
  <c r="W299" i="2"/>
  <c r="W303" i="2"/>
  <c r="W308" i="2"/>
  <c r="W342" i="2"/>
  <c r="W348" i="2"/>
  <c r="W365" i="2"/>
  <c r="W411" i="2"/>
  <c r="T525" i="2"/>
  <c r="W428" i="2"/>
  <c r="W438" i="2"/>
  <c r="U525" i="2"/>
  <c r="W469" i="2"/>
  <c r="W468" i="2"/>
  <c r="W478" i="2"/>
  <c r="W482" i="2"/>
  <c r="W493" i="2"/>
  <c r="W514" i="2"/>
  <c r="F10" i="2"/>
  <c r="X513" i="2"/>
  <c r="X246" i="2"/>
  <c r="X298" i="2"/>
  <c r="X34" i="2"/>
  <c r="X286" i="2"/>
  <c r="X505" i="2"/>
  <c r="X176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W518" i="2" l="1"/>
  <c r="W519" i="2"/>
  <c r="W515" i="2"/>
  <c r="X274" i="2"/>
  <c r="X520" i="2" s="1"/>
</calcChain>
</file>

<file path=xl/sharedStrings.xml><?xml version="1.0" encoding="utf-8"?>
<sst xmlns="http://schemas.openxmlformats.org/spreadsheetml/2006/main" count="3426" uniqueCount="752">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</sst>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336" sqref="Z3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 t="s">
        <v>751</v>
      </c>
      <c r="I5" s="360"/>
      <c r="J5" s="360"/>
      <c r="K5" s="360"/>
      <c r="L5" s="360"/>
      <c r="N5" s="27" t="s">
        <v>4</v>
      </c>
      <c r="O5" s="362">
        <v>45381</v>
      </c>
      <c r="P5" s="362"/>
      <c r="R5" s="363" t="s">
        <v>3</v>
      </c>
      <c r="S5" s="364"/>
      <c r="T5" s="365" t="s">
        <v>715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722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Суббота</v>
      </c>
      <c r="P6" s="368"/>
      <c r="R6" s="369" t="s">
        <v>5</v>
      </c>
      <c r="S6" s="370"/>
      <c r="T6" s="371" t="s">
        <v>69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3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0.375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70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71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72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73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74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hidden="1" customHeight="1" x14ac:dyDescent="0.2">
      <c r="A19" s="413" t="s">
        <v>75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hidden="1" customHeight="1" x14ac:dyDescent="0.25">
      <c r="A20" s="414" t="s">
        <v>75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hidden="1" customHeight="1" x14ac:dyDescent="0.25">
      <c r="A21" s="415" t="s">
        <v>76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5" t="s">
        <v>81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hidden="1" customHeight="1" x14ac:dyDescent="0.25">
      <c r="A26" s="64" t="s">
        <v>83</v>
      </c>
      <c r="B26" s="64" t="s">
        <v>84</v>
      </c>
      <c r="C26" s="37">
        <v>4301051551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425" t="s">
        <v>85</v>
      </c>
      <c r="O26" s="418"/>
      <c r="P26" s="418"/>
      <c r="Q26" s="418"/>
      <c r="R26" s="41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83</v>
      </c>
      <c r="B27" s="64" t="s">
        <v>86</v>
      </c>
      <c r="C27" s="37">
        <v>4301051176</v>
      </c>
      <c r="D27" s="416">
        <v>4607091383881</v>
      </c>
      <c r="E27" s="41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8"/>
      <c r="P27" s="418"/>
      <c r="Q27" s="418"/>
      <c r="R27" s="41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87</v>
      </c>
      <c r="B28" s="64" t="s">
        <v>88</v>
      </c>
      <c r="C28" s="37">
        <v>4301051552</v>
      </c>
      <c r="D28" s="416">
        <v>4607091388237</v>
      </c>
      <c r="E28" s="41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89</v>
      </c>
      <c r="B29" s="64" t="s">
        <v>90</v>
      </c>
      <c r="C29" s="37">
        <v>4301051180</v>
      </c>
      <c r="D29" s="416">
        <v>4607091383935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91</v>
      </c>
      <c r="B30" s="64" t="s">
        <v>92</v>
      </c>
      <c r="C30" s="37">
        <v>4301051426</v>
      </c>
      <c r="D30" s="416">
        <v>4680115881853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93</v>
      </c>
      <c r="B31" s="64" t="s">
        <v>94</v>
      </c>
      <c r="C31" s="37">
        <v>4301051593</v>
      </c>
      <c r="D31" s="416">
        <v>4607091383911</v>
      </c>
      <c r="E31" s="41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0" t="s">
        <v>95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93</v>
      </c>
      <c r="B32" s="64" t="s">
        <v>96</v>
      </c>
      <c r="C32" s="37">
        <v>4301051178</v>
      </c>
      <c r="D32" s="416">
        <v>4607091383911</v>
      </c>
      <c r="E32" s="41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8"/>
      <c r="P32" s="418"/>
      <c r="Q32" s="418"/>
      <c r="R32" s="41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hidden="1" customHeight="1" x14ac:dyDescent="0.25">
      <c r="A33" s="64" t="s">
        <v>97</v>
      </c>
      <c r="B33" s="64" t="s">
        <v>98</v>
      </c>
      <c r="C33" s="37">
        <v>4301051592</v>
      </c>
      <c r="D33" s="416">
        <v>4607091388244</v>
      </c>
      <c r="E33" s="41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8"/>
      <c r="P33" s="418"/>
      <c r="Q33" s="418"/>
      <c r="R33" s="41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hidden="1" x14ac:dyDescent="0.2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4"/>
      <c r="N34" s="420" t="s">
        <v>43</v>
      </c>
      <c r="O34" s="421"/>
      <c r="P34" s="421"/>
      <c r="Q34" s="421"/>
      <c r="R34" s="421"/>
      <c r="S34" s="421"/>
      <c r="T34" s="422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hidden="1" x14ac:dyDescent="0.2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4"/>
      <c r="N35" s="420" t="s">
        <v>43</v>
      </c>
      <c r="O35" s="421"/>
      <c r="P35" s="421"/>
      <c r="Q35" s="421"/>
      <c r="R35" s="421"/>
      <c r="S35" s="421"/>
      <c r="T35" s="422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hidden="1" customHeight="1" x14ac:dyDescent="0.25">
      <c r="A36" s="415" t="s">
        <v>99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67"/>
      <c r="Z36" s="67"/>
    </row>
    <row r="37" spans="1:53" ht="27" hidden="1" customHeight="1" x14ac:dyDescent="0.25">
      <c r="A37" s="64" t="s">
        <v>100</v>
      </c>
      <c r="B37" s="64" t="s">
        <v>101</v>
      </c>
      <c r="C37" s="37">
        <v>4301032013</v>
      </c>
      <c r="D37" s="416">
        <v>4607091388503</v>
      </c>
      <c r="E37" s="41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8"/>
      <c r="P37" s="418"/>
      <c r="Q37" s="418"/>
      <c r="R37" s="41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hidden="1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4"/>
      <c r="N38" s="420" t="s">
        <v>43</v>
      </c>
      <c r="O38" s="421"/>
      <c r="P38" s="421"/>
      <c r="Q38" s="421"/>
      <c r="R38" s="421"/>
      <c r="S38" s="421"/>
      <c r="T38" s="422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idden="1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4"/>
      <c r="N39" s="420" t="s">
        <v>43</v>
      </c>
      <c r="O39" s="421"/>
      <c r="P39" s="421"/>
      <c r="Q39" s="421"/>
      <c r="R39" s="421"/>
      <c r="S39" s="421"/>
      <c r="T39" s="422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hidden="1" customHeight="1" x14ac:dyDescent="0.25">
      <c r="A40" s="415" t="s">
        <v>104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67"/>
      <c r="Z40" s="67"/>
    </row>
    <row r="41" spans="1:53" ht="80.25" hidden="1" customHeight="1" x14ac:dyDescent="0.25">
      <c r="A41" s="64" t="s">
        <v>105</v>
      </c>
      <c r="B41" s="64" t="s">
        <v>106</v>
      </c>
      <c r="C41" s="37">
        <v>4301160001</v>
      </c>
      <c r="D41" s="416">
        <v>4607091388282</v>
      </c>
      <c r="E41" s="41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8"/>
      <c r="P41" s="418"/>
      <c r="Q41" s="418"/>
      <c r="R41" s="41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hidden="1" x14ac:dyDescent="0.2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4"/>
      <c r="N42" s="420" t="s">
        <v>43</v>
      </c>
      <c r="O42" s="421"/>
      <c r="P42" s="421"/>
      <c r="Q42" s="421"/>
      <c r="R42" s="421"/>
      <c r="S42" s="421"/>
      <c r="T42" s="422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idden="1" x14ac:dyDescent="0.2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4"/>
      <c r="N43" s="420" t="s">
        <v>43</v>
      </c>
      <c r="O43" s="421"/>
      <c r="P43" s="421"/>
      <c r="Q43" s="421"/>
      <c r="R43" s="421"/>
      <c r="S43" s="421"/>
      <c r="T43" s="422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hidden="1" customHeight="1" x14ac:dyDescent="0.25">
      <c r="A44" s="415" t="s">
        <v>108</v>
      </c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67"/>
      <c r="Z44" s="67"/>
    </row>
    <row r="45" spans="1:53" ht="27" hidden="1" customHeight="1" x14ac:dyDescent="0.25">
      <c r="A45" s="64" t="s">
        <v>109</v>
      </c>
      <c r="B45" s="64" t="s">
        <v>110</v>
      </c>
      <c r="C45" s="37">
        <v>4301170002</v>
      </c>
      <c r="D45" s="416">
        <v>4607091389111</v>
      </c>
      <c r="E45" s="41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8"/>
      <c r="P45" s="418"/>
      <c r="Q45" s="418"/>
      <c r="R45" s="41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hidden="1" x14ac:dyDescent="0.2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4"/>
      <c r="N46" s="420" t="s">
        <v>43</v>
      </c>
      <c r="O46" s="421"/>
      <c r="P46" s="421"/>
      <c r="Q46" s="421"/>
      <c r="R46" s="421"/>
      <c r="S46" s="421"/>
      <c r="T46" s="422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idden="1" x14ac:dyDescent="0.2">
      <c r="A47" s="423"/>
      <c r="B47" s="423"/>
      <c r="C47" s="423"/>
      <c r="D47" s="423"/>
      <c r="E47" s="423"/>
      <c r="F47" s="423"/>
      <c r="G47" s="423"/>
      <c r="H47" s="423"/>
      <c r="I47" s="423"/>
      <c r="J47" s="423"/>
      <c r="K47" s="423"/>
      <c r="L47" s="423"/>
      <c r="M47" s="424"/>
      <c r="N47" s="420" t="s">
        <v>43</v>
      </c>
      <c r="O47" s="421"/>
      <c r="P47" s="421"/>
      <c r="Q47" s="421"/>
      <c r="R47" s="421"/>
      <c r="S47" s="421"/>
      <c r="T47" s="422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hidden="1" customHeight="1" x14ac:dyDescent="0.2">
      <c r="A48" s="413" t="s">
        <v>111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55"/>
      <c r="Z48" s="55"/>
    </row>
    <row r="49" spans="1:53" ht="16.5" hidden="1" customHeight="1" x14ac:dyDescent="0.25">
      <c r="A49" s="414" t="s">
        <v>112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6"/>
      <c r="Z49" s="66"/>
    </row>
    <row r="50" spans="1:53" ht="14.25" hidden="1" customHeight="1" x14ac:dyDescent="0.25">
      <c r="A50" s="415" t="s">
        <v>113</v>
      </c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67"/>
      <c r="Z50" s="67"/>
    </row>
    <row r="51" spans="1:53" ht="27" hidden="1" customHeight="1" x14ac:dyDescent="0.25">
      <c r="A51" s="64" t="s">
        <v>114</v>
      </c>
      <c r="B51" s="64" t="s">
        <v>115</v>
      </c>
      <c r="C51" s="37">
        <v>4301020234</v>
      </c>
      <c r="D51" s="416">
        <v>4680115881440</v>
      </c>
      <c r="E51" s="41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8"/>
      <c r="P51" s="418"/>
      <c r="Q51" s="418"/>
      <c r="R51" s="41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hidden="1" customHeight="1" x14ac:dyDescent="0.25">
      <c r="A52" s="64" t="s">
        <v>118</v>
      </c>
      <c r="B52" s="64" t="s">
        <v>119</v>
      </c>
      <c r="C52" s="37">
        <v>4301020232</v>
      </c>
      <c r="D52" s="416">
        <v>4680115881433</v>
      </c>
      <c r="E52" s="41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8"/>
      <c r="P52" s="418"/>
      <c r="Q52" s="418"/>
      <c r="R52" s="41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idden="1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4"/>
      <c r="N53" s="420" t="s">
        <v>43</v>
      </c>
      <c r="O53" s="421"/>
      <c r="P53" s="421"/>
      <c r="Q53" s="421"/>
      <c r="R53" s="421"/>
      <c r="S53" s="421"/>
      <c r="T53" s="422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idden="1" x14ac:dyDescent="0.2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4"/>
      <c r="N54" s="420" t="s">
        <v>43</v>
      </c>
      <c r="O54" s="421"/>
      <c r="P54" s="421"/>
      <c r="Q54" s="421"/>
      <c r="R54" s="421"/>
      <c r="S54" s="421"/>
      <c r="T54" s="422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hidden="1" customHeight="1" x14ac:dyDescent="0.25">
      <c r="A55" s="414" t="s">
        <v>120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6"/>
      <c r="Z55" s="66"/>
    </row>
    <row r="56" spans="1:53" ht="14.25" hidden="1" customHeight="1" x14ac:dyDescent="0.25">
      <c r="A56" s="415" t="s">
        <v>121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67"/>
      <c r="Z56" s="67"/>
    </row>
    <row r="57" spans="1:53" ht="27" hidden="1" customHeight="1" x14ac:dyDescent="0.25">
      <c r="A57" s="64" t="s">
        <v>122</v>
      </c>
      <c r="B57" s="64" t="s">
        <v>123</v>
      </c>
      <c r="C57" s="37">
        <v>4301011452</v>
      </c>
      <c r="D57" s="416">
        <v>4680115881426</v>
      </c>
      <c r="E57" s="41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122</v>
      </c>
      <c r="B58" s="64" t="s">
        <v>124</v>
      </c>
      <c r="C58" s="37">
        <v>4301011481</v>
      </c>
      <c r="D58" s="416">
        <v>4680115881426</v>
      </c>
      <c r="E58" s="41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126</v>
      </c>
      <c r="B59" s="64" t="s">
        <v>127</v>
      </c>
      <c r="C59" s="37">
        <v>4301011437</v>
      </c>
      <c r="D59" s="416">
        <v>4680115881419</v>
      </c>
      <c r="E59" s="41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8"/>
      <c r="P59" s="418"/>
      <c r="Q59" s="418"/>
      <c r="R59" s="41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hidden="1" customHeight="1" x14ac:dyDescent="0.25">
      <c r="A60" s="64" t="s">
        <v>128</v>
      </c>
      <c r="B60" s="64" t="s">
        <v>129</v>
      </c>
      <c r="C60" s="37">
        <v>4301011458</v>
      </c>
      <c r="D60" s="416">
        <v>4680115881525</v>
      </c>
      <c r="E60" s="41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41" t="s">
        <v>130</v>
      </c>
      <c r="O60" s="418"/>
      <c r="P60" s="418"/>
      <c r="Q60" s="418"/>
      <c r="R60" s="41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idden="1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4"/>
      <c r="N61" s="420" t="s">
        <v>43</v>
      </c>
      <c r="O61" s="421"/>
      <c r="P61" s="421"/>
      <c r="Q61" s="421"/>
      <c r="R61" s="421"/>
      <c r="S61" s="421"/>
      <c r="T61" s="422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idden="1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4"/>
      <c r="N62" s="420" t="s">
        <v>43</v>
      </c>
      <c r="O62" s="421"/>
      <c r="P62" s="421"/>
      <c r="Q62" s="421"/>
      <c r="R62" s="421"/>
      <c r="S62" s="421"/>
      <c r="T62" s="422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hidden="1" customHeight="1" x14ac:dyDescent="0.25">
      <c r="A63" s="414" t="s">
        <v>111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6"/>
      <c r="Z63" s="66"/>
    </row>
    <row r="64" spans="1:53" ht="14.25" hidden="1" customHeight="1" x14ac:dyDescent="0.25">
      <c r="A64" s="415" t="s">
        <v>121</v>
      </c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67"/>
      <c r="Z64" s="67"/>
    </row>
    <row r="65" spans="1:53" ht="27" hidden="1" customHeight="1" x14ac:dyDescent="0.25">
      <c r="A65" s="64" t="s">
        <v>131</v>
      </c>
      <c r="B65" s="64" t="s">
        <v>132</v>
      </c>
      <c r="C65" s="37">
        <v>4301011623</v>
      </c>
      <c r="D65" s="416">
        <v>4607091382945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133</v>
      </c>
      <c r="B66" s="64" t="s">
        <v>134</v>
      </c>
      <c r="C66" s="37">
        <v>4301011380</v>
      </c>
      <c r="D66" s="416">
        <v>4607091385670</v>
      </c>
      <c r="E66" s="4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133</v>
      </c>
      <c r="B67" s="64" t="s">
        <v>135</v>
      </c>
      <c r="C67" s="37">
        <v>4301011540</v>
      </c>
      <c r="D67" s="416">
        <v>4607091385670</v>
      </c>
      <c r="E67" s="41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4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137</v>
      </c>
      <c r="B68" s="64" t="s">
        <v>138</v>
      </c>
      <c r="C68" s="37">
        <v>4301011625</v>
      </c>
      <c r="D68" s="416">
        <v>4680115883956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139</v>
      </c>
      <c r="B69" s="64" t="s">
        <v>140</v>
      </c>
      <c r="C69" s="37">
        <v>4301011468</v>
      </c>
      <c r="D69" s="416">
        <v>4680115881327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142</v>
      </c>
      <c r="B70" s="64" t="s">
        <v>143</v>
      </c>
      <c r="C70" s="37">
        <v>4301011703</v>
      </c>
      <c r="D70" s="416">
        <v>4680115882133</v>
      </c>
      <c r="E70" s="41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4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hidden="1" customHeight="1" x14ac:dyDescent="0.25">
      <c r="A71" s="64" t="s">
        <v>142</v>
      </c>
      <c r="B71" s="64" t="s">
        <v>144</v>
      </c>
      <c r="C71" s="37">
        <v>4301011514</v>
      </c>
      <c r="D71" s="416">
        <v>4680115882133</v>
      </c>
      <c r="E71" s="41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145</v>
      </c>
      <c r="B72" s="64" t="s">
        <v>146</v>
      </c>
      <c r="C72" s="37">
        <v>4301011192</v>
      </c>
      <c r="D72" s="416">
        <v>4607091382952</v>
      </c>
      <c r="E72" s="41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147</v>
      </c>
      <c r="B73" s="64" t="s">
        <v>148</v>
      </c>
      <c r="C73" s="37">
        <v>4301011382</v>
      </c>
      <c r="D73" s="416">
        <v>4607091385687</v>
      </c>
      <c r="E73" s="41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4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149</v>
      </c>
      <c r="B74" s="64" t="s">
        <v>150</v>
      </c>
      <c r="C74" s="37">
        <v>4301011565</v>
      </c>
      <c r="D74" s="416">
        <v>4680115882539</v>
      </c>
      <c r="E74" s="41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151</v>
      </c>
      <c r="B75" s="64" t="s">
        <v>152</v>
      </c>
      <c r="C75" s="37">
        <v>4301011344</v>
      </c>
      <c r="D75" s="416">
        <v>4607091384604</v>
      </c>
      <c r="E75" s="41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153</v>
      </c>
      <c r="B76" s="64" t="s">
        <v>154</v>
      </c>
      <c r="C76" s="37">
        <v>4301011386</v>
      </c>
      <c r="D76" s="416">
        <v>4680115880283</v>
      </c>
      <c r="E76" s="41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155</v>
      </c>
      <c r="B77" s="64" t="s">
        <v>156</v>
      </c>
      <c r="C77" s="37">
        <v>4301011624</v>
      </c>
      <c r="D77" s="416">
        <v>4680115883949</v>
      </c>
      <c r="E77" s="41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157</v>
      </c>
      <c r="B78" s="64" t="s">
        <v>158</v>
      </c>
      <c r="C78" s="37">
        <v>4301011476</v>
      </c>
      <c r="D78" s="416">
        <v>4680115881518</v>
      </c>
      <c r="E78" s="416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136</v>
      </c>
      <c r="M78" s="38">
        <v>50</v>
      </c>
      <c r="N78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159</v>
      </c>
      <c r="B79" s="64" t="s">
        <v>160</v>
      </c>
      <c r="C79" s="37">
        <v>4301011443</v>
      </c>
      <c r="D79" s="416">
        <v>4680115881303</v>
      </c>
      <c r="E79" s="416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161</v>
      </c>
      <c r="B80" s="64" t="s">
        <v>162</v>
      </c>
      <c r="C80" s="37">
        <v>4301011562</v>
      </c>
      <c r="D80" s="416">
        <v>4680115882577</v>
      </c>
      <c r="E80" s="41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163</v>
      </c>
      <c r="C81" s="37">
        <v>4301011564</v>
      </c>
      <c r="D81" s="416">
        <v>4680115882577</v>
      </c>
      <c r="E81" s="416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164</v>
      </c>
      <c r="B82" s="64" t="s">
        <v>165</v>
      </c>
      <c r="C82" s="37">
        <v>4301011432</v>
      </c>
      <c r="D82" s="416">
        <v>4680115882720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hidden="1" customHeight="1" x14ac:dyDescent="0.25">
      <c r="A83" s="64" t="s">
        <v>166</v>
      </c>
      <c r="B83" s="64" t="s">
        <v>167</v>
      </c>
      <c r="C83" s="37">
        <v>4301011417</v>
      </c>
      <c r="D83" s="416">
        <v>4680115880269</v>
      </c>
      <c r="E83" s="416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136</v>
      </c>
      <c r="M83" s="38">
        <v>50</v>
      </c>
      <c r="N83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168</v>
      </c>
      <c r="B84" s="64" t="s">
        <v>169</v>
      </c>
      <c r="C84" s="37">
        <v>4301011415</v>
      </c>
      <c r="D84" s="416">
        <v>4680115880429</v>
      </c>
      <c r="E84" s="416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8"/>
      <c r="P84" s="418"/>
      <c r="Q84" s="418"/>
      <c r="R84" s="41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hidden="1" customHeight="1" x14ac:dyDescent="0.25">
      <c r="A85" s="64" t="s">
        <v>170</v>
      </c>
      <c r="B85" s="64" t="s">
        <v>171</v>
      </c>
      <c r="C85" s="37">
        <v>4301011462</v>
      </c>
      <c r="D85" s="416">
        <v>4680115881457</v>
      </c>
      <c r="E85" s="416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136</v>
      </c>
      <c r="M85" s="38">
        <v>50</v>
      </c>
      <c r="N85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8"/>
      <c r="P85" s="418"/>
      <c r="Q85" s="418"/>
      <c r="R85" s="41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idden="1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4"/>
      <c r="N86" s="420" t="s">
        <v>43</v>
      </c>
      <c r="O86" s="421"/>
      <c r="P86" s="421"/>
      <c r="Q86" s="421"/>
      <c r="R86" s="421"/>
      <c r="S86" s="421"/>
      <c r="T86" s="422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hidden="1" x14ac:dyDescent="0.2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4"/>
      <c r="N87" s="420" t="s">
        <v>43</v>
      </c>
      <c r="O87" s="421"/>
      <c r="P87" s="421"/>
      <c r="Q87" s="421"/>
      <c r="R87" s="421"/>
      <c r="S87" s="421"/>
      <c r="T87" s="422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hidden="1" customHeight="1" x14ac:dyDescent="0.25">
      <c r="A88" s="415" t="s">
        <v>113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67"/>
      <c r="Z88" s="67"/>
    </row>
    <row r="89" spans="1:53" ht="16.5" hidden="1" customHeight="1" x14ac:dyDescent="0.25">
      <c r="A89" s="64" t="s">
        <v>172</v>
      </c>
      <c r="B89" s="64" t="s">
        <v>173</v>
      </c>
      <c r="C89" s="37">
        <v>4301020235</v>
      </c>
      <c r="D89" s="416">
        <v>4680115881488</v>
      </c>
      <c r="E89" s="416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416">
        <v>4680115882751</v>
      </c>
      <c r="E90" s="41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416">
        <v>4680115882775</v>
      </c>
      <c r="E91" s="41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136</v>
      </c>
      <c r="M91" s="38">
        <v>50</v>
      </c>
      <c r="N91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8"/>
      <c r="P91" s="418"/>
      <c r="Q91" s="418"/>
      <c r="R91" s="41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416">
        <v>4680115880658</v>
      </c>
      <c r="E92" s="41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8"/>
      <c r="P92" s="418"/>
      <c r="Q92" s="418"/>
      <c r="R92" s="41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4"/>
      <c r="N93" s="420" t="s">
        <v>43</v>
      </c>
      <c r="O93" s="421"/>
      <c r="P93" s="421"/>
      <c r="Q93" s="421"/>
      <c r="R93" s="421"/>
      <c r="S93" s="421"/>
      <c r="T93" s="422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4"/>
      <c r="N94" s="420" t="s">
        <v>43</v>
      </c>
      <c r="O94" s="421"/>
      <c r="P94" s="421"/>
      <c r="Q94" s="421"/>
      <c r="R94" s="421"/>
      <c r="S94" s="421"/>
      <c r="T94" s="422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hidden="1" customHeight="1" x14ac:dyDescent="0.25">
      <c r="A95" s="415" t="s">
        <v>76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67"/>
      <c r="Z95" s="67"/>
    </row>
    <row r="96" spans="1:53" ht="16.5" hidden="1" customHeight="1" x14ac:dyDescent="0.25">
      <c r="A96" s="64" t="s">
        <v>181</v>
      </c>
      <c r="B96" s="64" t="s">
        <v>182</v>
      </c>
      <c r="C96" s="37">
        <v>4301030895</v>
      </c>
      <c r="D96" s="416">
        <v>4607091387667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416">
        <v>4607091387636</v>
      </c>
      <c r="E97" s="41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185</v>
      </c>
      <c r="B98" s="64" t="s">
        <v>186</v>
      </c>
      <c r="C98" s="37">
        <v>4301030963</v>
      </c>
      <c r="D98" s="416">
        <v>4607091382426</v>
      </c>
      <c r="E98" s="41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416">
        <v>4607091386547</v>
      </c>
      <c r="E99" s="41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416">
        <v>4607091384734</v>
      </c>
      <c r="E100" s="41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416">
        <v>4607091382464</v>
      </c>
      <c r="E101" s="41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4301031235</v>
      </c>
      <c r="D102" s="416">
        <v>4680115883444</v>
      </c>
      <c r="E102" s="41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4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8"/>
      <c r="P102" s="418"/>
      <c r="Q102" s="418"/>
      <c r="R102" s="41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4301031234</v>
      </c>
      <c r="D103" s="416">
        <v>4680115883444</v>
      </c>
      <c r="E103" s="41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8"/>
      <c r="P103" s="418"/>
      <c r="Q103" s="418"/>
      <c r="R103" s="41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4"/>
      <c r="N104" s="420" t="s">
        <v>43</v>
      </c>
      <c r="O104" s="421"/>
      <c r="P104" s="421"/>
      <c r="Q104" s="421"/>
      <c r="R104" s="421"/>
      <c r="S104" s="421"/>
      <c r="T104" s="42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4"/>
      <c r="N105" s="420" t="s">
        <v>43</v>
      </c>
      <c r="O105" s="421"/>
      <c r="P105" s="421"/>
      <c r="Q105" s="421"/>
      <c r="R105" s="421"/>
      <c r="S105" s="421"/>
      <c r="T105" s="42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415" t="s">
        <v>81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67"/>
      <c r="Z106" s="67"/>
    </row>
    <row r="107" spans="1:53" ht="27" hidden="1" customHeight="1" x14ac:dyDescent="0.25">
      <c r="A107" s="64" t="s">
        <v>196</v>
      </c>
      <c r="B107" s="64" t="s">
        <v>197</v>
      </c>
      <c r="C107" s="37">
        <v>4301051543</v>
      </c>
      <c r="D107" s="416">
        <v>4607091386967</v>
      </c>
      <c r="E107" s="41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79</v>
      </c>
      <c r="M107" s="38">
        <v>45</v>
      </c>
      <c r="N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4301051437</v>
      </c>
      <c r="D108" s="416">
        <v>4607091386967</v>
      </c>
      <c r="E108" s="41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136</v>
      </c>
      <c r="M108" s="38">
        <v>45</v>
      </c>
      <c r="N108" s="4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4301051611</v>
      </c>
      <c r="D109" s="416">
        <v>4607091385304</v>
      </c>
      <c r="E109" s="41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201</v>
      </c>
      <c r="B110" s="64" t="s">
        <v>202</v>
      </c>
      <c r="C110" s="37">
        <v>4301051648</v>
      </c>
      <c r="D110" s="416">
        <v>4607091386264</v>
      </c>
      <c r="E110" s="41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8" t="s">
        <v>203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201</v>
      </c>
      <c r="B111" s="64" t="s">
        <v>204</v>
      </c>
      <c r="C111" s="37">
        <v>4301051306</v>
      </c>
      <c r="D111" s="416">
        <v>4607091386264</v>
      </c>
      <c r="E111" s="416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205</v>
      </c>
      <c r="B112" s="64" t="s">
        <v>206</v>
      </c>
      <c r="C112" s="37">
        <v>4301051477</v>
      </c>
      <c r="D112" s="416">
        <v>4680115882584</v>
      </c>
      <c r="E112" s="41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205</v>
      </c>
      <c r="B113" s="64" t="s">
        <v>207</v>
      </c>
      <c r="C113" s="37">
        <v>4301051476</v>
      </c>
      <c r="D113" s="416">
        <v>4680115882584</v>
      </c>
      <c r="E113" s="416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4301051436</v>
      </c>
      <c r="D114" s="416">
        <v>4607091385731</v>
      </c>
      <c r="E114" s="416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136</v>
      </c>
      <c r="M114" s="38">
        <v>45</v>
      </c>
      <c r="N114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4301051439</v>
      </c>
      <c r="D115" s="416">
        <v>4680115880214</v>
      </c>
      <c r="E115" s="416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136</v>
      </c>
      <c r="M115" s="38">
        <v>45</v>
      </c>
      <c r="N115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hidden="1" customHeight="1" x14ac:dyDescent="0.25">
      <c r="A116" s="64" t="s">
        <v>212</v>
      </c>
      <c r="B116" s="64" t="s">
        <v>213</v>
      </c>
      <c r="C116" s="37">
        <v>4301051438</v>
      </c>
      <c r="D116" s="416">
        <v>4680115880894</v>
      </c>
      <c r="E116" s="41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136</v>
      </c>
      <c r="M116" s="38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8"/>
      <c r="P116" s="418"/>
      <c r="Q116" s="418"/>
      <c r="R116" s="41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4301051313</v>
      </c>
      <c r="D117" s="416">
        <v>4607091385427</v>
      </c>
      <c r="E117" s="416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8"/>
      <c r="P117" s="418"/>
      <c r="Q117" s="418"/>
      <c r="R117" s="41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hidden="1" customHeight="1" x14ac:dyDescent="0.25">
      <c r="A118" s="64" t="s">
        <v>216</v>
      </c>
      <c r="B118" s="64" t="s">
        <v>217</v>
      </c>
      <c r="C118" s="37">
        <v>4301051480</v>
      </c>
      <c r="D118" s="416">
        <v>4680115882645</v>
      </c>
      <c r="E118" s="416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8"/>
      <c r="P118" s="418"/>
      <c r="Q118" s="418"/>
      <c r="R118" s="419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idden="1" x14ac:dyDescent="0.2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420" t="s">
        <v>43</v>
      </c>
      <c r="O119" s="421"/>
      <c r="P119" s="421"/>
      <c r="Q119" s="421"/>
      <c r="R119" s="421"/>
      <c r="S119" s="421"/>
      <c r="T119" s="422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hidden="1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4"/>
      <c r="N120" s="420" t="s">
        <v>43</v>
      </c>
      <c r="O120" s="421"/>
      <c r="P120" s="421"/>
      <c r="Q120" s="421"/>
      <c r="R120" s="421"/>
      <c r="S120" s="421"/>
      <c r="T120" s="422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hidden="1" customHeight="1" x14ac:dyDescent="0.25">
      <c r="A121" s="415" t="s">
        <v>218</v>
      </c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  <c r="U121" s="415"/>
      <c r="V121" s="415"/>
      <c r="W121" s="415"/>
      <c r="X121" s="415"/>
      <c r="Y121" s="67"/>
      <c r="Z121" s="67"/>
    </row>
    <row r="122" spans="1:53" ht="27" hidden="1" customHeight="1" x14ac:dyDescent="0.25">
      <c r="A122" s="64" t="s">
        <v>219</v>
      </c>
      <c r="B122" s="64" t="s">
        <v>220</v>
      </c>
      <c r="C122" s="37">
        <v>4301060296</v>
      </c>
      <c r="D122" s="416">
        <v>4607091383065</v>
      </c>
      <c r="E122" s="416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221</v>
      </c>
      <c r="B123" s="64" t="s">
        <v>222</v>
      </c>
      <c r="C123" s="37">
        <v>4301060366</v>
      </c>
      <c r="D123" s="416">
        <v>4680115881532</v>
      </c>
      <c r="E123" s="41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117</v>
      </c>
      <c r="L123" s="39" t="s">
        <v>79</v>
      </c>
      <c r="M123" s="38">
        <v>30</v>
      </c>
      <c r="N123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221</v>
      </c>
      <c r="B124" s="64" t="s">
        <v>223</v>
      </c>
      <c r="C124" s="37">
        <v>4301060371</v>
      </c>
      <c r="D124" s="416">
        <v>4680115881532</v>
      </c>
      <c r="E124" s="41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79</v>
      </c>
      <c r="M124" s="38">
        <v>30</v>
      </c>
      <c r="N124" s="489" t="s">
        <v>224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221</v>
      </c>
      <c r="B125" s="64" t="s">
        <v>225</v>
      </c>
      <c r="C125" s="37">
        <v>4301060350</v>
      </c>
      <c r="D125" s="416">
        <v>4680115881532</v>
      </c>
      <c r="E125" s="416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117</v>
      </c>
      <c r="L125" s="39" t="s">
        <v>136</v>
      </c>
      <c r="M125" s="38">
        <v>30</v>
      </c>
      <c r="N125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226</v>
      </c>
      <c r="B126" s="64" t="s">
        <v>227</v>
      </c>
      <c r="C126" s="37">
        <v>4301060356</v>
      </c>
      <c r="D126" s="416">
        <v>4680115882652</v>
      </c>
      <c r="E126" s="416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8"/>
      <c r="P126" s="418"/>
      <c r="Q126" s="418"/>
      <c r="R126" s="41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hidden="1" customHeight="1" x14ac:dyDescent="0.25">
      <c r="A127" s="64" t="s">
        <v>228</v>
      </c>
      <c r="B127" s="64" t="s">
        <v>229</v>
      </c>
      <c r="C127" s="37">
        <v>4301060309</v>
      </c>
      <c r="D127" s="416">
        <v>4680115880238</v>
      </c>
      <c r="E127" s="416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8"/>
      <c r="P127" s="418"/>
      <c r="Q127" s="418"/>
      <c r="R127" s="41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hidden="1" customHeight="1" x14ac:dyDescent="0.25">
      <c r="A128" s="64" t="s">
        <v>230</v>
      </c>
      <c r="B128" s="64" t="s">
        <v>231</v>
      </c>
      <c r="C128" s="37">
        <v>4301060351</v>
      </c>
      <c r="D128" s="416">
        <v>4680115881464</v>
      </c>
      <c r="E128" s="416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136</v>
      </c>
      <c r="M128" s="38">
        <v>30</v>
      </c>
      <c r="N128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8"/>
      <c r="P128" s="418"/>
      <c r="Q128" s="418"/>
      <c r="R128" s="419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idden="1" x14ac:dyDescent="0.2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4"/>
      <c r="N129" s="420" t="s">
        <v>43</v>
      </c>
      <c r="O129" s="421"/>
      <c r="P129" s="421"/>
      <c r="Q129" s="421"/>
      <c r="R129" s="421"/>
      <c r="S129" s="421"/>
      <c r="T129" s="422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hidden="1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4"/>
      <c r="N130" s="420" t="s">
        <v>43</v>
      </c>
      <c r="O130" s="421"/>
      <c r="P130" s="421"/>
      <c r="Q130" s="421"/>
      <c r="R130" s="421"/>
      <c r="S130" s="421"/>
      <c r="T130" s="422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hidden="1" customHeight="1" x14ac:dyDescent="0.25">
      <c r="A131" s="414" t="s">
        <v>232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6"/>
      <c r="Z131" s="66"/>
    </row>
    <row r="132" spans="1:53" ht="14.25" hidden="1" customHeight="1" x14ac:dyDescent="0.25">
      <c r="A132" s="415" t="s">
        <v>81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67"/>
      <c r="Z132" s="67"/>
    </row>
    <row r="133" spans="1:53" ht="27" hidden="1" customHeight="1" x14ac:dyDescent="0.25">
      <c r="A133" s="64" t="s">
        <v>233</v>
      </c>
      <c r="B133" s="64" t="s">
        <v>234</v>
      </c>
      <c r="C133" s="37">
        <v>4301051612</v>
      </c>
      <c r="D133" s="416">
        <v>4607091385168</v>
      </c>
      <c r="E133" s="41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117</v>
      </c>
      <c r="L133" s="39" t="s">
        <v>79</v>
      </c>
      <c r="M133" s="38">
        <v>45</v>
      </c>
      <c r="N133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hidden="1" customHeight="1" x14ac:dyDescent="0.25">
      <c r="A134" s="64" t="s">
        <v>233</v>
      </c>
      <c r="B134" s="64" t="s">
        <v>235</v>
      </c>
      <c r="C134" s="37">
        <v>4301051360</v>
      </c>
      <c r="D134" s="416">
        <v>4607091385168</v>
      </c>
      <c r="E134" s="41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8">
        <v>45</v>
      </c>
      <c r="N134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8"/>
      <c r="P134" s="418"/>
      <c r="Q134" s="418"/>
      <c r="R134" s="41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4301051362</v>
      </c>
      <c r="D135" s="416">
        <v>4607091383256</v>
      </c>
      <c r="E135" s="41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136</v>
      </c>
      <c r="M135" s="38">
        <v>45</v>
      </c>
      <c r="N135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8"/>
      <c r="P135" s="418"/>
      <c r="Q135" s="418"/>
      <c r="R135" s="41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hidden="1" customHeight="1" x14ac:dyDescent="0.25">
      <c r="A136" s="64" t="s">
        <v>238</v>
      </c>
      <c r="B136" s="64" t="s">
        <v>239</v>
      </c>
      <c r="C136" s="37">
        <v>4301051358</v>
      </c>
      <c r="D136" s="416">
        <v>4607091385748</v>
      </c>
      <c r="E136" s="41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136</v>
      </c>
      <c r="M136" s="38">
        <v>45</v>
      </c>
      <c r="N136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8"/>
      <c r="P136" s="418"/>
      <c r="Q136" s="418"/>
      <c r="R136" s="41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idden="1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4"/>
      <c r="N137" s="420" t="s">
        <v>43</v>
      </c>
      <c r="O137" s="421"/>
      <c r="P137" s="421"/>
      <c r="Q137" s="421"/>
      <c r="R137" s="421"/>
      <c r="S137" s="421"/>
      <c r="T137" s="422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hidden="1" x14ac:dyDescent="0.2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4"/>
      <c r="N138" s="420" t="s">
        <v>43</v>
      </c>
      <c r="O138" s="421"/>
      <c r="P138" s="421"/>
      <c r="Q138" s="421"/>
      <c r="R138" s="421"/>
      <c r="S138" s="421"/>
      <c r="T138" s="422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hidden="1" customHeight="1" x14ac:dyDescent="0.2">
      <c r="A139" s="413" t="s">
        <v>240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55"/>
      <c r="Z139" s="55"/>
    </row>
    <row r="140" spans="1:53" ht="16.5" hidden="1" customHeight="1" x14ac:dyDescent="0.25">
      <c r="A140" s="414" t="s">
        <v>241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6"/>
      <c r="Z140" s="66"/>
    </row>
    <row r="141" spans="1:53" ht="14.25" hidden="1" customHeight="1" x14ac:dyDescent="0.25">
      <c r="A141" s="415" t="s">
        <v>121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7"/>
      <c r="Z141" s="67"/>
    </row>
    <row r="142" spans="1:53" ht="27" hidden="1" customHeight="1" x14ac:dyDescent="0.25">
      <c r="A142" s="64" t="s">
        <v>242</v>
      </c>
      <c r="B142" s="64" t="s">
        <v>243</v>
      </c>
      <c r="C142" s="37">
        <v>4301011223</v>
      </c>
      <c r="D142" s="416">
        <v>4607091383423</v>
      </c>
      <c r="E142" s="41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136</v>
      </c>
      <c r="M142" s="38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8"/>
      <c r="P142" s="418"/>
      <c r="Q142" s="418"/>
      <c r="R142" s="41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244</v>
      </c>
      <c r="B143" s="64" t="s">
        <v>245</v>
      </c>
      <c r="C143" s="37">
        <v>4301011338</v>
      </c>
      <c r="D143" s="416">
        <v>4607091381405</v>
      </c>
      <c r="E143" s="41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8"/>
      <c r="P143" s="418"/>
      <c r="Q143" s="418"/>
      <c r="R143" s="41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hidden="1" customHeight="1" x14ac:dyDescent="0.25">
      <c r="A144" s="64" t="s">
        <v>246</v>
      </c>
      <c r="B144" s="64" t="s">
        <v>247</v>
      </c>
      <c r="C144" s="37">
        <v>4301011333</v>
      </c>
      <c r="D144" s="416">
        <v>4607091386516</v>
      </c>
      <c r="E144" s="41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8"/>
      <c r="P144" s="418"/>
      <c r="Q144" s="418"/>
      <c r="R144" s="419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idden="1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4"/>
      <c r="N145" s="420" t="s">
        <v>43</v>
      </c>
      <c r="O145" s="421"/>
      <c r="P145" s="421"/>
      <c r="Q145" s="421"/>
      <c r="R145" s="421"/>
      <c r="S145" s="421"/>
      <c r="T145" s="422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hidden="1" x14ac:dyDescent="0.2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4"/>
      <c r="N146" s="420" t="s">
        <v>43</v>
      </c>
      <c r="O146" s="421"/>
      <c r="P146" s="421"/>
      <c r="Q146" s="421"/>
      <c r="R146" s="421"/>
      <c r="S146" s="421"/>
      <c r="T146" s="422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hidden="1" customHeight="1" x14ac:dyDescent="0.25">
      <c r="A147" s="414" t="s">
        <v>248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6"/>
      <c r="Z147" s="66"/>
    </row>
    <row r="148" spans="1:53" ht="14.25" hidden="1" customHeight="1" x14ac:dyDescent="0.25">
      <c r="A148" s="415" t="s">
        <v>76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7"/>
      <c r="Z148" s="67"/>
    </row>
    <row r="149" spans="1:53" ht="27" hidden="1" customHeight="1" x14ac:dyDescent="0.25">
      <c r="A149" s="64" t="s">
        <v>249</v>
      </c>
      <c r="B149" s="64" t="s">
        <v>250</v>
      </c>
      <c r="C149" s="37">
        <v>4301031191</v>
      </c>
      <c r="D149" s="416">
        <v>4680115880993</v>
      </c>
      <c r="E149" s="41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4301031204</v>
      </c>
      <c r="D150" s="416">
        <v>4680115881761</v>
      </c>
      <c r="E150" s="41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4301031201</v>
      </c>
      <c r="D151" s="416">
        <v>4680115881563</v>
      </c>
      <c r="E151" s="41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4301031199</v>
      </c>
      <c r="D152" s="416">
        <v>4680115880986</v>
      </c>
      <c r="E152" s="41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4301031190</v>
      </c>
      <c r="D153" s="416">
        <v>4680115880207</v>
      </c>
      <c r="E153" s="41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4301031205</v>
      </c>
      <c r="D154" s="416">
        <v>4680115881785</v>
      </c>
      <c r="E154" s="41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4301031202</v>
      </c>
      <c r="D155" s="416">
        <v>4680115881679</v>
      </c>
      <c r="E155" s="41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8"/>
      <c r="P155" s="418"/>
      <c r="Q155" s="418"/>
      <c r="R155" s="41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hidden="1" customHeight="1" x14ac:dyDescent="0.25">
      <c r="A156" s="64" t="s">
        <v>263</v>
      </c>
      <c r="B156" s="64" t="s">
        <v>264</v>
      </c>
      <c r="C156" s="37">
        <v>4301031158</v>
      </c>
      <c r="D156" s="416">
        <v>4680115880191</v>
      </c>
      <c r="E156" s="41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8"/>
      <c r="P156" s="418"/>
      <c r="Q156" s="418"/>
      <c r="R156" s="41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hidden="1" customHeight="1" x14ac:dyDescent="0.25">
      <c r="A157" s="64" t="s">
        <v>265</v>
      </c>
      <c r="B157" s="64" t="s">
        <v>266</v>
      </c>
      <c r="C157" s="37">
        <v>4301031245</v>
      </c>
      <c r="D157" s="416">
        <v>4680115883963</v>
      </c>
      <c r="E157" s="41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8"/>
      <c r="P157" s="418"/>
      <c r="Q157" s="418"/>
      <c r="R157" s="419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idden="1" x14ac:dyDescent="0.2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4"/>
      <c r="N158" s="420" t="s">
        <v>43</v>
      </c>
      <c r="O158" s="421"/>
      <c r="P158" s="421"/>
      <c r="Q158" s="421"/>
      <c r="R158" s="421"/>
      <c r="S158" s="421"/>
      <c r="T158" s="422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hidden="1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4"/>
      <c r="N159" s="420" t="s">
        <v>43</v>
      </c>
      <c r="O159" s="421"/>
      <c r="P159" s="421"/>
      <c r="Q159" s="421"/>
      <c r="R159" s="421"/>
      <c r="S159" s="421"/>
      <c r="T159" s="422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hidden="1" customHeight="1" x14ac:dyDescent="0.25">
      <c r="A160" s="414" t="s">
        <v>267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6"/>
      <c r="Z160" s="66"/>
    </row>
    <row r="161" spans="1:53" ht="14.25" hidden="1" customHeight="1" x14ac:dyDescent="0.25">
      <c r="A161" s="415" t="s">
        <v>121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7"/>
      <c r="Z161" s="67"/>
    </row>
    <row r="162" spans="1:53" ht="16.5" hidden="1" customHeight="1" x14ac:dyDescent="0.25">
      <c r="A162" s="64" t="s">
        <v>268</v>
      </c>
      <c r="B162" s="64" t="s">
        <v>269</v>
      </c>
      <c r="C162" s="37">
        <v>4301011450</v>
      </c>
      <c r="D162" s="416">
        <v>4680115881402</v>
      </c>
      <c r="E162" s="41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8"/>
      <c r="P162" s="418"/>
      <c r="Q162" s="418"/>
      <c r="R162" s="41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hidden="1" customHeight="1" x14ac:dyDescent="0.25">
      <c r="A163" s="64" t="s">
        <v>270</v>
      </c>
      <c r="B163" s="64" t="s">
        <v>271</v>
      </c>
      <c r="C163" s="37">
        <v>4301011454</v>
      </c>
      <c r="D163" s="416">
        <v>4680115881396</v>
      </c>
      <c r="E163" s="41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8"/>
      <c r="P163" s="418"/>
      <c r="Q163" s="418"/>
      <c r="R163" s="41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idden="1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4"/>
      <c r="N164" s="420" t="s">
        <v>43</v>
      </c>
      <c r="O164" s="421"/>
      <c r="P164" s="421"/>
      <c r="Q164" s="421"/>
      <c r="R164" s="421"/>
      <c r="S164" s="421"/>
      <c r="T164" s="422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hidden="1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4"/>
      <c r="N165" s="420" t="s">
        <v>43</v>
      </c>
      <c r="O165" s="421"/>
      <c r="P165" s="421"/>
      <c r="Q165" s="421"/>
      <c r="R165" s="421"/>
      <c r="S165" s="421"/>
      <c r="T165" s="422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hidden="1" customHeight="1" x14ac:dyDescent="0.25">
      <c r="A166" s="415" t="s">
        <v>113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67"/>
      <c r="Z166" s="67"/>
    </row>
    <row r="167" spans="1:53" ht="16.5" hidden="1" customHeight="1" x14ac:dyDescent="0.25">
      <c r="A167" s="64" t="s">
        <v>272</v>
      </c>
      <c r="B167" s="64" t="s">
        <v>273</v>
      </c>
      <c r="C167" s="37">
        <v>4301020262</v>
      </c>
      <c r="D167" s="416">
        <v>4680115882935</v>
      </c>
      <c r="E167" s="41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136</v>
      </c>
      <c r="M167" s="38">
        <v>50</v>
      </c>
      <c r="N167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8"/>
      <c r="P167" s="418"/>
      <c r="Q167" s="418"/>
      <c r="R167" s="41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hidden="1" customHeight="1" x14ac:dyDescent="0.25">
      <c r="A168" s="64" t="s">
        <v>274</v>
      </c>
      <c r="B168" s="64" t="s">
        <v>275</v>
      </c>
      <c r="C168" s="37">
        <v>4301020220</v>
      </c>
      <c r="D168" s="416">
        <v>4680115880764</v>
      </c>
      <c r="E168" s="41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8"/>
      <c r="P168" s="418"/>
      <c r="Q168" s="418"/>
      <c r="R168" s="41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idden="1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4"/>
      <c r="N169" s="420" t="s">
        <v>43</v>
      </c>
      <c r="O169" s="421"/>
      <c r="P169" s="421"/>
      <c r="Q169" s="421"/>
      <c r="R169" s="421"/>
      <c r="S169" s="421"/>
      <c r="T169" s="422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hidden="1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4"/>
      <c r="N170" s="420" t="s">
        <v>43</v>
      </c>
      <c r="O170" s="421"/>
      <c r="P170" s="421"/>
      <c r="Q170" s="421"/>
      <c r="R170" s="421"/>
      <c r="S170" s="421"/>
      <c r="T170" s="422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hidden="1" customHeight="1" x14ac:dyDescent="0.25">
      <c r="A171" s="415" t="s">
        <v>76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67"/>
      <c r="Z171" s="67"/>
    </row>
    <row r="172" spans="1:53" ht="27" hidden="1" customHeight="1" x14ac:dyDescent="0.25">
      <c r="A172" s="64" t="s">
        <v>276</v>
      </c>
      <c r="B172" s="64" t="s">
        <v>277</v>
      </c>
      <c r="C172" s="37">
        <v>4301031224</v>
      </c>
      <c r="D172" s="416">
        <v>4680115882683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278</v>
      </c>
      <c r="B173" s="64" t="s">
        <v>279</v>
      </c>
      <c r="C173" s="37">
        <v>4301031230</v>
      </c>
      <c r="D173" s="416">
        <v>4680115882690</v>
      </c>
      <c r="E173" s="41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8"/>
      <c r="P173" s="418"/>
      <c r="Q173" s="418"/>
      <c r="R173" s="41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280</v>
      </c>
      <c r="B174" s="64" t="s">
        <v>281</v>
      </c>
      <c r="C174" s="37">
        <v>4301031220</v>
      </c>
      <c r="D174" s="416">
        <v>4680115882669</v>
      </c>
      <c r="E174" s="41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8"/>
      <c r="P174" s="418"/>
      <c r="Q174" s="418"/>
      <c r="R174" s="41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hidden="1" customHeight="1" x14ac:dyDescent="0.25">
      <c r="A175" s="64" t="s">
        <v>282</v>
      </c>
      <c r="B175" s="64" t="s">
        <v>283</v>
      </c>
      <c r="C175" s="37">
        <v>4301031221</v>
      </c>
      <c r="D175" s="416">
        <v>4680115882676</v>
      </c>
      <c r="E175" s="41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8"/>
      <c r="P175" s="418"/>
      <c r="Q175" s="418"/>
      <c r="R175" s="419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idden="1" x14ac:dyDescent="0.2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4"/>
      <c r="N176" s="420" t="s">
        <v>43</v>
      </c>
      <c r="O176" s="421"/>
      <c r="P176" s="421"/>
      <c r="Q176" s="421"/>
      <c r="R176" s="421"/>
      <c r="S176" s="421"/>
      <c r="T176" s="422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hidden="1" x14ac:dyDescent="0.2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4"/>
      <c r="N177" s="420" t="s">
        <v>43</v>
      </c>
      <c r="O177" s="421"/>
      <c r="P177" s="421"/>
      <c r="Q177" s="421"/>
      <c r="R177" s="421"/>
      <c r="S177" s="421"/>
      <c r="T177" s="422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hidden="1" customHeight="1" x14ac:dyDescent="0.25">
      <c r="A178" s="415" t="s">
        <v>81</v>
      </c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  <c r="U178" s="415"/>
      <c r="V178" s="415"/>
      <c r="W178" s="415"/>
      <c r="X178" s="415"/>
      <c r="Y178" s="67"/>
      <c r="Z178" s="67"/>
    </row>
    <row r="179" spans="1:53" ht="27" hidden="1" customHeight="1" x14ac:dyDescent="0.25">
      <c r="A179" s="64" t="s">
        <v>284</v>
      </c>
      <c r="B179" s="64" t="s">
        <v>285</v>
      </c>
      <c r="C179" s="37">
        <v>4301051409</v>
      </c>
      <c r="D179" s="416">
        <v>4680115881556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136</v>
      </c>
      <c r="M179" s="38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286</v>
      </c>
      <c r="B180" s="64" t="s">
        <v>287</v>
      </c>
      <c r="C180" s="37">
        <v>4301051538</v>
      </c>
      <c r="D180" s="416">
        <v>4680115880573</v>
      </c>
      <c r="E180" s="416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4301051408</v>
      </c>
      <c r="D181" s="416">
        <v>4680115881594</v>
      </c>
      <c r="E181" s="416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8">
        <v>40</v>
      </c>
      <c r="N181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290</v>
      </c>
      <c r="B182" s="64" t="s">
        <v>291</v>
      </c>
      <c r="C182" s="37">
        <v>4301051505</v>
      </c>
      <c r="D182" s="416">
        <v>4680115881587</v>
      </c>
      <c r="E182" s="416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hidden="1" customHeight="1" x14ac:dyDescent="0.25">
      <c r="A183" s="64" t="s">
        <v>292</v>
      </c>
      <c r="B183" s="64" t="s">
        <v>293</v>
      </c>
      <c r="C183" s="37">
        <v>4301051380</v>
      </c>
      <c r="D183" s="416">
        <v>4680115880962</v>
      </c>
      <c r="E183" s="4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4301051411</v>
      </c>
      <c r="D184" s="416">
        <v>4680115881617</v>
      </c>
      <c r="E184" s="416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136</v>
      </c>
      <c r="M184" s="38">
        <v>40</v>
      </c>
      <c r="N184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4301051487</v>
      </c>
      <c r="D185" s="416">
        <v>4680115881228</v>
      </c>
      <c r="E185" s="41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4301051506</v>
      </c>
      <c r="D186" s="416">
        <v>4680115881037</v>
      </c>
      <c r="E186" s="416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4301051384</v>
      </c>
      <c r="D187" s="416">
        <v>4680115881211</v>
      </c>
      <c r="E187" s="416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4301051378</v>
      </c>
      <c r="D188" s="416">
        <v>4680115881020</v>
      </c>
      <c r="E188" s="416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4301051407</v>
      </c>
      <c r="D189" s="416">
        <v>4680115882195</v>
      </c>
      <c r="E189" s="416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136</v>
      </c>
      <c r="M189" s="38">
        <v>40</v>
      </c>
      <c r="N18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4301051479</v>
      </c>
      <c r="D190" s="416">
        <v>4680115882607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136</v>
      </c>
      <c r="M190" s="38">
        <v>45</v>
      </c>
      <c r="N190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4301051468</v>
      </c>
      <c r="D191" s="416">
        <v>4680115880092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136</v>
      </c>
      <c r="M191" s="38">
        <v>45</v>
      </c>
      <c r="N191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310</v>
      </c>
      <c r="B192" s="64" t="s">
        <v>311</v>
      </c>
      <c r="C192" s="37">
        <v>4301051469</v>
      </c>
      <c r="D192" s="416">
        <v>4680115880221</v>
      </c>
      <c r="E192" s="41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136</v>
      </c>
      <c r="M192" s="38">
        <v>45</v>
      </c>
      <c r="N192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4301051523</v>
      </c>
      <c r="D193" s="416">
        <v>4680115882942</v>
      </c>
      <c r="E193" s="416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8"/>
      <c r="P193" s="418"/>
      <c r="Q193" s="418"/>
      <c r="R193" s="41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hidden="1" customHeight="1" x14ac:dyDescent="0.25">
      <c r="A194" s="64" t="s">
        <v>314</v>
      </c>
      <c r="B194" s="64" t="s">
        <v>315</v>
      </c>
      <c r="C194" s="37">
        <v>4301051326</v>
      </c>
      <c r="D194" s="416">
        <v>4680115880504</v>
      </c>
      <c r="E194" s="41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8"/>
      <c r="P194" s="418"/>
      <c r="Q194" s="418"/>
      <c r="R194" s="41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hidden="1" customHeight="1" x14ac:dyDescent="0.25">
      <c r="A195" s="64" t="s">
        <v>316</v>
      </c>
      <c r="B195" s="64" t="s">
        <v>317</v>
      </c>
      <c r="C195" s="37">
        <v>4301051410</v>
      </c>
      <c r="D195" s="416">
        <v>4680115882164</v>
      </c>
      <c r="E195" s="416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136</v>
      </c>
      <c r="M195" s="38">
        <v>40</v>
      </c>
      <c r="N195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8"/>
      <c r="P195" s="418"/>
      <c r="Q195" s="418"/>
      <c r="R195" s="419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idden="1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4"/>
      <c r="N196" s="420" t="s">
        <v>43</v>
      </c>
      <c r="O196" s="421"/>
      <c r="P196" s="421"/>
      <c r="Q196" s="421"/>
      <c r="R196" s="421"/>
      <c r="S196" s="421"/>
      <c r="T196" s="422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hidden="1" x14ac:dyDescent="0.2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4"/>
      <c r="N197" s="420" t="s">
        <v>43</v>
      </c>
      <c r="O197" s="421"/>
      <c r="P197" s="421"/>
      <c r="Q197" s="421"/>
      <c r="R197" s="421"/>
      <c r="S197" s="421"/>
      <c r="T197" s="422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hidden="1" customHeight="1" x14ac:dyDescent="0.25">
      <c r="A198" s="415" t="s">
        <v>218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67"/>
      <c r="Z198" s="67"/>
    </row>
    <row r="199" spans="1:53" ht="16.5" hidden="1" customHeight="1" x14ac:dyDescent="0.25">
      <c r="A199" s="64" t="s">
        <v>318</v>
      </c>
      <c r="B199" s="64" t="s">
        <v>319</v>
      </c>
      <c r="C199" s="37">
        <v>4301060360</v>
      </c>
      <c r="D199" s="416">
        <v>4680115882874</v>
      </c>
      <c r="E199" s="41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4301060359</v>
      </c>
      <c r="D200" s="416">
        <v>4680115884434</v>
      </c>
      <c r="E200" s="416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8"/>
      <c r="P200" s="418"/>
      <c r="Q200" s="418"/>
      <c r="R200" s="41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hidden="1" customHeight="1" x14ac:dyDescent="0.25">
      <c r="A201" s="64" t="s">
        <v>322</v>
      </c>
      <c r="B201" s="64" t="s">
        <v>323</v>
      </c>
      <c r="C201" s="37">
        <v>4301060338</v>
      </c>
      <c r="D201" s="416">
        <v>4680115880801</v>
      </c>
      <c r="E201" s="41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8"/>
      <c r="P201" s="418"/>
      <c r="Q201" s="418"/>
      <c r="R201" s="41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hidden="1" customHeight="1" x14ac:dyDescent="0.25">
      <c r="A202" s="64" t="s">
        <v>324</v>
      </c>
      <c r="B202" s="64" t="s">
        <v>325</v>
      </c>
      <c r="C202" s="37">
        <v>4301060339</v>
      </c>
      <c r="D202" s="416">
        <v>4680115880818</v>
      </c>
      <c r="E202" s="416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8"/>
      <c r="P202" s="418"/>
      <c r="Q202" s="418"/>
      <c r="R202" s="419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idden="1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4"/>
      <c r="N203" s="420" t="s">
        <v>43</v>
      </c>
      <c r="O203" s="421"/>
      <c r="P203" s="421"/>
      <c r="Q203" s="421"/>
      <c r="R203" s="421"/>
      <c r="S203" s="421"/>
      <c r="T203" s="422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hidden="1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4"/>
      <c r="N204" s="420" t="s">
        <v>43</v>
      </c>
      <c r="O204" s="421"/>
      <c r="P204" s="421"/>
      <c r="Q204" s="421"/>
      <c r="R204" s="421"/>
      <c r="S204" s="421"/>
      <c r="T204" s="422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hidden="1" customHeight="1" x14ac:dyDescent="0.25">
      <c r="A205" s="414" t="s">
        <v>326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6"/>
      <c r="Z205" s="66"/>
    </row>
    <row r="206" spans="1:53" ht="14.25" hidden="1" customHeight="1" x14ac:dyDescent="0.25">
      <c r="A206" s="415" t="s">
        <v>121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7"/>
      <c r="Z206" s="67"/>
    </row>
    <row r="207" spans="1:53" ht="27" hidden="1" customHeight="1" x14ac:dyDescent="0.25">
      <c r="A207" s="64" t="s">
        <v>327</v>
      </c>
      <c r="B207" s="64" t="s">
        <v>328</v>
      </c>
      <c r="C207" s="37">
        <v>4301011717</v>
      </c>
      <c r="D207" s="416">
        <v>4680115884274</v>
      </c>
      <c r="E207" s="416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330</v>
      </c>
      <c r="B208" s="64" t="s">
        <v>331</v>
      </c>
      <c r="C208" s="37">
        <v>4301011719</v>
      </c>
      <c r="D208" s="416">
        <v>4680115884298</v>
      </c>
      <c r="E208" s="41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333</v>
      </c>
      <c r="B209" s="64" t="s">
        <v>334</v>
      </c>
      <c r="C209" s="37">
        <v>4301011733</v>
      </c>
      <c r="D209" s="416">
        <v>4680115884250</v>
      </c>
      <c r="E209" s="41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136</v>
      </c>
      <c r="M209" s="38">
        <v>55</v>
      </c>
      <c r="N209" s="541" t="s">
        <v>335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336</v>
      </c>
      <c r="B210" s="64" t="s">
        <v>337</v>
      </c>
      <c r="C210" s="37">
        <v>4301011718</v>
      </c>
      <c r="D210" s="416">
        <v>4680115884281</v>
      </c>
      <c r="E210" s="41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42" t="s">
        <v>338</v>
      </c>
      <c r="O210" s="418"/>
      <c r="P210" s="418"/>
      <c r="Q210" s="418"/>
      <c r="R210" s="41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hidden="1" customHeight="1" x14ac:dyDescent="0.25">
      <c r="A211" s="64" t="s">
        <v>339</v>
      </c>
      <c r="B211" s="64" t="s">
        <v>340</v>
      </c>
      <c r="C211" s="37">
        <v>4301011720</v>
      </c>
      <c r="D211" s="416">
        <v>4680115884199</v>
      </c>
      <c r="E211" s="416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43" t="s">
        <v>341</v>
      </c>
      <c r="O211" s="418"/>
      <c r="P211" s="418"/>
      <c r="Q211" s="418"/>
      <c r="R211" s="41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hidden="1" customHeight="1" x14ac:dyDescent="0.25">
      <c r="A212" s="64" t="s">
        <v>342</v>
      </c>
      <c r="B212" s="64" t="s">
        <v>343</v>
      </c>
      <c r="C212" s="37">
        <v>4301011716</v>
      </c>
      <c r="D212" s="416">
        <v>4680115884267</v>
      </c>
      <c r="E212" s="41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44" t="s">
        <v>344</v>
      </c>
      <c r="O212" s="418"/>
      <c r="P212" s="418"/>
      <c r="Q212" s="418"/>
      <c r="R212" s="41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idden="1" x14ac:dyDescent="0.2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4"/>
      <c r="N213" s="420" t="s">
        <v>43</v>
      </c>
      <c r="O213" s="421"/>
      <c r="P213" s="421"/>
      <c r="Q213" s="421"/>
      <c r="R213" s="421"/>
      <c r="S213" s="421"/>
      <c r="T213" s="422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hidden="1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hidden="1" customHeight="1" x14ac:dyDescent="0.25">
      <c r="A215" s="415" t="s">
        <v>76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67"/>
      <c r="Z215" s="67"/>
    </row>
    <row r="216" spans="1:53" ht="27" hidden="1" customHeight="1" x14ac:dyDescent="0.25">
      <c r="A216" s="64" t="s">
        <v>345</v>
      </c>
      <c r="B216" s="64" t="s">
        <v>346</v>
      </c>
      <c r="C216" s="37">
        <v>4301031151</v>
      </c>
      <c r="D216" s="416">
        <v>4607091389845</v>
      </c>
      <c r="E216" s="416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8"/>
      <c r="P216" s="418"/>
      <c r="Q216" s="418"/>
      <c r="R216" s="41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hidden="1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4"/>
      <c r="N217" s="420" t="s">
        <v>43</v>
      </c>
      <c r="O217" s="421"/>
      <c r="P217" s="421"/>
      <c r="Q217" s="421"/>
      <c r="R217" s="421"/>
      <c r="S217" s="421"/>
      <c r="T217" s="422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hidden="1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4"/>
      <c r="N218" s="420" t="s">
        <v>43</v>
      </c>
      <c r="O218" s="421"/>
      <c r="P218" s="421"/>
      <c r="Q218" s="421"/>
      <c r="R218" s="421"/>
      <c r="S218" s="421"/>
      <c r="T218" s="422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hidden="1" customHeight="1" x14ac:dyDescent="0.25">
      <c r="A219" s="414" t="s">
        <v>347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6"/>
      <c r="Z219" s="66"/>
    </row>
    <row r="220" spans="1:53" ht="14.25" hidden="1" customHeight="1" x14ac:dyDescent="0.25">
      <c r="A220" s="415" t="s">
        <v>121</v>
      </c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  <c r="U220" s="415"/>
      <c r="V220" s="415"/>
      <c r="W220" s="415"/>
      <c r="X220" s="415"/>
      <c r="Y220" s="67"/>
      <c r="Z220" s="67"/>
    </row>
    <row r="221" spans="1:53" ht="27" hidden="1" customHeight="1" x14ac:dyDescent="0.25">
      <c r="A221" s="64" t="s">
        <v>348</v>
      </c>
      <c r="B221" s="64" t="s">
        <v>349</v>
      </c>
      <c r="C221" s="37">
        <v>4301011826</v>
      </c>
      <c r="D221" s="416">
        <v>4680115884137</v>
      </c>
      <c r="E221" s="41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46" t="s">
        <v>350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351</v>
      </c>
      <c r="B222" s="64" t="s">
        <v>352</v>
      </c>
      <c r="C222" s="37">
        <v>4301011724</v>
      </c>
      <c r="D222" s="416">
        <v>4680115884236</v>
      </c>
      <c r="E222" s="41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47" t="s">
        <v>353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354</v>
      </c>
      <c r="B223" s="64" t="s">
        <v>355</v>
      </c>
      <c r="C223" s="37">
        <v>4301011721</v>
      </c>
      <c r="D223" s="416">
        <v>4680115884175</v>
      </c>
      <c r="E223" s="416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48" t="s">
        <v>356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357</v>
      </c>
      <c r="B224" s="64" t="s">
        <v>358</v>
      </c>
      <c r="C224" s="37">
        <v>4301011824</v>
      </c>
      <c r="D224" s="416">
        <v>4680115884144</v>
      </c>
      <c r="E224" s="416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49" t="s">
        <v>359</v>
      </c>
      <c r="O224" s="418"/>
      <c r="P224" s="418"/>
      <c r="Q224" s="418"/>
      <c r="R224" s="41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360</v>
      </c>
      <c r="B225" s="64" t="s">
        <v>361</v>
      </c>
      <c r="C225" s="37">
        <v>4301011726</v>
      </c>
      <c r="D225" s="416">
        <v>4680115884182</v>
      </c>
      <c r="E225" s="416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50" t="s">
        <v>362</v>
      </c>
      <c r="O225" s="418"/>
      <c r="P225" s="418"/>
      <c r="Q225" s="418"/>
      <c r="R225" s="41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hidden="1" customHeight="1" x14ac:dyDescent="0.25">
      <c r="A226" s="64" t="s">
        <v>363</v>
      </c>
      <c r="B226" s="64" t="s">
        <v>364</v>
      </c>
      <c r="C226" s="37">
        <v>4301011722</v>
      </c>
      <c r="D226" s="416">
        <v>4680115884205</v>
      </c>
      <c r="E226" s="416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51" t="s">
        <v>365</v>
      </c>
      <c r="O226" s="418"/>
      <c r="P226" s="418"/>
      <c r="Q226" s="418"/>
      <c r="R226" s="41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idden="1" x14ac:dyDescent="0.2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4"/>
      <c r="N227" s="420" t="s">
        <v>43</v>
      </c>
      <c r="O227" s="421"/>
      <c r="P227" s="421"/>
      <c r="Q227" s="421"/>
      <c r="R227" s="421"/>
      <c r="S227" s="421"/>
      <c r="T227" s="422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hidden="1" x14ac:dyDescent="0.2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4"/>
      <c r="N228" s="420" t="s">
        <v>43</v>
      </c>
      <c r="O228" s="421"/>
      <c r="P228" s="421"/>
      <c r="Q228" s="421"/>
      <c r="R228" s="421"/>
      <c r="S228" s="421"/>
      <c r="T228" s="422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hidden="1" customHeight="1" x14ac:dyDescent="0.25">
      <c r="A229" s="414" t="s">
        <v>366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6"/>
      <c r="Z229" s="66"/>
    </row>
    <row r="230" spans="1:53" ht="14.25" hidden="1" customHeight="1" x14ac:dyDescent="0.25">
      <c r="A230" s="415" t="s">
        <v>121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67"/>
      <c r="Z230" s="67"/>
    </row>
    <row r="231" spans="1:53" ht="27" hidden="1" customHeight="1" x14ac:dyDescent="0.25">
      <c r="A231" s="64" t="s">
        <v>367</v>
      </c>
      <c r="B231" s="64" t="s">
        <v>368</v>
      </c>
      <c r="C231" s="37">
        <v>4301011346</v>
      </c>
      <c r="D231" s="416">
        <v>4607091387445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369</v>
      </c>
      <c r="B232" s="64" t="s">
        <v>370</v>
      </c>
      <c r="C232" s="37">
        <v>4301011362</v>
      </c>
      <c r="D232" s="416">
        <v>4607091386004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369</v>
      </c>
      <c r="B233" s="64" t="s">
        <v>371</v>
      </c>
      <c r="C233" s="37">
        <v>4301011308</v>
      </c>
      <c r="D233" s="416">
        <v>4607091386004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372</v>
      </c>
      <c r="B234" s="64" t="s">
        <v>373</v>
      </c>
      <c r="C234" s="37">
        <v>4301011347</v>
      </c>
      <c r="D234" s="416">
        <v>4607091386073</v>
      </c>
      <c r="E234" s="416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374</v>
      </c>
      <c r="B235" s="64" t="s">
        <v>375</v>
      </c>
      <c r="C235" s="37">
        <v>4301010928</v>
      </c>
      <c r="D235" s="416">
        <v>4607091387322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374</v>
      </c>
      <c r="B236" s="64" t="s">
        <v>376</v>
      </c>
      <c r="C236" s="37">
        <v>4301011395</v>
      </c>
      <c r="D236" s="416">
        <v>4607091387322</v>
      </c>
      <c r="E236" s="416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377</v>
      </c>
      <c r="B237" s="64" t="s">
        <v>378</v>
      </c>
      <c r="C237" s="37">
        <v>4301011311</v>
      </c>
      <c r="D237" s="416">
        <v>4607091387377</v>
      </c>
      <c r="E237" s="41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379</v>
      </c>
      <c r="B238" s="64" t="s">
        <v>380</v>
      </c>
      <c r="C238" s="37">
        <v>4301010945</v>
      </c>
      <c r="D238" s="416">
        <v>4607091387353</v>
      </c>
      <c r="E238" s="416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381</v>
      </c>
      <c r="B239" s="64" t="s">
        <v>382</v>
      </c>
      <c r="C239" s="37">
        <v>4301011328</v>
      </c>
      <c r="D239" s="416">
        <v>4607091386011</v>
      </c>
      <c r="E239" s="41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383</v>
      </c>
      <c r="B240" s="64" t="s">
        <v>384</v>
      </c>
      <c r="C240" s="37">
        <v>4301011329</v>
      </c>
      <c r="D240" s="416">
        <v>4607091387308</v>
      </c>
      <c r="E240" s="416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385</v>
      </c>
      <c r="B241" s="64" t="s">
        <v>386</v>
      </c>
      <c r="C241" s="37">
        <v>4301011049</v>
      </c>
      <c r="D241" s="416">
        <v>4607091387339</v>
      </c>
      <c r="E241" s="416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387</v>
      </c>
      <c r="B242" s="64" t="s">
        <v>388</v>
      </c>
      <c r="C242" s="37">
        <v>4301011433</v>
      </c>
      <c r="D242" s="416">
        <v>4680115882638</v>
      </c>
      <c r="E242" s="41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389</v>
      </c>
      <c r="B243" s="64" t="s">
        <v>390</v>
      </c>
      <c r="C243" s="37">
        <v>4301011573</v>
      </c>
      <c r="D243" s="416">
        <v>4680115881938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391</v>
      </c>
      <c r="B244" s="64" t="s">
        <v>392</v>
      </c>
      <c r="C244" s="37">
        <v>4301010944</v>
      </c>
      <c r="D244" s="416">
        <v>4607091387346</v>
      </c>
      <c r="E244" s="41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8"/>
      <c r="P244" s="418"/>
      <c r="Q244" s="418"/>
      <c r="R244" s="41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hidden="1" customHeight="1" x14ac:dyDescent="0.25">
      <c r="A245" s="64" t="s">
        <v>393</v>
      </c>
      <c r="B245" s="64" t="s">
        <v>394</v>
      </c>
      <c r="C245" s="37">
        <v>4301011353</v>
      </c>
      <c r="D245" s="416">
        <v>4607091389807</v>
      </c>
      <c r="E245" s="41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8"/>
      <c r="P245" s="418"/>
      <c r="Q245" s="418"/>
      <c r="R245" s="419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hidden="1" x14ac:dyDescent="0.2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4"/>
      <c r="N246" s="420" t="s">
        <v>43</v>
      </c>
      <c r="O246" s="421"/>
      <c r="P246" s="421"/>
      <c r="Q246" s="421"/>
      <c r="R246" s="421"/>
      <c r="S246" s="421"/>
      <c r="T246" s="422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hidden="1" x14ac:dyDescent="0.2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4"/>
      <c r="N247" s="420" t="s">
        <v>43</v>
      </c>
      <c r="O247" s="421"/>
      <c r="P247" s="421"/>
      <c r="Q247" s="421"/>
      <c r="R247" s="421"/>
      <c r="S247" s="421"/>
      <c r="T247" s="422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hidden="1" customHeight="1" x14ac:dyDescent="0.25">
      <c r="A248" s="415" t="s">
        <v>113</v>
      </c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15"/>
      <c r="P248" s="415"/>
      <c r="Q248" s="415"/>
      <c r="R248" s="415"/>
      <c r="S248" s="415"/>
      <c r="T248" s="415"/>
      <c r="U248" s="415"/>
      <c r="V248" s="415"/>
      <c r="W248" s="415"/>
      <c r="X248" s="415"/>
      <c r="Y248" s="67"/>
      <c r="Z248" s="67"/>
    </row>
    <row r="249" spans="1:53" ht="27" hidden="1" customHeight="1" x14ac:dyDescent="0.25">
      <c r="A249" s="64" t="s">
        <v>395</v>
      </c>
      <c r="B249" s="64" t="s">
        <v>396</v>
      </c>
      <c r="C249" s="37">
        <v>4301020254</v>
      </c>
      <c r="D249" s="416">
        <v>4680115881914</v>
      </c>
      <c r="E249" s="41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8"/>
      <c r="P249" s="418"/>
      <c r="Q249" s="418"/>
      <c r="R249" s="41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hidden="1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4"/>
      <c r="N250" s="420" t="s">
        <v>43</v>
      </c>
      <c r="O250" s="421"/>
      <c r="P250" s="421"/>
      <c r="Q250" s="421"/>
      <c r="R250" s="421"/>
      <c r="S250" s="421"/>
      <c r="T250" s="422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hidden="1" x14ac:dyDescent="0.2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4"/>
      <c r="N251" s="420" t="s">
        <v>43</v>
      </c>
      <c r="O251" s="421"/>
      <c r="P251" s="421"/>
      <c r="Q251" s="421"/>
      <c r="R251" s="421"/>
      <c r="S251" s="421"/>
      <c r="T251" s="422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hidden="1" customHeight="1" x14ac:dyDescent="0.25">
      <c r="A252" s="415" t="s">
        <v>76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67"/>
      <c r="Z252" s="67"/>
    </row>
    <row r="253" spans="1:53" ht="27" hidden="1" customHeight="1" x14ac:dyDescent="0.25">
      <c r="A253" s="64" t="s">
        <v>397</v>
      </c>
      <c r="B253" s="64" t="s">
        <v>398</v>
      </c>
      <c r="C253" s="37">
        <v>4301030878</v>
      </c>
      <c r="D253" s="416">
        <v>4607091387193</v>
      </c>
      <c r="E253" s="41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399</v>
      </c>
      <c r="B254" s="64" t="s">
        <v>400</v>
      </c>
      <c r="C254" s="37">
        <v>4301031153</v>
      </c>
      <c r="D254" s="416">
        <v>4607091387230</v>
      </c>
      <c r="E254" s="416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401</v>
      </c>
      <c r="B255" s="64" t="s">
        <v>402</v>
      </c>
      <c r="C255" s="37">
        <v>4301031152</v>
      </c>
      <c r="D255" s="416">
        <v>4607091387285</v>
      </c>
      <c r="E255" s="416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8"/>
      <c r="P255" s="418"/>
      <c r="Q255" s="418"/>
      <c r="R255" s="41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403</v>
      </c>
      <c r="B256" s="64" t="s">
        <v>404</v>
      </c>
      <c r="C256" s="37">
        <v>4301031164</v>
      </c>
      <c r="D256" s="416">
        <v>4680115880481</v>
      </c>
      <c r="E256" s="416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8"/>
      <c r="P256" s="418"/>
      <c r="Q256" s="418"/>
      <c r="R256" s="419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idden="1" x14ac:dyDescent="0.2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4"/>
      <c r="N257" s="420" t="s">
        <v>43</v>
      </c>
      <c r="O257" s="421"/>
      <c r="P257" s="421"/>
      <c r="Q257" s="421"/>
      <c r="R257" s="421"/>
      <c r="S257" s="421"/>
      <c r="T257" s="422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hidden="1" x14ac:dyDescent="0.2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4"/>
      <c r="N258" s="420" t="s">
        <v>43</v>
      </c>
      <c r="O258" s="421"/>
      <c r="P258" s="421"/>
      <c r="Q258" s="421"/>
      <c r="R258" s="421"/>
      <c r="S258" s="421"/>
      <c r="T258" s="422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hidden="1" customHeight="1" x14ac:dyDescent="0.25">
      <c r="A259" s="415" t="s">
        <v>81</v>
      </c>
      <c r="B259" s="415"/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  <c r="U259" s="415"/>
      <c r="V259" s="415"/>
      <c r="W259" s="415"/>
      <c r="X259" s="415"/>
      <c r="Y259" s="67"/>
      <c r="Z259" s="67"/>
    </row>
    <row r="260" spans="1:53" ht="16.5" hidden="1" customHeight="1" x14ac:dyDescent="0.25">
      <c r="A260" s="64" t="s">
        <v>405</v>
      </c>
      <c r="B260" s="64" t="s">
        <v>406</v>
      </c>
      <c r="C260" s="37">
        <v>4301051100</v>
      </c>
      <c r="D260" s="416">
        <v>4607091387766</v>
      </c>
      <c r="E260" s="416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136</v>
      </c>
      <c r="M260" s="38">
        <v>40</v>
      </c>
      <c r="N260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ref="W260:W267" si="15"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407</v>
      </c>
      <c r="B261" s="64" t="s">
        <v>408</v>
      </c>
      <c r="C261" s="37">
        <v>4301051116</v>
      </c>
      <c r="D261" s="416">
        <v>4607091387957</v>
      </c>
      <c r="E261" s="416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409</v>
      </c>
      <c r="B262" s="64" t="s">
        <v>410</v>
      </c>
      <c r="C262" s="37">
        <v>4301051115</v>
      </c>
      <c r="D262" s="416">
        <v>4607091387964</v>
      </c>
      <c r="E262" s="416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411</v>
      </c>
      <c r="B263" s="64" t="s">
        <v>412</v>
      </c>
      <c r="C263" s="37">
        <v>4301051134</v>
      </c>
      <c r="D263" s="416">
        <v>4607091381672</v>
      </c>
      <c r="E263" s="41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413</v>
      </c>
      <c r="B264" s="64" t="s">
        <v>414</v>
      </c>
      <c r="C264" s="37">
        <v>4301051130</v>
      </c>
      <c r="D264" s="416">
        <v>4607091387537</v>
      </c>
      <c r="E264" s="416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415</v>
      </c>
      <c r="B265" s="64" t="s">
        <v>416</v>
      </c>
      <c r="C265" s="37">
        <v>4301051132</v>
      </c>
      <c r="D265" s="416">
        <v>4607091387513</v>
      </c>
      <c r="E265" s="416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417</v>
      </c>
      <c r="B266" s="64" t="s">
        <v>418</v>
      </c>
      <c r="C266" s="37">
        <v>4301051277</v>
      </c>
      <c r="D266" s="416">
        <v>4680115880511</v>
      </c>
      <c r="E266" s="416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136</v>
      </c>
      <c r="M266" s="38">
        <v>40</v>
      </c>
      <c r="N266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419</v>
      </c>
      <c r="B267" s="64" t="s">
        <v>420</v>
      </c>
      <c r="C267" s="37">
        <v>4301051344</v>
      </c>
      <c r="D267" s="416">
        <v>4680115880412</v>
      </c>
      <c r="E267" s="416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136</v>
      </c>
      <c r="M267" s="38">
        <v>45</v>
      </c>
      <c r="N267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8"/>
      <c r="P267" s="418"/>
      <c r="Q267" s="418"/>
      <c r="R267" s="41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idden="1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0</v>
      </c>
      <c r="W268" s="44">
        <f>IFERROR(W260/H260,"0")+IFERROR(W261/H261,"0")+IFERROR(W262/H262,"0")+IFERROR(W263/H263,"0")+IFERROR(W264/H264,"0")+IFERROR(W265/H265,"0")+IFERROR(W266/H266,"0")+IFERROR(W267/H267,"0")</f>
        <v>0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hidden="1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4"/>
      <c r="N269" s="420" t="s">
        <v>43</v>
      </c>
      <c r="O269" s="421"/>
      <c r="P269" s="421"/>
      <c r="Q269" s="421"/>
      <c r="R269" s="421"/>
      <c r="S269" s="421"/>
      <c r="T269" s="422"/>
      <c r="U269" s="43" t="s">
        <v>0</v>
      </c>
      <c r="V269" s="44">
        <f>IFERROR(SUM(V260:V267),"0")</f>
        <v>0</v>
      </c>
      <c r="W269" s="44">
        <f>IFERROR(SUM(W260:W267),"0")</f>
        <v>0</v>
      </c>
      <c r="X269" s="43"/>
      <c r="Y269" s="68"/>
      <c r="Z269" s="68"/>
    </row>
    <row r="270" spans="1:53" ht="14.25" hidden="1" customHeight="1" x14ac:dyDescent="0.25">
      <c r="A270" s="415" t="s">
        <v>218</v>
      </c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  <c r="U270" s="415"/>
      <c r="V270" s="415"/>
      <c r="W270" s="415"/>
      <c r="X270" s="415"/>
      <c r="Y270" s="67"/>
      <c r="Z270" s="67"/>
    </row>
    <row r="271" spans="1:53" ht="16.5" hidden="1" customHeight="1" x14ac:dyDescent="0.25">
      <c r="A271" s="64" t="s">
        <v>421</v>
      </c>
      <c r="B271" s="64" t="s">
        <v>422</v>
      </c>
      <c r="C271" s="37">
        <v>4301060326</v>
      </c>
      <c r="D271" s="416">
        <v>4607091380880</v>
      </c>
      <c r="E271" s="41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hidden="1" customHeight="1" x14ac:dyDescent="0.25">
      <c r="A272" s="64" t="s">
        <v>423</v>
      </c>
      <c r="B272" s="64" t="s">
        <v>424</v>
      </c>
      <c r="C272" s="37">
        <v>4301060308</v>
      </c>
      <c r="D272" s="416">
        <v>4607091384482</v>
      </c>
      <c r="E272" s="41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hidden="1" customHeight="1" x14ac:dyDescent="0.25">
      <c r="A273" s="64" t="s">
        <v>425</v>
      </c>
      <c r="B273" s="64" t="s">
        <v>426</v>
      </c>
      <c r="C273" s="37">
        <v>4301060325</v>
      </c>
      <c r="D273" s="416">
        <v>4607091380897</v>
      </c>
      <c r="E273" s="41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8"/>
      <c r="P273" s="418"/>
      <c r="Q273" s="418"/>
      <c r="R273" s="41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idden="1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hidden="1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4"/>
      <c r="N275" s="420" t="s">
        <v>43</v>
      </c>
      <c r="O275" s="421"/>
      <c r="P275" s="421"/>
      <c r="Q275" s="421"/>
      <c r="R275" s="421"/>
      <c r="S275" s="421"/>
      <c r="T275" s="422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hidden="1" customHeight="1" x14ac:dyDescent="0.25">
      <c r="A276" s="415" t="s">
        <v>99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67"/>
      <c r="Z276" s="67"/>
    </row>
    <row r="277" spans="1:53" ht="16.5" hidden="1" customHeight="1" x14ac:dyDescent="0.25">
      <c r="A277" s="64" t="s">
        <v>427</v>
      </c>
      <c r="B277" s="64" t="s">
        <v>428</v>
      </c>
      <c r="C277" s="37">
        <v>4301030232</v>
      </c>
      <c r="D277" s="416">
        <v>4607091388374</v>
      </c>
      <c r="E277" s="41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583" t="s">
        <v>429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430</v>
      </c>
      <c r="B278" s="64" t="s">
        <v>431</v>
      </c>
      <c r="C278" s="37">
        <v>4301030235</v>
      </c>
      <c r="D278" s="416">
        <v>4607091388381</v>
      </c>
      <c r="E278" s="41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584" t="s">
        <v>432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4301030233</v>
      </c>
      <c r="D279" s="416">
        <v>4607091388404</v>
      </c>
      <c r="E279" s="41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8"/>
      <c r="P279" s="418"/>
      <c r="Q279" s="418"/>
      <c r="R279" s="41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idden="1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hidden="1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4"/>
      <c r="N281" s="420" t="s">
        <v>43</v>
      </c>
      <c r="O281" s="421"/>
      <c r="P281" s="421"/>
      <c r="Q281" s="421"/>
      <c r="R281" s="421"/>
      <c r="S281" s="421"/>
      <c r="T281" s="422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hidden="1" customHeight="1" x14ac:dyDescent="0.25">
      <c r="A282" s="415" t="s">
        <v>435</v>
      </c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  <c r="U282" s="415"/>
      <c r="V282" s="415"/>
      <c r="W282" s="415"/>
      <c r="X282" s="415"/>
      <c r="Y282" s="67"/>
      <c r="Z282" s="67"/>
    </row>
    <row r="283" spans="1:53" ht="16.5" hidden="1" customHeight="1" x14ac:dyDescent="0.25">
      <c r="A283" s="64" t="s">
        <v>436</v>
      </c>
      <c r="B283" s="64" t="s">
        <v>437</v>
      </c>
      <c r="C283" s="37">
        <v>4301180007</v>
      </c>
      <c r="D283" s="416">
        <v>4680115881808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hidden="1" customHeight="1" x14ac:dyDescent="0.25">
      <c r="A284" s="64" t="s">
        <v>440</v>
      </c>
      <c r="B284" s="64" t="s">
        <v>441</v>
      </c>
      <c r="C284" s="37">
        <v>4301180006</v>
      </c>
      <c r="D284" s="416">
        <v>4680115881822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442</v>
      </c>
      <c r="B285" s="64" t="s">
        <v>443</v>
      </c>
      <c r="C285" s="37">
        <v>4301180001</v>
      </c>
      <c r="D285" s="416">
        <v>4680115880016</v>
      </c>
      <c r="E285" s="41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8"/>
      <c r="P285" s="418"/>
      <c r="Q285" s="418"/>
      <c r="R285" s="41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idden="1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hidden="1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4"/>
      <c r="N287" s="420" t="s">
        <v>43</v>
      </c>
      <c r="O287" s="421"/>
      <c r="P287" s="421"/>
      <c r="Q287" s="421"/>
      <c r="R287" s="421"/>
      <c r="S287" s="421"/>
      <c r="T287" s="422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hidden="1" customHeight="1" x14ac:dyDescent="0.25">
      <c r="A288" s="414" t="s">
        <v>444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6"/>
      <c r="Z288" s="66"/>
    </row>
    <row r="289" spans="1:53" ht="14.25" hidden="1" customHeight="1" x14ac:dyDescent="0.25">
      <c r="A289" s="415" t="s">
        <v>121</v>
      </c>
      <c r="B289" s="415"/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  <c r="U289" s="415"/>
      <c r="V289" s="415"/>
      <c r="W289" s="415"/>
      <c r="X289" s="415"/>
      <c r="Y289" s="67"/>
      <c r="Z289" s="67"/>
    </row>
    <row r="290" spans="1:53" ht="27" hidden="1" customHeight="1" x14ac:dyDescent="0.25">
      <c r="A290" s="64" t="s">
        <v>445</v>
      </c>
      <c r="B290" s="64" t="s">
        <v>446</v>
      </c>
      <c r="C290" s="37">
        <v>4301011315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445</v>
      </c>
      <c r="B291" s="64" t="s">
        <v>447</v>
      </c>
      <c r="C291" s="37">
        <v>4301011121</v>
      </c>
      <c r="D291" s="416">
        <v>4607091387421</v>
      </c>
      <c r="E291" s="41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449</v>
      </c>
      <c r="C292" s="37">
        <v>4301011619</v>
      </c>
      <c r="D292" s="416">
        <v>4607091387452</v>
      </c>
      <c r="E292" s="41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117</v>
      </c>
      <c r="L292" s="39" t="s">
        <v>116</v>
      </c>
      <c r="M292" s="38">
        <v>55</v>
      </c>
      <c r="N292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448</v>
      </c>
      <c r="B293" s="64" t="s">
        <v>450</v>
      </c>
      <c r="C293" s="37">
        <v>4301011322</v>
      </c>
      <c r="D293" s="416">
        <v>4607091387452</v>
      </c>
      <c r="E293" s="41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136</v>
      </c>
      <c r="M293" s="38">
        <v>55</v>
      </c>
      <c r="N293" s="5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448</v>
      </c>
      <c r="B294" s="64" t="s">
        <v>451</v>
      </c>
      <c r="C294" s="37">
        <v>4301011396</v>
      </c>
      <c r="D294" s="416">
        <v>4607091387452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8">
        <v>55</v>
      </c>
      <c r="N294" s="5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452</v>
      </c>
      <c r="B295" s="64" t="s">
        <v>453</v>
      </c>
      <c r="C295" s="37">
        <v>4301011313</v>
      </c>
      <c r="D295" s="416">
        <v>4607091385984</v>
      </c>
      <c r="E295" s="416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454</v>
      </c>
      <c r="B296" s="64" t="s">
        <v>455</v>
      </c>
      <c r="C296" s="37">
        <v>4301011316</v>
      </c>
      <c r="D296" s="416">
        <v>4607091387438</v>
      </c>
      <c r="E296" s="41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456</v>
      </c>
      <c r="B297" s="64" t="s">
        <v>457</v>
      </c>
      <c r="C297" s="37">
        <v>4301011318</v>
      </c>
      <c r="D297" s="416">
        <v>4607091387469</v>
      </c>
      <c r="E297" s="41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8"/>
      <c r="P297" s="418"/>
      <c r="Q297" s="418"/>
      <c r="R297" s="41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idden="1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hidden="1" x14ac:dyDescent="0.2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4"/>
      <c r="N299" s="420" t="s">
        <v>43</v>
      </c>
      <c r="O299" s="421"/>
      <c r="P299" s="421"/>
      <c r="Q299" s="421"/>
      <c r="R299" s="421"/>
      <c r="S299" s="421"/>
      <c r="T299" s="422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hidden="1" customHeight="1" x14ac:dyDescent="0.25">
      <c r="A300" s="415" t="s">
        <v>76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67"/>
      <c r="Z300" s="67"/>
    </row>
    <row r="301" spans="1:53" ht="27" hidden="1" customHeight="1" x14ac:dyDescent="0.25">
      <c r="A301" s="64" t="s">
        <v>458</v>
      </c>
      <c r="B301" s="64" t="s">
        <v>459</v>
      </c>
      <c r="C301" s="37">
        <v>4301031154</v>
      </c>
      <c r="D301" s="416">
        <v>4607091387292</v>
      </c>
      <c r="E301" s="416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hidden="1" customHeight="1" x14ac:dyDescent="0.25">
      <c r="A302" s="64" t="s">
        <v>460</v>
      </c>
      <c r="B302" s="64" t="s">
        <v>461</v>
      </c>
      <c r="C302" s="37">
        <v>4301031155</v>
      </c>
      <c r="D302" s="416">
        <v>4607091387315</v>
      </c>
      <c r="E302" s="416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8"/>
      <c r="P302" s="418"/>
      <c r="Q302" s="418"/>
      <c r="R302" s="41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idden="1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hidden="1" x14ac:dyDescent="0.2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4"/>
      <c r="N304" s="420" t="s">
        <v>43</v>
      </c>
      <c r="O304" s="421"/>
      <c r="P304" s="421"/>
      <c r="Q304" s="421"/>
      <c r="R304" s="421"/>
      <c r="S304" s="421"/>
      <c r="T304" s="422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hidden="1" customHeight="1" x14ac:dyDescent="0.25">
      <c r="A305" s="414" t="s">
        <v>462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6"/>
      <c r="Z305" s="66"/>
    </row>
    <row r="306" spans="1:53" ht="14.25" hidden="1" customHeight="1" x14ac:dyDescent="0.25">
      <c r="A306" s="415" t="s">
        <v>76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67"/>
      <c r="Z306" s="67"/>
    </row>
    <row r="307" spans="1:53" ht="27" hidden="1" customHeight="1" x14ac:dyDescent="0.25">
      <c r="A307" s="64" t="s">
        <v>463</v>
      </c>
      <c r="B307" s="64" t="s">
        <v>464</v>
      </c>
      <c r="C307" s="37">
        <v>4301031066</v>
      </c>
      <c r="D307" s="416">
        <v>4607091383836</v>
      </c>
      <c r="E307" s="416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8"/>
      <c r="P307" s="418"/>
      <c r="Q307" s="418"/>
      <c r="R307" s="41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hidden="1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idden="1" x14ac:dyDescent="0.2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4"/>
      <c r="N309" s="420" t="s">
        <v>43</v>
      </c>
      <c r="O309" s="421"/>
      <c r="P309" s="421"/>
      <c r="Q309" s="421"/>
      <c r="R309" s="421"/>
      <c r="S309" s="421"/>
      <c r="T309" s="422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hidden="1" customHeight="1" x14ac:dyDescent="0.25">
      <c r="A310" s="415" t="s">
        <v>81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67"/>
      <c r="Z310" s="67"/>
    </row>
    <row r="311" spans="1:53" ht="27" hidden="1" customHeight="1" x14ac:dyDescent="0.25">
      <c r="A311" s="64" t="s">
        <v>465</v>
      </c>
      <c r="B311" s="64" t="s">
        <v>466</v>
      </c>
      <c r="C311" s="37">
        <v>4301051142</v>
      </c>
      <c r="D311" s="416">
        <v>4607091387919</v>
      </c>
      <c r="E311" s="416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hidden="1" customHeight="1" x14ac:dyDescent="0.25">
      <c r="A312" s="64" t="s">
        <v>467</v>
      </c>
      <c r="B312" s="64" t="s">
        <v>468</v>
      </c>
      <c r="C312" s="37">
        <v>4301051461</v>
      </c>
      <c r="D312" s="416">
        <v>4680115883604</v>
      </c>
      <c r="E312" s="416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136</v>
      </c>
      <c r="M312" s="38">
        <v>45</v>
      </c>
      <c r="N312" s="6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hidden="1" customHeight="1" x14ac:dyDescent="0.25">
      <c r="A313" s="64" t="s">
        <v>469</v>
      </c>
      <c r="B313" s="64" t="s">
        <v>470</v>
      </c>
      <c r="C313" s="37">
        <v>4301051485</v>
      </c>
      <c r="D313" s="416">
        <v>4680115883567</v>
      </c>
      <c r="E313" s="416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6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8"/>
      <c r="P313" s="418"/>
      <c r="Q313" s="418"/>
      <c r="R313" s="41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hidden="1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hidden="1" x14ac:dyDescent="0.2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4"/>
      <c r="N315" s="420" t="s">
        <v>43</v>
      </c>
      <c r="O315" s="421"/>
      <c r="P315" s="421"/>
      <c r="Q315" s="421"/>
      <c r="R315" s="421"/>
      <c r="S315" s="421"/>
      <c r="T315" s="422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hidden="1" customHeight="1" x14ac:dyDescent="0.25">
      <c r="A316" s="415" t="s">
        <v>218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67"/>
      <c r="Z316" s="67"/>
    </row>
    <row r="317" spans="1:53" ht="27" hidden="1" customHeight="1" x14ac:dyDescent="0.25">
      <c r="A317" s="64" t="s">
        <v>471</v>
      </c>
      <c r="B317" s="64" t="s">
        <v>472</v>
      </c>
      <c r="C317" s="37">
        <v>4301060324</v>
      </c>
      <c r="D317" s="416">
        <v>4607091388831</v>
      </c>
      <c r="E317" s="416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8"/>
      <c r="P317" s="418"/>
      <c r="Q317" s="418"/>
      <c r="R317" s="41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hidden="1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hidden="1" x14ac:dyDescent="0.2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4"/>
      <c r="N319" s="420" t="s">
        <v>43</v>
      </c>
      <c r="O319" s="421"/>
      <c r="P319" s="421"/>
      <c r="Q319" s="421"/>
      <c r="R319" s="421"/>
      <c r="S319" s="421"/>
      <c r="T319" s="422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hidden="1" customHeight="1" x14ac:dyDescent="0.25">
      <c r="A320" s="415" t="s">
        <v>99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67"/>
      <c r="Z320" s="67"/>
    </row>
    <row r="321" spans="1:53" ht="27" hidden="1" customHeight="1" x14ac:dyDescent="0.25">
      <c r="A321" s="64" t="s">
        <v>473</v>
      </c>
      <c r="B321" s="64" t="s">
        <v>474</v>
      </c>
      <c r="C321" s="37">
        <v>4301032015</v>
      </c>
      <c r="D321" s="416">
        <v>4607091383102</v>
      </c>
      <c r="E321" s="416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8"/>
      <c r="P321" s="418"/>
      <c r="Q321" s="418"/>
      <c r="R321" s="41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hidden="1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hidden="1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4"/>
      <c r="N323" s="420" t="s">
        <v>43</v>
      </c>
      <c r="O323" s="421"/>
      <c r="P323" s="421"/>
      <c r="Q323" s="421"/>
      <c r="R323" s="421"/>
      <c r="S323" s="421"/>
      <c r="T323" s="422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hidden="1" customHeight="1" x14ac:dyDescent="0.2">
      <c r="A324" s="413" t="s">
        <v>475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55"/>
      <c r="Z324" s="55"/>
    </row>
    <row r="325" spans="1:53" ht="16.5" hidden="1" customHeight="1" x14ac:dyDescent="0.25">
      <c r="A325" s="414" t="s">
        <v>476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6"/>
      <c r="Z325" s="66"/>
    </row>
    <row r="326" spans="1:53" ht="14.25" hidden="1" customHeight="1" x14ac:dyDescent="0.25">
      <c r="A326" s="415" t="s">
        <v>81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67"/>
      <c r="Z326" s="67"/>
    </row>
    <row r="327" spans="1:53" ht="27" hidden="1" customHeight="1" x14ac:dyDescent="0.25">
      <c r="A327" s="64" t="s">
        <v>477</v>
      </c>
      <c r="B327" s="64" t="s">
        <v>478</v>
      </c>
      <c r="C327" s="37">
        <v>4301051292</v>
      </c>
      <c r="D327" s="416">
        <v>4607091383928</v>
      </c>
      <c r="E327" s="416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idden="1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4"/>
      <c r="N328" s="420" t="s">
        <v>43</v>
      </c>
      <c r="O328" s="421"/>
      <c r="P328" s="421"/>
      <c r="Q328" s="421"/>
      <c r="R328" s="421"/>
      <c r="S328" s="421"/>
      <c r="T328" s="422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hidden="1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4"/>
      <c r="N329" s="420" t="s">
        <v>43</v>
      </c>
      <c r="O329" s="421"/>
      <c r="P329" s="421"/>
      <c r="Q329" s="421"/>
      <c r="R329" s="421"/>
      <c r="S329" s="421"/>
      <c r="T329" s="422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hidden="1" customHeight="1" x14ac:dyDescent="0.2">
      <c r="A330" s="413" t="s">
        <v>479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55"/>
      <c r="Z330" s="55"/>
    </row>
    <row r="331" spans="1:53" ht="16.5" hidden="1" customHeight="1" x14ac:dyDescent="0.25">
      <c r="A331" s="414" t="s">
        <v>480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6"/>
      <c r="Z331" s="66"/>
    </row>
    <row r="332" spans="1:53" ht="14.25" hidden="1" customHeight="1" x14ac:dyDescent="0.25">
      <c r="A332" s="415" t="s">
        <v>121</v>
      </c>
      <c r="B332" s="415"/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  <c r="U332" s="415"/>
      <c r="V332" s="415"/>
      <c r="W332" s="415"/>
      <c r="X332" s="415"/>
      <c r="Y332" s="67"/>
      <c r="Z332" s="67"/>
    </row>
    <row r="333" spans="1:53" ht="27" hidden="1" customHeight="1" x14ac:dyDescent="0.25">
      <c r="A333" s="64" t="s">
        <v>481</v>
      </c>
      <c r="B333" s="64" t="s">
        <v>482</v>
      </c>
      <c r="C333" s="37">
        <v>4301011239</v>
      </c>
      <c r="D333" s="416">
        <v>4607091383997</v>
      </c>
      <c r="E333" s="41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ref="W333:W340" si="17">IFERROR(IF(V333="",0,CEILING((V333/$H333),1)*$H333),"")</f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481</v>
      </c>
      <c r="B334" s="64" t="s">
        <v>483</v>
      </c>
      <c r="C334" s="37">
        <v>4301011339</v>
      </c>
      <c r="D334" s="416">
        <v>4607091383997</v>
      </c>
      <c r="E334" s="41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8"/>
      <c r="P334" s="418"/>
      <c r="Q334" s="418"/>
      <c r="R334" s="41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484</v>
      </c>
      <c r="B335" s="64" t="s">
        <v>485</v>
      </c>
      <c r="C335" s="37">
        <v>4301011240</v>
      </c>
      <c r="D335" s="416">
        <v>4607091384130</v>
      </c>
      <c r="E335" s="41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8"/>
      <c r="P335" s="418"/>
      <c r="Q335" s="418"/>
      <c r="R335" s="41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486</v>
      </c>
      <c r="C336" s="37">
        <v>4301011326</v>
      </c>
      <c r="D336" s="416">
        <v>4607091384130</v>
      </c>
      <c r="E336" s="41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8"/>
      <c r="P336" s="418"/>
      <c r="Q336" s="418"/>
      <c r="R336" s="419"/>
      <c r="S336" s="40" t="s">
        <v>48</v>
      </c>
      <c r="T336" s="40" t="s">
        <v>48</v>
      </c>
      <c r="U336" s="41" t="s">
        <v>0</v>
      </c>
      <c r="V336" s="59">
        <v>1000</v>
      </c>
      <c r="W336" s="56">
        <f t="shared" si="17"/>
        <v>1005</v>
      </c>
      <c r="X336" s="42">
        <f>IFERROR(IF(W336=0,"",ROUNDUP(W336/H336,0)*0.02175),"")</f>
        <v>1.4572499999999999</v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487</v>
      </c>
      <c r="B337" s="64" t="s">
        <v>488</v>
      </c>
      <c r="C337" s="37">
        <v>4301011238</v>
      </c>
      <c r="D337" s="416">
        <v>4607091384147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487</v>
      </c>
      <c r="B338" s="64" t="s">
        <v>489</v>
      </c>
      <c r="C338" s="37">
        <v>4301011330</v>
      </c>
      <c r="D338" s="416">
        <v>4607091384147</v>
      </c>
      <c r="E338" s="416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490</v>
      </c>
      <c r="B339" s="64" t="s">
        <v>491</v>
      </c>
      <c r="C339" s="37">
        <v>4301011327</v>
      </c>
      <c r="D339" s="416">
        <v>4607091384154</v>
      </c>
      <c r="E339" s="41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hidden="1" customHeight="1" x14ac:dyDescent="0.25">
      <c r="A340" s="64" t="s">
        <v>492</v>
      </c>
      <c r="B340" s="64" t="s">
        <v>493</v>
      </c>
      <c r="C340" s="37">
        <v>4301011332</v>
      </c>
      <c r="D340" s="416">
        <v>4607091384161</v>
      </c>
      <c r="E340" s="416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8"/>
      <c r="P340" s="418"/>
      <c r="Q340" s="418"/>
      <c r="R340" s="419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66.666666666666671</v>
      </c>
      <c r="W341" s="44">
        <f>IFERROR(W333/H333,"0")+IFERROR(W334/H334,"0")+IFERROR(W335/H335,"0")+IFERROR(W336/H336,"0")+IFERROR(W337/H337,"0")+IFERROR(W338/H338,"0")+IFERROR(W339/H339,"0")+IFERROR(W340/H340,"0")</f>
        <v>67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1.4572499999999999</v>
      </c>
      <c r="Y341" s="68"/>
      <c r="Z341" s="68"/>
    </row>
    <row r="342" spans="1:53" x14ac:dyDescent="0.2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4"/>
      <c r="N342" s="420" t="s">
        <v>43</v>
      </c>
      <c r="O342" s="421"/>
      <c r="P342" s="421"/>
      <c r="Q342" s="421"/>
      <c r="R342" s="421"/>
      <c r="S342" s="421"/>
      <c r="T342" s="422"/>
      <c r="U342" s="43" t="s">
        <v>0</v>
      </c>
      <c r="V342" s="44">
        <f>IFERROR(SUM(V333:V340),"0")</f>
        <v>1000</v>
      </c>
      <c r="W342" s="44">
        <f>IFERROR(SUM(W333:W340),"0")</f>
        <v>1005</v>
      </c>
      <c r="X342" s="43"/>
      <c r="Y342" s="68"/>
      <c r="Z342" s="68"/>
    </row>
    <row r="343" spans="1:53" ht="14.25" hidden="1" customHeight="1" x14ac:dyDescent="0.25">
      <c r="A343" s="415" t="s">
        <v>113</v>
      </c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15"/>
      <c r="P343" s="415"/>
      <c r="Q343" s="415"/>
      <c r="R343" s="415"/>
      <c r="S343" s="415"/>
      <c r="T343" s="415"/>
      <c r="U343" s="415"/>
      <c r="V343" s="415"/>
      <c r="W343" s="415"/>
      <c r="X343" s="415"/>
      <c r="Y343" s="67"/>
      <c r="Z343" s="67"/>
    </row>
    <row r="344" spans="1:53" ht="27" hidden="1" customHeight="1" x14ac:dyDescent="0.25">
      <c r="A344" s="64" t="s">
        <v>494</v>
      </c>
      <c r="B344" s="64" t="s">
        <v>495</v>
      </c>
      <c r="C344" s="37">
        <v>4301020178</v>
      </c>
      <c r="D344" s="416">
        <v>4607091383980</v>
      </c>
      <c r="E344" s="416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16.5" hidden="1" customHeight="1" x14ac:dyDescent="0.25">
      <c r="A345" s="64" t="s">
        <v>496</v>
      </c>
      <c r="B345" s="64" t="s">
        <v>497</v>
      </c>
      <c r="C345" s="37">
        <v>4301020270</v>
      </c>
      <c r="D345" s="416">
        <v>4680115883314</v>
      </c>
      <c r="E345" s="416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136</v>
      </c>
      <c r="M345" s="38">
        <v>50</v>
      </c>
      <c r="N34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8"/>
      <c r="P345" s="418"/>
      <c r="Q345" s="418"/>
      <c r="R345" s="41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hidden="1" customHeight="1" x14ac:dyDescent="0.25">
      <c r="A346" s="64" t="s">
        <v>498</v>
      </c>
      <c r="B346" s="64" t="s">
        <v>499</v>
      </c>
      <c r="C346" s="37">
        <v>4301020179</v>
      </c>
      <c r="D346" s="416">
        <v>4607091384178</v>
      </c>
      <c r="E346" s="416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8"/>
      <c r="P346" s="418"/>
      <c r="Q346" s="418"/>
      <c r="R346" s="419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hidden="1" x14ac:dyDescent="0.2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4"/>
      <c r="N347" s="420" t="s">
        <v>43</v>
      </c>
      <c r="O347" s="421"/>
      <c r="P347" s="421"/>
      <c r="Q347" s="421"/>
      <c r="R347" s="421"/>
      <c r="S347" s="421"/>
      <c r="T347" s="422"/>
      <c r="U347" s="43" t="s">
        <v>42</v>
      </c>
      <c r="V347" s="44">
        <f>IFERROR(V344/H344,"0")+IFERROR(V345/H345,"0")+IFERROR(V346/H346,"0")</f>
        <v>0</v>
      </c>
      <c r="W347" s="44">
        <f>IFERROR(W344/H344,"0")+IFERROR(W345/H345,"0")+IFERROR(W346/H346,"0")</f>
        <v>0</v>
      </c>
      <c r="X347" s="44">
        <f>IFERROR(IF(X344="",0,X344),"0")+IFERROR(IF(X345="",0,X345),"0")+IFERROR(IF(X346="",0,X346),"0")</f>
        <v>0</v>
      </c>
      <c r="Y347" s="68"/>
      <c r="Z347" s="68"/>
    </row>
    <row r="348" spans="1:53" hidden="1" x14ac:dyDescent="0.2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4"/>
      <c r="N348" s="420" t="s">
        <v>43</v>
      </c>
      <c r="O348" s="421"/>
      <c r="P348" s="421"/>
      <c r="Q348" s="421"/>
      <c r="R348" s="421"/>
      <c r="S348" s="421"/>
      <c r="T348" s="422"/>
      <c r="U348" s="43" t="s">
        <v>0</v>
      </c>
      <c r="V348" s="44">
        <f>IFERROR(SUM(V344:V346),"0")</f>
        <v>0</v>
      </c>
      <c r="W348" s="44">
        <f>IFERROR(SUM(W344:W346),"0")</f>
        <v>0</v>
      </c>
      <c r="X348" s="43"/>
      <c r="Y348" s="68"/>
      <c r="Z348" s="68"/>
    </row>
    <row r="349" spans="1:53" ht="14.25" hidden="1" customHeight="1" x14ac:dyDescent="0.25">
      <c r="A349" s="415" t="s">
        <v>81</v>
      </c>
      <c r="B349" s="415"/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  <c r="U349" s="415"/>
      <c r="V349" s="415"/>
      <c r="W349" s="415"/>
      <c r="X349" s="415"/>
      <c r="Y349" s="67"/>
      <c r="Z349" s="67"/>
    </row>
    <row r="350" spans="1:53" ht="27" hidden="1" customHeight="1" x14ac:dyDescent="0.25">
      <c r="A350" s="64" t="s">
        <v>500</v>
      </c>
      <c r="B350" s="64" t="s">
        <v>501</v>
      </c>
      <c r="C350" s="37">
        <v>4301051560</v>
      </c>
      <c r="D350" s="416">
        <v>4607091383928</v>
      </c>
      <c r="E350" s="41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8">
        <v>40</v>
      </c>
      <c r="N350" s="617" t="s">
        <v>502</v>
      </c>
      <c r="O350" s="418"/>
      <c r="P350" s="418"/>
      <c r="Q350" s="418"/>
      <c r="R350" s="41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hidden="1" customHeight="1" x14ac:dyDescent="0.25">
      <c r="A351" s="64" t="s">
        <v>503</v>
      </c>
      <c r="B351" s="64" t="s">
        <v>504</v>
      </c>
      <c r="C351" s="37">
        <v>4301051298</v>
      </c>
      <c r="D351" s="416">
        <v>4607091384260</v>
      </c>
      <c r="E351" s="41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8"/>
      <c r="P351" s="418"/>
      <c r="Q351" s="418"/>
      <c r="R351" s="41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hidden="1" x14ac:dyDescent="0.2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4"/>
      <c r="N352" s="420" t="s">
        <v>43</v>
      </c>
      <c r="O352" s="421"/>
      <c r="P352" s="421"/>
      <c r="Q352" s="421"/>
      <c r="R352" s="421"/>
      <c r="S352" s="421"/>
      <c r="T352" s="422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hidden="1" x14ac:dyDescent="0.2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4"/>
      <c r="N353" s="420" t="s">
        <v>43</v>
      </c>
      <c r="O353" s="421"/>
      <c r="P353" s="421"/>
      <c r="Q353" s="421"/>
      <c r="R353" s="421"/>
      <c r="S353" s="421"/>
      <c r="T353" s="422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hidden="1" customHeight="1" x14ac:dyDescent="0.25">
      <c r="A354" s="415" t="s">
        <v>218</v>
      </c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415"/>
      <c r="S354" s="415"/>
      <c r="T354" s="415"/>
      <c r="U354" s="415"/>
      <c r="V354" s="415"/>
      <c r="W354" s="415"/>
      <c r="X354" s="415"/>
      <c r="Y354" s="67"/>
      <c r="Z354" s="67"/>
    </row>
    <row r="355" spans="1:53" ht="16.5" hidden="1" customHeight="1" x14ac:dyDescent="0.25">
      <c r="A355" s="64" t="s">
        <v>505</v>
      </c>
      <c r="B355" s="64" t="s">
        <v>506</v>
      </c>
      <c r="C355" s="37">
        <v>4301060314</v>
      </c>
      <c r="D355" s="416">
        <v>4607091384673</v>
      </c>
      <c r="E355" s="41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hidden="1" x14ac:dyDescent="0.2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4"/>
      <c r="N356" s="420" t="s">
        <v>43</v>
      </c>
      <c r="O356" s="421"/>
      <c r="P356" s="421"/>
      <c r="Q356" s="421"/>
      <c r="R356" s="421"/>
      <c r="S356" s="421"/>
      <c r="T356" s="422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hidden="1" x14ac:dyDescent="0.2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4"/>
      <c r="N357" s="420" t="s">
        <v>43</v>
      </c>
      <c r="O357" s="421"/>
      <c r="P357" s="421"/>
      <c r="Q357" s="421"/>
      <c r="R357" s="421"/>
      <c r="S357" s="421"/>
      <c r="T357" s="422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hidden="1" customHeight="1" x14ac:dyDescent="0.25">
      <c r="A358" s="414" t="s">
        <v>507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6"/>
      <c r="Z358" s="66"/>
    </row>
    <row r="359" spans="1:53" ht="14.25" hidden="1" customHeight="1" x14ac:dyDescent="0.25">
      <c r="A359" s="415" t="s">
        <v>121</v>
      </c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15"/>
      <c r="P359" s="415"/>
      <c r="Q359" s="415"/>
      <c r="R359" s="415"/>
      <c r="S359" s="415"/>
      <c r="T359" s="415"/>
      <c r="U359" s="415"/>
      <c r="V359" s="415"/>
      <c r="W359" s="415"/>
      <c r="X359" s="415"/>
      <c r="Y359" s="67"/>
      <c r="Z359" s="67"/>
    </row>
    <row r="360" spans="1:53" ht="37.5" hidden="1" customHeight="1" x14ac:dyDescent="0.25">
      <c r="A360" s="64" t="s">
        <v>508</v>
      </c>
      <c r="B360" s="64" t="s">
        <v>509</v>
      </c>
      <c r="C360" s="37">
        <v>4301011324</v>
      </c>
      <c r="D360" s="416">
        <v>4607091384185</v>
      </c>
      <c r="E360" s="41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8"/>
      <c r="P360" s="418"/>
      <c r="Q360" s="418"/>
      <c r="R360" s="41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hidden="1" customHeight="1" x14ac:dyDescent="0.25">
      <c r="A361" s="64" t="s">
        <v>510</v>
      </c>
      <c r="B361" s="64" t="s">
        <v>511</v>
      </c>
      <c r="C361" s="37">
        <v>4301011312</v>
      </c>
      <c r="D361" s="416">
        <v>4607091384192</v>
      </c>
      <c r="E361" s="41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512</v>
      </c>
      <c r="B362" s="64" t="s">
        <v>513</v>
      </c>
      <c r="C362" s="37">
        <v>4301011483</v>
      </c>
      <c r="D362" s="416">
        <v>4680115881907</v>
      </c>
      <c r="E362" s="41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hidden="1" customHeight="1" x14ac:dyDescent="0.25">
      <c r="A363" s="64" t="s">
        <v>514</v>
      </c>
      <c r="B363" s="64" t="s">
        <v>515</v>
      </c>
      <c r="C363" s="37">
        <v>4301011655</v>
      </c>
      <c r="D363" s="416">
        <v>4680115883925</v>
      </c>
      <c r="E363" s="41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8"/>
      <c r="P363" s="418"/>
      <c r="Q363" s="418"/>
      <c r="R363" s="41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hidden="1" customHeight="1" x14ac:dyDescent="0.25">
      <c r="A364" s="64" t="s">
        <v>516</v>
      </c>
      <c r="B364" s="64" t="s">
        <v>517</v>
      </c>
      <c r="C364" s="37">
        <v>4301011303</v>
      </c>
      <c r="D364" s="416">
        <v>4607091384680</v>
      </c>
      <c r="E364" s="41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8"/>
      <c r="P364" s="418"/>
      <c r="Q364" s="418"/>
      <c r="R364" s="41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hidden="1" x14ac:dyDescent="0.2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4"/>
      <c r="N365" s="420" t="s">
        <v>43</v>
      </c>
      <c r="O365" s="421"/>
      <c r="P365" s="421"/>
      <c r="Q365" s="421"/>
      <c r="R365" s="421"/>
      <c r="S365" s="421"/>
      <c r="T365" s="422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hidden="1" x14ac:dyDescent="0.2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4"/>
      <c r="N366" s="420" t="s">
        <v>43</v>
      </c>
      <c r="O366" s="421"/>
      <c r="P366" s="421"/>
      <c r="Q366" s="421"/>
      <c r="R366" s="421"/>
      <c r="S366" s="421"/>
      <c r="T366" s="422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hidden="1" customHeight="1" x14ac:dyDescent="0.25">
      <c r="A367" s="415" t="s">
        <v>76</v>
      </c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  <c r="U367" s="415"/>
      <c r="V367" s="415"/>
      <c r="W367" s="415"/>
      <c r="X367" s="415"/>
      <c r="Y367" s="67"/>
      <c r="Z367" s="67"/>
    </row>
    <row r="368" spans="1:53" ht="27" hidden="1" customHeight="1" x14ac:dyDescent="0.25">
      <c r="A368" s="64" t="s">
        <v>518</v>
      </c>
      <c r="B368" s="64" t="s">
        <v>519</v>
      </c>
      <c r="C368" s="37">
        <v>4301031139</v>
      </c>
      <c r="D368" s="416">
        <v>4607091384802</v>
      </c>
      <c r="E368" s="41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hidden="1" customHeight="1" x14ac:dyDescent="0.25">
      <c r="A369" s="64" t="s">
        <v>520</v>
      </c>
      <c r="B369" s="64" t="s">
        <v>521</v>
      </c>
      <c r="C369" s="37">
        <v>4301031140</v>
      </c>
      <c r="D369" s="416">
        <v>4607091384826</v>
      </c>
      <c r="E369" s="41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hidden="1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hidden="1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hidden="1" customHeight="1" x14ac:dyDescent="0.25">
      <c r="A372" s="415" t="s">
        <v>81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hidden="1" customHeight="1" x14ac:dyDescent="0.25">
      <c r="A373" s="64" t="s">
        <v>522</v>
      </c>
      <c r="B373" s="64" t="s">
        <v>523</v>
      </c>
      <c r="C373" s="37">
        <v>4301051303</v>
      </c>
      <c r="D373" s="416">
        <v>4607091384246</v>
      </c>
      <c r="E373" s="41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524</v>
      </c>
      <c r="B374" s="64" t="s">
        <v>525</v>
      </c>
      <c r="C374" s="37">
        <v>4301051445</v>
      </c>
      <c r="D374" s="416">
        <v>4680115881976</v>
      </c>
      <c r="E374" s="41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8"/>
      <c r="P374" s="418"/>
      <c r="Q374" s="418"/>
      <c r="R374" s="41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526</v>
      </c>
      <c r="B375" s="64" t="s">
        <v>527</v>
      </c>
      <c r="C375" s="37">
        <v>4301051297</v>
      </c>
      <c r="D375" s="416">
        <v>4607091384253</v>
      </c>
      <c r="E375" s="41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8"/>
      <c r="P375" s="418"/>
      <c r="Q375" s="418"/>
      <c r="R375" s="41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hidden="1" customHeight="1" x14ac:dyDescent="0.25">
      <c r="A376" s="64" t="s">
        <v>528</v>
      </c>
      <c r="B376" s="64" t="s">
        <v>529</v>
      </c>
      <c r="C376" s="37">
        <v>4301051444</v>
      </c>
      <c r="D376" s="416">
        <v>4680115881969</v>
      </c>
      <c r="E376" s="41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8"/>
      <c r="P376" s="418"/>
      <c r="Q376" s="418"/>
      <c r="R376" s="41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hidden="1" x14ac:dyDescent="0.2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4"/>
      <c r="N377" s="420" t="s">
        <v>43</v>
      </c>
      <c r="O377" s="421"/>
      <c r="P377" s="421"/>
      <c r="Q377" s="421"/>
      <c r="R377" s="421"/>
      <c r="S377" s="421"/>
      <c r="T377" s="422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hidden="1" x14ac:dyDescent="0.2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4"/>
      <c r="N378" s="420" t="s">
        <v>43</v>
      </c>
      <c r="O378" s="421"/>
      <c r="P378" s="421"/>
      <c r="Q378" s="421"/>
      <c r="R378" s="421"/>
      <c r="S378" s="421"/>
      <c r="T378" s="422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hidden="1" customHeight="1" x14ac:dyDescent="0.25">
      <c r="A379" s="415" t="s">
        <v>218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67"/>
      <c r="Z379" s="67"/>
    </row>
    <row r="380" spans="1:53" ht="27" hidden="1" customHeight="1" x14ac:dyDescent="0.25">
      <c r="A380" s="64" t="s">
        <v>530</v>
      </c>
      <c r="B380" s="64" t="s">
        <v>531</v>
      </c>
      <c r="C380" s="37">
        <v>4301060322</v>
      </c>
      <c r="D380" s="416">
        <v>4607091389357</v>
      </c>
      <c r="E380" s="41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idden="1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hidden="1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hidden="1" customHeight="1" x14ac:dyDescent="0.2">
      <c r="A383" s="413" t="s">
        <v>532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55"/>
      <c r="Z383" s="55"/>
    </row>
    <row r="384" spans="1:53" ht="16.5" hidden="1" customHeight="1" x14ac:dyDescent="0.25">
      <c r="A384" s="414" t="s">
        <v>533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6"/>
      <c r="Z384" s="66"/>
    </row>
    <row r="385" spans="1:53" ht="14.25" hidden="1" customHeight="1" x14ac:dyDescent="0.25">
      <c r="A385" s="415" t="s">
        <v>121</v>
      </c>
      <c r="B385" s="415"/>
      <c r="C385" s="415"/>
      <c r="D385" s="415"/>
      <c r="E385" s="415"/>
      <c r="F385" s="415"/>
      <c r="G385" s="415"/>
      <c r="H385" s="415"/>
      <c r="I385" s="415"/>
      <c r="J385" s="415"/>
      <c r="K385" s="415"/>
      <c r="L385" s="415"/>
      <c r="M385" s="415"/>
      <c r="N385" s="415"/>
      <c r="O385" s="415"/>
      <c r="P385" s="415"/>
      <c r="Q385" s="415"/>
      <c r="R385" s="415"/>
      <c r="S385" s="415"/>
      <c r="T385" s="415"/>
      <c r="U385" s="415"/>
      <c r="V385" s="415"/>
      <c r="W385" s="415"/>
      <c r="X385" s="415"/>
      <c r="Y385" s="67"/>
      <c r="Z385" s="67"/>
    </row>
    <row r="386" spans="1:53" ht="27" hidden="1" customHeight="1" x14ac:dyDescent="0.25">
      <c r="A386" s="64" t="s">
        <v>534</v>
      </c>
      <c r="B386" s="64" t="s">
        <v>535</v>
      </c>
      <c r="C386" s="37">
        <v>4301011428</v>
      </c>
      <c r="D386" s="416">
        <v>4607091389708</v>
      </c>
      <c r="E386" s="41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536</v>
      </c>
      <c r="B387" s="64" t="s">
        <v>537</v>
      </c>
      <c r="C387" s="37">
        <v>4301011427</v>
      </c>
      <c r="D387" s="416">
        <v>4607091389692</v>
      </c>
      <c r="E387" s="41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idden="1" x14ac:dyDescent="0.2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4"/>
      <c r="N388" s="420" t="s">
        <v>43</v>
      </c>
      <c r="O388" s="421"/>
      <c r="P388" s="421"/>
      <c r="Q388" s="421"/>
      <c r="R388" s="421"/>
      <c r="S388" s="421"/>
      <c r="T388" s="422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hidden="1" x14ac:dyDescent="0.2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4"/>
      <c r="N389" s="420" t="s">
        <v>43</v>
      </c>
      <c r="O389" s="421"/>
      <c r="P389" s="421"/>
      <c r="Q389" s="421"/>
      <c r="R389" s="421"/>
      <c r="S389" s="421"/>
      <c r="T389" s="422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hidden="1" customHeight="1" x14ac:dyDescent="0.25">
      <c r="A390" s="415" t="s">
        <v>76</v>
      </c>
      <c r="B390" s="415"/>
      <c r="C390" s="415"/>
      <c r="D390" s="415"/>
      <c r="E390" s="415"/>
      <c r="F390" s="415"/>
      <c r="G390" s="415"/>
      <c r="H390" s="415"/>
      <c r="I390" s="415"/>
      <c r="J390" s="415"/>
      <c r="K390" s="415"/>
      <c r="L390" s="415"/>
      <c r="M390" s="415"/>
      <c r="N390" s="415"/>
      <c r="O390" s="415"/>
      <c r="P390" s="415"/>
      <c r="Q390" s="415"/>
      <c r="R390" s="415"/>
      <c r="S390" s="415"/>
      <c r="T390" s="415"/>
      <c r="U390" s="415"/>
      <c r="V390" s="415"/>
      <c r="W390" s="415"/>
      <c r="X390" s="415"/>
      <c r="Y390" s="67"/>
      <c r="Z390" s="67"/>
    </row>
    <row r="391" spans="1:53" ht="27" hidden="1" customHeight="1" x14ac:dyDescent="0.25">
      <c r="A391" s="64" t="s">
        <v>538</v>
      </c>
      <c r="B391" s="64" t="s">
        <v>539</v>
      </c>
      <c r="C391" s="37">
        <v>4301031177</v>
      </c>
      <c r="D391" s="416">
        <v>4607091389753</v>
      </c>
      <c r="E391" s="41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540</v>
      </c>
      <c r="B392" s="64" t="s">
        <v>541</v>
      </c>
      <c r="C392" s="37">
        <v>4301031174</v>
      </c>
      <c r="D392" s="416">
        <v>4607091389760</v>
      </c>
      <c r="E392" s="41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hidden="1" customHeight="1" x14ac:dyDescent="0.25">
      <c r="A393" s="64" t="s">
        <v>542</v>
      </c>
      <c r="B393" s="64" t="s">
        <v>543</v>
      </c>
      <c r="C393" s="37">
        <v>4301031175</v>
      </c>
      <c r="D393" s="416">
        <v>4607091389746</v>
      </c>
      <c r="E393" s="41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hidden="1" customHeight="1" x14ac:dyDescent="0.25">
      <c r="A394" s="64" t="s">
        <v>544</v>
      </c>
      <c r="B394" s="64" t="s">
        <v>545</v>
      </c>
      <c r="C394" s="37">
        <v>4301031236</v>
      </c>
      <c r="D394" s="416">
        <v>4680115882928</v>
      </c>
      <c r="E394" s="41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546</v>
      </c>
      <c r="B395" s="64" t="s">
        <v>547</v>
      </c>
      <c r="C395" s="37">
        <v>4301031257</v>
      </c>
      <c r="D395" s="416">
        <v>4680115883147</v>
      </c>
      <c r="E395" s="41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548</v>
      </c>
      <c r="B396" s="64" t="s">
        <v>549</v>
      </c>
      <c r="C396" s="37">
        <v>4301031178</v>
      </c>
      <c r="D396" s="416">
        <v>4607091384338</v>
      </c>
      <c r="E396" s="41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550</v>
      </c>
      <c r="B397" s="64" t="s">
        <v>551</v>
      </c>
      <c r="C397" s="37">
        <v>4301031254</v>
      </c>
      <c r="D397" s="416">
        <v>4680115883154</v>
      </c>
      <c r="E397" s="41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8"/>
      <c r="P397" s="418"/>
      <c r="Q397" s="418"/>
      <c r="R397" s="41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hidden="1" customHeight="1" x14ac:dyDescent="0.25">
      <c r="A398" s="64" t="s">
        <v>552</v>
      </c>
      <c r="B398" s="64" t="s">
        <v>553</v>
      </c>
      <c r="C398" s="37">
        <v>4301031171</v>
      </c>
      <c r="D398" s="416">
        <v>4607091389524</v>
      </c>
      <c r="E398" s="41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8"/>
      <c r="P398" s="418"/>
      <c r="Q398" s="418"/>
      <c r="R398" s="41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554</v>
      </c>
      <c r="B399" s="64" t="s">
        <v>555</v>
      </c>
      <c r="C399" s="37">
        <v>4301031258</v>
      </c>
      <c r="D399" s="416">
        <v>4680115883161</v>
      </c>
      <c r="E399" s="41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8"/>
      <c r="P399" s="418"/>
      <c r="Q399" s="418"/>
      <c r="R399" s="41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556</v>
      </c>
      <c r="B400" s="64" t="s">
        <v>557</v>
      </c>
      <c r="C400" s="37">
        <v>4301031170</v>
      </c>
      <c r="D400" s="416">
        <v>4607091384345</v>
      </c>
      <c r="E400" s="41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558</v>
      </c>
      <c r="B401" s="64" t="s">
        <v>559</v>
      </c>
      <c r="C401" s="37">
        <v>4301031256</v>
      </c>
      <c r="D401" s="416">
        <v>4680115883178</v>
      </c>
      <c r="E401" s="41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560</v>
      </c>
      <c r="B402" s="64" t="s">
        <v>561</v>
      </c>
      <c r="C402" s="37">
        <v>4301031172</v>
      </c>
      <c r="D402" s="416">
        <v>4607091389531</v>
      </c>
      <c r="E402" s="41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hidden="1" customHeight="1" x14ac:dyDescent="0.25">
      <c r="A403" s="64" t="s">
        <v>562</v>
      </c>
      <c r="B403" s="64" t="s">
        <v>563</v>
      </c>
      <c r="C403" s="37">
        <v>4301031255</v>
      </c>
      <c r="D403" s="416">
        <v>4680115883185</v>
      </c>
      <c r="E403" s="41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hidden="1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hidden="1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hidden="1" customHeight="1" x14ac:dyDescent="0.25">
      <c r="A406" s="415" t="s">
        <v>81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hidden="1" customHeight="1" x14ac:dyDescent="0.25">
      <c r="A407" s="64" t="s">
        <v>564</v>
      </c>
      <c r="B407" s="64" t="s">
        <v>565</v>
      </c>
      <c r="C407" s="37">
        <v>4301051258</v>
      </c>
      <c r="D407" s="416">
        <v>4607091389685</v>
      </c>
      <c r="E407" s="41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8">
        <v>45</v>
      </c>
      <c r="N407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566</v>
      </c>
      <c r="B408" s="64" t="s">
        <v>567</v>
      </c>
      <c r="C408" s="37">
        <v>4301051431</v>
      </c>
      <c r="D408" s="416">
        <v>4607091389654</v>
      </c>
      <c r="E408" s="41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136</v>
      </c>
      <c r="M408" s="38">
        <v>45</v>
      </c>
      <c r="N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8"/>
      <c r="P408" s="418"/>
      <c r="Q408" s="418"/>
      <c r="R408" s="41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568</v>
      </c>
      <c r="B409" s="64" t="s">
        <v>569</v>
      </c>
      <c r="C409" s="37">
        <v>4301051284</v>
      </c>
      <c r="D409" s="416">
        <v>4607091384352</v>
      </c>
      <c r="E409" s="41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136</v>
      </c>
      <c r="M409" s="38">
        <v>45</v>
      </c>
      <c r="N409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8"/>
      <c r="P409" s="418"/>
      <c r="Q409" s="418"/>
      <c r="R409" s="41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hidden="1" customHeight="1" x14ac:dyDescent="0.25">
      <c r="A410" s="64" t="s">
        <v>570</v>
      </c>
      <c r="B410" s="64" t="s">
        <v>571</v>
      </c>
      <c r="C410" s="37">
        <v>4301051257</v>
      </c>
      <c r="D410" s="416">
        <v>4607091389661</v>
      </c>
      <c r="E410" s="416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136</v>
      </c>
      <c r="M410" s="38">
        <v>45</v>
      </c>
      <c r="N410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8"/>
      <c r="P410" s="418"/>
      <c r="Q410" s="418"/>
      <c r="R410" s="419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hidden="1" x14ac:dyDescent="0.2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4"/>
      <c r="N411" s="420" t="s">
        <v>43</v>
      </c>
      <c r="O411" s="421"/>
      <c r="P411" s="421"/>
      <c r="Q411" s="421"/>
      <c r="R411" s="421"/>
      <c r="S411" s="421"/>
      <c r="T411" s="422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hidden="1" x14ac:dyDescent="0.2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4"/>
      <c r="N412" s="420" t="s">
        <v>43</v>
      </c>
      <c r="O412" s="421"/>
      <c r="P412" s="421"/>
      <c r="Q412" s="421"/>
      <c r="R412" s="421"/>
      <c r="S412" s="421"/>
      <c r="T412" s="422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hidden="1" customHeight="1" x14ac:dyDescent="0.25">
      <c r="A413" s="415" t="s">
        <v>218</v>
      </c>
      <c r="B413" s="415"/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5"/>
      <c r="O413" s="415"/>
      <c r="P413" s="415"/>
      <c r="Q413" s="415"/>
      <c r="R413" s="415"/>
      <c r="S413" s="415"/>
      <c r="T413" s="415"/>
      <c r="U413" s="415"/>
      <c r="V413" s="415"/>
      <c r="W413" s="415"/>
      <c r="X413" s="415"/>
      <c r="Y413" s="67"/>
      <c r="Z413" s="67"/>
    </row>
    <row r="414" spans="1:53" ht="27" hidden="1" customHeight="1" x14ac:dyDescent="0.25">
      <c r="A414" s="64" t="s">
        <v>572</v>
      </c>
      <c r="B414" s="64" t="s">
        <v>573</v>
      </c>
      <c r="C414" s="37">
        <v>4301060352</v>
      </c>
      <c r="D414" s="416">
        <v>4680115881648</v>
      </c>
      <c r="E414" s="416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8"/>
      <c r="P414" s="418"/>
      <c r="Q414" s="418"/>
      <c r="R414" s="41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hidden="1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hidden="1" x14ac:dyDescent="0.2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4"/>
      <c r="N416" s="420" t="s">
        <v>43</v>
      </c>
      <c r="O416" s="421"/>
      <c r="P416" s="421"/>
      <c r="Q416" s="421"/>
      <c r="R416" s="421"/>
      <c r="S416" s="421"/>
      <c r="T416" s="422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hidden="1" customHeight="1" x14ac:dyDescent="0.25">
      <c r="A417" s="415" t="s">
        <v>99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hidden="1" customHeight="1" x14ac:dyDescent="0.25">
      <c r="A418" s="64" t="s">
        <v>574</v>
      </c>
      <c r="B418" s="64" t="s">
        <v>575</v>
      </c>
      <c r="C418" s="37">
        <v>4301032045</v>
      </c>
      <c r="D418" s="416">
        <v>4680115884335</v>
      </c>
      <c r="E418" s="41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578</v>
      </c>
      <c r="B419" s="64" t="s">
        <v>579</v>
      </c>
      <c r="C419" s="37">
        <v>4301032047</v>
      </c>
      <c r="D419" s="416">
        <v>4680115884342</v>
      </c>
      <c r="E419" s="41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580</v>
      </c>
      <c r="B420" s="64" t="s">
        <v>581</v>
      </c>
      <c r="C420" s="37">
        <v>4301170011</v>
      </c>
      <c r="D420" s="416">
        <v>4680115884113</v>
      </c>
      <c r="E420" s="41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8"/>
      <c r="P420" s="418"/>
      <c r="Q420" s="418"/>
      <c r="R420" s="41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hidden="1" x14ac:dyDescent="0.2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4"/>
      <c r="N422" s="420" t="s">
        <v>43</v>
      </c>
      <c r="O422" s="421"/>
      <c r="P422" s="421"/>
      <c r="Q422" s="421"/>
      <c r="R422" s="421"/>
      <c r="S422" s="421"/>
      <c r="T422" s="422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hidden="1" customHeight="1" x14ac:dyDescent="0.25">
      <c r="A423" s="414" t="s">
        <v>582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6"/>
      <c r="Z423" s="66"/>
    </row>
    <row r="424" spans="1:53" ht="14.25" hidden="1" customHeight="1" x14ac:dyDescent="0.25">
      <c r="A424" s="415" t="s">
        <v>113</v>
      </c>
      <c r="B424" s="415"/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5"/>
      <c r="O424" s="415"/>
      <c r="P424" s="415"/>
      <c r="Q424" s="415"/>
      <c r="R424" s="415"/>
      <c r="S424" s="415"/>
      <c r="T424" s="415"/>
      <c r="U424" s="415"/>
      <c r="V424" s="415"/>
      <c r="W424" s="415"/>
      <c r="X424" s="415"/>
      <c r="Y424" s="67"/>
      <c r="Z424" s="67"/>
    </row>
    <row r="425" spans="1:53" ht="27" hidden="1" customHeight="1" x14ac:dyDescent="0.25">
      <c r="A425" s="64" t="s">
        <v>583</v>
      </c>
      <c r="B425" s="64" t="s">
        <v>584</v>
      </c>
      <c r="C425" s="37">
        <v>4301020214</v>
      </c>
      <c r="D425" s="416">
        <v>4607091389388</v>
      </c>
      <c r="E425" s="41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585</v>
      </c>
      <c r="B426" s="64" t="s">
        <v>586</v>
      </c>
      <c r="C426" s="37">
        <v>4301020185</v>
      </c>
      <c r="D426" s="416">
        <v>4607091389364</v>
      </c>
      <c r="E426" s="41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136</v>
      </c>
      <c r="M426" s="38">
        <v>35</v>
      </c>
      <c r="N426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idden="1" x14ac:dyDescent="0.2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4"/>
      <c r="N427" s="420" t="s">
        <v>43</v>
      </c>
      <c r="O427" s="421"/>
      <c r="P427" s="421"/>
      <c r="Q427" s="421"/>
      <c r="R427" s="421"/>
      <c r="S427" s="421"/>
      <c r="T427" s="42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4"/>
      <c r="N428" s="420" t="s">
        <v>43</v>
      </c>
      <c r="O428" s="421"/>
      <c r="P428" s="421"/>
      <c r="Q428" s="421"/>
      <c r="R428" s="421"/>
      <c r="S428" s="421"/>
      <c r="T428" s="42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hidden="1" customHeight="1" x14ac:dyDescent="0.25">
      <c r="A429" s="415" t="s">
        <v>76</v>
      </c>
      <c r="B429" s="415"/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  <c r="U429" s="415"/>
      <c r="V429" s="415"/>
      <c r="W429" s="415"/>
      <c r="X429" s="415"/>
      <c r="Y429" s="67"/>
      <c r="Z429" s="67"/>
    </row>
    <row r="430" spans="1:53" ht="27" hidden="1" customHeight="1" x14ac:dyDescent="0.25">
      <c r="A430" s="64" t="s">
        <v>587</v>
      </c>
      <c r="B430" s="64" t="s">
        <v>588</v>
      </c>
      <c r="C430" s="37">
        <v>4301031212</v>
      </c>
      <c r="D430" s="416">
        <v>4607091389739</v>
      </c>
      <c r="E430" s="41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8"/>
      <c r="P430" s="418"/>
      <c r="Q430" s="418"/>
      <c r="R430" s="41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589</v>
      </c>
      <c r="B431" s="64" t="s">
        <v>590</v>
      </c>
      <c r="C431" s="37">
        <v>4301031247</v>
      </c>
      <c r="D431" s="416">
        <v>4680115883048</v>
      </c>
      <c r="E431" s="41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8"/>
      <c r="P431" s="418"/>
      <c r="Q431" s="418"/>
      <c r="R431" s="41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591</v>
      </c>
      <c r="B432" s="64" t="s">
        <v>592</v>
      </c>
      <c r="C432" s="37">
        <v>4301031176</v>
      </c>
      <c r="D432" s="416">
        <v>4607091389425</v>
      </c>
      <c r="E432" s="41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8"/>
      <c r="P432" s="418"/>
      <c r="Q432" s="418"/>
      <c r="R432" s="41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593</v>
      </c>
      <c r="B433" s="64" t="s">
        <v>594</v>
      </c>
      <c r="C433" s="37">
        <v>4301031215</v>
      </c>
      <c r="D433" s="416">
        <v>4680115882911</v>
      </c>
      <c r="E433" s="41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595</v>
      </c>
      <c r="B434" s="64" t="s">
        <v>596</v>
      </c>
      <c r="C434" s="37">
        <v>4301031167</v>
      </c>
      <c r="D434" s="416">
        <v>4680115880771</v>
      </c>
      <c r="E434" s="41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597</v>
      </c>
      <c r="B435" s="64" t="s">
        <v>598</v>
      </c>
      <c r="C435" s="37">
        <v>4301031173</v>
      </c>
      <c r="D435" s="416">
        <v>4607091389500</v>
      </c>
      <c r="E435" s="41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8"/>
      <c r="P435" s="418"/>
      <c r="Q435" s="418"/>
      <c r="R435" s="41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599</v>
      </c>
      <c r="B436" s="64" t="s">
        <v>600</v>
      </c>
      <c r="C436" s="37">
        <v>4301031103</v>
      </c>
      <c r="D436" s="416">
        <v>4680115881983</v>
      </c>
      <c r="E436" s="41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8"/>
      <c r="P436" s="418"/>
      <c r="Q436" s="418"/>
      <c r="R436" s="41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hidden="1" x14ac:dyDescent="0.2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4"/>
      <c r="N437" s="420" t="s">
        <v>43</v>
      </c>
      <c r="O437" s="421"/>
      <c r="P437" s="421"/>
      <c r="Q437" s="421"/>
      <c r="R437" s="421"/>
      <c r="S437" s="421"/>
      <c r="T437" s="42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4"/>
      <c r="N438" s="420" t="s">
        <v>43</v>
      </c>
      <c r="O438" s="421"/>
      <c r="P438" s="421"/>
      <c r="Q438" s="421"/>
      <c r="R438" s="421"/>
      <c r="S438" s="421"/>
      <c r="T438" s="42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hidden="1" customHeight="1" x14ac:dyDescent="0.25">
      <c r="A439" s="415" t="s">
        <v>108</v>
      </c>
      <c r="B439" s="415"/>
      <c r="C439" s="415"/>
      <c r="D439" s="415"/>
      <c r="E439" s="415"/>
      <c r="F439" s="415"/>
      <c r="G439" s="415"/>
      <c r="H439" s="415"/>
      <c r="I439" s="415"/>
      <c r="J439" s="415"/>
      <c r="K439" s="415"/>
      <c r="L439" s="415"/>
      <c r="M439" s="415"/>
      <c r="N439" s="415"/>
      <c r="O439" s="415"/>
      <c r="P439" s="415"/>
      <c r="Q439" s="415"/>
      <c r="R439" s="415"/>
      <c r="S439" s="415"/>
      <c r="T439" s="415"/>
      <c r="U439" s="415"/>
      <c r="V439" s="415"/>
      <c r="W439" s="415"/>
      <c r="X439" s="415"/>
      <c r="Y439" s="67"/>
      <c r="Z439" s="67"/>
    </row>
    <row r="440" spans="1:53" ht="27" hidden="1" customHeight="1" x14ac:dyDescent="0.25">
      <c r="A440" s="64" t="s">
        <v>601</v>
      </c>
      <c r="B440" s="64" t="s">
        <v>602</v>
      </c>
      <c r="C440" s="37">
        <v>4301170010</v>
      </c>
      <c r="D440" s="416">
        <v>4680115884090</v>
      </c>
      <c r="E440" s="41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8"/>
      <c r="P440" s="418"/>
      <c r="Q440" s="418"/>
      <c r="R440" s="41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4"/>
      <c r="N441" s="420" t="s">
        <v>43</v>
      </c>
      <c r="O441" s="421"/>
      <c r="P441" s="421"/>
      <c r="Q441" s="421"/>
      <c r="R441" s="421"/>
      <c r="S441" s="421"/>
      <c r="T441" s="42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4"/>
      <c r="N442" s="420" t="s">
        <v>43</v>
      </c>
      <c r="O442" s="421"/>
      <c r="P442" s="421"/>
      <c r="Q442" s="421"/>
      <c r="R442" s="421"/>
      <c r="S442" s="421"/>
      <c r="T442" s="42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415" t="s">
        <v>603</v>
      </c>
      <c r="B443" s="415"/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  <c r="U443" s="415"/>
      <c r="V443" s="415"/>
      <c r="W443" s="415"/>
      <c r="X443" s="415"/>
      <c r="Y443" s="67"/>
      <c r="Z443" s="67"/>
    </row>
    <row r="444" spans="1:53" ht="27" hidden="1" customHeight="1" x14ac:dyDescent="0.25">
      <c r="A444" s="64" t="s">
        <v>604</v>
      </c>
      <c r="B444" s="64" t="s">
        <v>605</v>
      </c>
      <c r="C444" s="37">
        <v>4301040357</v>
      </c>
      <c r="D444" s="416">
        <v>4680115884564</v>
      </c>
      <c r="E444" s="41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8"/>
      <c r="P444" s="418"/>
      <c r="Q444" s="418"/>
      <c r="R444" s="41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4"/>
      <c r="N445" s="420" t="s">
        <v>43</v>
      </c>
      <c r="O445" s="421"/>
      <c r="P445" s="421"/>
      <c r="Q445" s="421"/>
      <c r="R445" s="421"/>
      <c r="S445" s="421"/>
      <c r="T445" s="42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4"/>
      <c r="N446" s="420" t="s">
        <v>43</v>
      </c>
      <c r="O446" s="421"/>
      <c r="P446" s="421"/>
      <c r="Q446" s="421"/>
      <c r="R446" s="421"/>
      <c r="S446" s="421"/>
      <c r="T446" s="42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413" t="s">
        <v>606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55"/>
      <c r="Z447" s="55"/>
    </row>
    <row r="448" spans="1:53" ht="16.5" hidden="1" customHeight="1" x14ac:dyDescent="0.25">
      <c r="A448" s="414" t="s">
        <v>606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6"/>
      <c r="Z448" s="66"/>
    </row>
    <row r="449" spans="1:53" ht="14.25" hidden="1" customHeight="1" x14ac:dyDescent="0.25">
      <c r="A449" s="415" t="s">
        <v>121</v>
      </c>
      <c r="B449" s="415"/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5"/>
      <c r="O449" s="415"/>
      <c r="P449" s="415"/>
      <c r="Q449" s="415"/>
      <c r="R449" s="415"/>
      <c r="S449" s="415"/>
      <c r="T449" s="415"/>
      <c r="U449" s="415"/>
      <c r="V449" s="415"/>
      <c r="W449" s="415"/>
      <c r="X449" s="415"/>
      <c r="Y449" s="67"/>
      <c r="Z449" s="67"/>
    </row>
    <row r="450" spans="1:53" ht="27" hidden="1" customHeight="1" x14ac:dyDescent="0.25">
      <c r="A450" s="64" t="s">
        <v>607</v>
      </c>
      <c r="B450" s="64" t="s">
        <v>608</v>
      </c>
      <c r="C450" s="37">
        <v>4301011795</v>
      </c>
      <c r="D450" s="416">
        <v>4607091389067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666" t="s">
        <v>609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610</v>
      </c>
      <c r="B451" s="64" t="s">
        <v>611</v>
      </c>
      <c r="C451" s="37">
        <v>4301011779</v>
      </c>
      <c r="D451" s="416">
        <v>4607091383522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667" t="s">
        <v>612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610</v>
      </c>
      <c r="B452" s="64" t="s">
        <v>613</v>
      </c>
      <c r="C452" s="37">
        <v>4301011363</v>
      </c>
      <c r="D452" s="416">
        <v>4607091383522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55</v>
      </c>
      <c r="N452" s="6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614</v>
      </c>
      <c r="B453" s="64" t="s">
        <v>615</v>
      </c>
      <c r="C453" s="37">
        <v>4301011785</v>
      </c>
      <c r="D453" s="416">
        <v>4607091384437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669" t="s">
        <v>616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hidden="1" customHeight="1" x14ac:dyDescent="0.25">
      <c r="A454" s="64" t="s">
        <v>617</v>
      </c>
      <c r="B454" s="64" t="s">
        <v>618</v>
      </c>
      <c r="C454" s="37">
        <v>4301011774</v>
      </c>
      <c r="D454" s="416">
        <v>4680115884502</v>
      </c>
      <c r="E454" s="41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670" t="s">
        <v>619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620</v>
      </c>
      <c r="B455" s="64" t="s">
        <v>621</v>
      </c>
      <c r="C455" s="37">
        <v>4301011771</v>
      </c>
      <c r="D455" s="416">
        <v>4607091389104</v>
      </c>
      <c r="E455" s="41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71" t="s">
        <v>622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hidden="1" customHeight="1" x14ac:dyDescent="0.25">
      <c r="A456" s="64" t="s">
        <v>623</v>
      </c>
      <c r="B456" s="64" t="s">
        <v>624</v>
      </c>
      <c r="C456" s="37">
        <v>4301011799</v>
      </c>
      <c r="D456" s="416">
        <v>4680115884519</v>
      </c>
      <c r="E456" s="41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136</v>
      </c>
      <c r="M456" s="38">
        <v>60</v>
      </c>
      <c r="N456" s="672" t="s">
        <v>625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626</v>
      </c>
      <c r="B457" s="64" t="s">
        <v>627</v>
      </c>
      <c r="C457" s="37">
        <v>4301011778</v>
      </c>
      <c r="D457" s="416">
        <v>4680115880603</v>
      </c>
      <c r="E457" s="41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673" t="s">
        <v>628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629</v>
      </c>
      <c r="B458" s="64" t="s">
        <v>630</v>
      </c>
      <c r="C458" s="37">
        <v>4301011775</v>
      </c>
      <c r="D458" s="416">
        <v>4607091389999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674" t="s">
        <v>631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629</v>
      </c>
      <c r="B459" s="64" t="s">
        <v>632</v>
      </c>
      <c r="C459" s="37">
        <v>4301011168</v>
      </c>
      <c r="D459" s="416">
        <v>4607091389999</v>
      </c>
      <c r="E459" s="41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55</v>
      </c>
      <c r="N459" s="67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8"/>
      <c r="P459" s="418"/>
      <c r="Q459" s="418"/>
      <c r="R459" s="41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633</v>
      </c>
      <c r="B460" s="64" t="s">
        <v>634</v>
      </c>
      <c r="C460" s="37">
        <v>4301011770</v>
      </c>
      <c r="D460" s="416">
        <v>4680115882782</v>
      </c>
      <c r="E460" s="41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676" t="s">
        <v>635</v>
      </c>
      <c r="O460" s="418"/>
      <c r="P460" s="418"/>
      <c r="Q460" s="418"/>
      <c r="R460" s="41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636</v>
      </c>
      <c r="B461" s="64" t="s">
        <v>637</v>
      </c>
      <c r="C461" s="37">
        <v>4301011190</v>
      </c>
      <c r="D461" s="416">
        <v>4607091389098</v>
      </c>
      <c r="E461" s="416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136</v>
      </c>
      <c r="M461" s="38">
        <v>50</v>
      </c>
      <c r="N461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8"/>
      <c r="P461" s="418"/>
      <c r="Q461" s="418"/>
      <c r="R461" s="41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638</v>
      </c>
      <c r="B462" s="64" t="s">
        <v>639</v>
      </c>
      <c r="C462" s="37">
        <v>4301011784</v>
      </c>
      <c r="D462" s="416">
        <v>4607091389982</v>
      </c>
      <c r="E462" s="41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678" t="s">
        <v>640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idden="1" x14ac:dyDescent="0.2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4"/>
      <c r="N463" s="420" t="s">
        <v>43</v>
      </c>
      <c r="O463" s="421"/>
      <c r="P463" s="421"/>
      <c r="Q463" s="421"/>
      <c r="R463" s="421"/>
      <c r="S463" s="421"/>
      <c r="T463" s="422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hidden="1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hidden="1" customHeight="1" x14ac:dyDescent="0.25">
      <c r="A465" s="415" t="s">
        <v>113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67"/>
      <c r="Z465" s="67"/>
    </row>
    <row r="466" spans="1:53" ht="16.5" hidden="1" customHeight="1" x14ac:dyDescent="0.25">
      <c r="A466" s="64" t="s">
        <v>641</v>
      </c>
      <c r="B466" s="64" t="s">
        <v>642</v>
      </c>
      <c r="C466" s="37">
        <v>4301020222</v>
      </c>
      <c r="D466" s="416">
        <v>4607091388930</v>
      </c>
      <c r="E466" s="416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8"/>
      <c r="P466" s="418"/>
      <c r="Q466" s="418"/>
      <c r="R466" s="419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hidden="1" customHeight="1" x14ac:dyDescent="0.25">
      <c r="A467" s="64" t="s">
        <v>643</v>
      </c>
      <c r="B467" s="64" t="s">
        <v>644</v>
      </c>
      <c r="C467" s="37">
        <v>4301020206</v>
      </c>
      <c r="D467" s="416">
        <v>4680115880054</v>
      </c>
      <c r="E467" s="41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6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idden="1" x14ac:dyDescent="0.2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4"/>
      <c r="N468" s="420" t="s">
        <v>43</v>
      </c>
      <c r="O468" s="421"/>
      <c r="P468" s="421"/>
      <c r="Q468" s="421"/>
      <c r="R468" s="421"/>
      <c r="S468" s="421"/>
      <c r="T468" s="422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hidden="1" x14ac:dyDescent="0.2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4"/>
      <c r="N469" s="420" t="s">
        <v>43</v>
      </c>
      <c r="O469" s="421"/>
      <c r="P469" s="421"/>
      <c r="Q469" s="421"/>
      <c r="R469" s="421"/>
      <c r="S469" s="421"/>
      <c r="T469" s="422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hidden="1" customHeight="1" x14ac:dyDescent="0.25">
      <c r="A470" s="415" t="s">
        <v>76</v>
      </c>
      <c r="B470" s="415"/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  <c r="U470" s="415"/>
      <c r="V470" s="415"/>
      <c r="W470" s="415"/>
      <c r="X470" s="415"/>
      <c r="Y470" s="67"/>
      <c r="Z470" s="67"/>
    </row>
    <row r="471" spans="1:53" ht="27" hidden="1" customHeight="1" x14ac:dyDescent="0.25">
      <c r="A471" s="64" t="s">
        <v>645</v>
      </c>
      <c r="B471" s="64" t="s">
        <v>646</v>
      </c>
      <c r="C471" s="37">
        <v>4301031252</v>
      </c>
      <c r="D471" s="416">
        <v>4680115883116</v>
      </c>
      <c r="E471" s="416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hidden="1" customHeight="1" x14ac:dyDescent="0.25">
      <c r="A472" s="64" t="s">
        <v>647</v>
      </c>
      <c r="B472" s="64" t="s">
        <v>648</v>
      </c>
      <c r="C472" s="37">
        <v>4301031248</v>
      </c>
      <c r="D472" s="416">
        <v>4680115883093</v>
      </c>
      <c r="E472" s="41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6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hidden="1" customHeight="1" x14ac:dyDescent="0.25">
      <c r="A473" s="64" t="s">
        <v>649</v>
      </c>
      <c r="B473" s="64" t="s">
        <v>650</v>
      </c>
      <c r="C473" s="37">
        <v>4301031250</v>
      </c>
      <c r="D473" s="416">
        <v>4680115883109</v>
      </c>
      <c r="E473" s="41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8"/>
      <c r="P473" s="418"/>
      <c r="Q473" s="418"/>
      <c r="R473" s="41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hidden="1" customHeight="1" x14ac:dyDescent="0.25">
      <c r="A474" s="64" t="s">
        <v>651</v>
      </c>
      <c r="B474" s="64" t="s">
        <v>652</v>
      </c>
      <c r="C474" s="37">
        <v>4301031249</v>
      </c>
      <c r="D474" s="416">
        <v>4680115882072</v>
      </c>
      <c r="E474" s="416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6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8"/>
      <c r="P474" s="418"/>
      <c r="Q474" s="418"/>
      <c r="R474" s="419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hidden="1" customHeight="1" x14ac:dyDescent="0.25">
      <c r="A475" s="64" t="s">
        <v>653</v>
      </c>
      <c r="B475" s="64" t="s">
        <v>654</v>
      </c>
      <c r="C475" s="37">
        <v>4301031251</v>
      </c>
      <c r="D475" s="416">
        <v>4680115882102</v>
      </c>
      <c r="E475" s="416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8"/>
      <c r="P475" s="418"/>
      <c r="Q475" s="418"/>
      <c r="R475" s="419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hidden="1" customHeight="1" x14ac:dyDescent="0.25">
      <c r="A476" s="64" t="s">
        <v>655</v>
      </c>
      <c r="B476" s="64" t="s">
        <v>656</v>
      </c>
      <c r="C476" s="37">
        <v>4301031253</v>
      </c>
      <c r="D476" s="416">
        <v>4680115882096</v>
      </c>
      <c r="E476" s="416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idden="1" x14ac:dyDescent="0.2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4"/>
      <c r="N477" s="420" t="s">
        <v>43</v>
      </c>
      <c r="O477" s="421"/>
      <c r="P477" s="421"/>
      <c r="Q477" s="421"/>
      <c r="R477" s="421"/>
      <c r="S477" s="421"/>
      <c r="T477" s="422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hidden="1" x14ac:dyDescent="0.2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4"/>
      <c r="N478" s="420" t="s">
        <v>43</v>
      </c>
      <c r="O478" s="421"/>
      <c r="P478" s="421"/>
      <c r="Q478" s="421"/>
      <c r="R478" s="421"/>
      <c r="S478" s="421"/>
      <c r="T478" s="422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hidden="1" customHeight="1" x14ac:dyDescent="0.25">
      <c r="A479" s="415" t="s">
        <v>81</v>
      </c>
      <c r="B479" s="415"/>
      <c r="C479" s="415"/>
      <c r="D479" s="415"/>
      <c r="E479" s="415"/>
      <c r="F479" s="415"/>
      <c r="G479" s="415"/>
      <c r="H479" s="415"/>
      <c r="I479" s="415"/>
      <c r="J479" s="415"/>
      <c r="K479" s="415"/>
      <c r="L479" s="415"/>
      <c r="M479" s="415"/>
      <c r="N479" s="415"/>
      <c r="O479" s="415"/>
      <c r="P479" s="415"/>
      <c r="Q479" s="415"/>
      <c r="R479" s="415"/>
      <c r="S479" s="415"/>
      <c r="T479" s="415"/>
      <c r="U479" s="415"/>
      <c r="V479" s="415"/>
      <c r="W479" s="415"/>
      <c r="X479" s="415"/>
      <c r="Y479" s="67"/>
      <c r="Z479" s="67"/>
    </row>
    <row r="480" spans="1:53" ht="16.5" hidden="1" customHeight="1" x14ac:dyDescent="0.25">
      <c r="A480" s="64" t="s">
        <v>657</v>
      </c>
      <c r="B480" s="64" t="s">
        <v>658</v>
      </c>
      <c r="C480" s="37">
        <v>4301051230</v>
      </c>
      <c r="D480" s="416">
        <v>4607091383409</v>
      </c>
      <c r="E480" s="416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8"/>
      <c r="P480" s="418"/>
      <c r="Q480" s="418"/>
      <c r="R480" s="419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hidden="1" customHeight="1" x14ac:dyDescent="0.25">
      <c r="A481" s="64" t="s">
        <v>659</v>
      </c>
      <c r="B481" s="64" t="s">
        <v>660</v>
      </c>
      <c r="C481" s="37">
        <v>4301051231</v>
      </c>
      <c r="D481" s="416">
        <v>4607091383416</v>
      </c>
      <c r="E481" s="416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6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8"/>
      <c r="P481" s="418"/>
      <c r="Q481" s="418"/>
      <c r="R481" s="419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hidden="1" x14ac:dyDescent="0.2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4"/>
      <c r="N482" s="420" t="s">
        <v>43</v>
      </c>
      <c r="O482" s="421"/>
      <c r="P482" s="421"/>
      <c r="Q482" s="421"/>
      <c r="R482" s="421"/>
      <c r="S482" s="421"/>
      <c r="T482" s="422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hidden="1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hidden="1" customHeight="1" x14ac:dyDescent="0.2">
      <c r="A484" s="413" t="s">
        <v>661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55"/>
      <c r="Z484" s="55"/>
    </row>
    <row r="485" spans="1:53" ht="16.5" hidden="1" customHeight="1" x14ac:dyDescent="0.25">
      <c r="A485" s="414" t="s">
        <v>662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6"/>
      <c r="Z485" s="66"/>
    </row>
    <row r="486" spans="1:53" ht="14.25" hidden="1" customHeight="1" x14ac:dyDescent="0.25">
      <c r="A486" s="415" t="s">
        <v>121</v>
      </c>
      <c r="B486" s="415"/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5"/>
      <c r="O486" s="415"/>
      <c r="P486" s="415"/>
      <c r="Q486" s="415"/>
      <c r="R486" s="415"/>
      <c r="S486" s="415"/>
      <c r="T486" s="415"/>
      <c r="U486" s="415"/>
      <c r="V486" s="415"/>
      <c r="W486" s="415"/>
      <c r="X486" s="415"/>
      <c r="Y486" s="67"/>
      <c r="Z486" s="67"/>
    </row>
    <row r="487" spans="1:53" ht="27" hidden="1" customHeight="1" x14ac:dyDescent="0.25">
      <c r="A487" s="64" t="s">
        <v>663</v>
      </c>
      <c r="B487" s="64" t="s">
        <v>664</v>
      </c>
      <c r="C487" s="37">
        <v>4301011763</v>
      </c>
      <c r="D487" s="416">
        <v>4640242181011</v>
      </c>
      <c r="E487" s="41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136</v>
      </c>
      <c r="M487" s="38">
        <v>55</v>
      </c>
      <c r="N487" s="689" t="s">
        <v>665</v>
      </c>
      <c r="O487" s="418"/>
      <c r="P487" s="418"/>
      <c r="Q487" s="418"/>
      <c r="R487" s="41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hidden="1" customHeight="1" x14ac:dyDescent="0.25">
      <c r="A488" s="64" t="s">
        <v>666</v>
      </c>
      <c r="B488" s="64" t="s">
        <v>667</v>
      </c>
      <c r="C488" s="37">
        <v>4301011585</v>
      </c>
      <c r="D488" s="416">
        <v>4640242180441</v>
      </c>
      <c r="E488" s="416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690" t="s">
        <v>668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hidden="1" customHeight="1" x14ac:dyDescent="0.25">
      <c r="A489" s="64" t="s">
        <v>669</v>
      </c>
      <c r="B489" s="64" t="s">
        <v>670</v>
      </c>
      <c r="C489" s="37">
        <v>4301011584</v>
      </c>
      <c r="D489" s="416">
        <v>4640242180564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691" t="s">
        <v>671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hidden="1" customHeight="1" x14ac:dyDescent="0.25">
      <c r="A490" s="64" t="s">
        <v>672</v>
      </c>
      <c r="B490" s="64" t="s">
        <v>673</v>
      </c>
      <c r="C490" s="37">
        <v>4301011762</v>
      </c>
      <c r="D490" s="416">
        <v>4640242180922</v>
      </c>
      <c r="E490" s="416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692" t="s">
        <v>674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hidden="1" customHeight="1" x14ac:dyDescent="0.25">
      <c r="A491" s="64" t="s">
        <v>675</v>
      </c>
      <c r="B491" s="64" t="s">
        <v>676</v>
      </c>
      <c r="C491" s="37">
        <v>4301011551</v>
      </c>
      <c r="D491" s="416">
        <v>4640242180038</v>
      </c>
      <c r="E491" s="416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693" t="s">
        <v>677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hidden="1" x14ac:dyDescent="0.2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4"/>
      <c r="N492" s="420" t="s">
        <v>43</v>
      </c>
      <c r="O492" s="421"/>
      <c r="P492" s="421"/>
      <c r="Q492" s="421"/>
      <c r="R492" s="421"/>
      <c r="S492" s="421"/>
      <c r="T492" s="422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hidden="1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hidden="1" customHeight="1" x14ac:dyDescent="0.25">
      <c r="A494" s="415" t="s">
        <v>113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67"/>
      <c r="Z494" s="67"/>
    </row>
    <row r="495" spans="1:53" ht="27" hidden="1" customHeight="1" x14ac:dyDescent="0.25">
      <c r="A495" s="64" t="s">
        <v>678</v>
      </c>
      <c r="B495" s="64" t="s">
        <v>679</v>
      </c>
      <c r="C495" s="37">
        <v>4301020260</v>
      </c>
      <c r="D495" s="416">
        <v>4640242180526</v>
      </c>
      <c r="E495" s="416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694" t="s">
        <v>680</v>
      </c>
      <c r="O495" s="418"/>
      <c r="P495" s="418"/>
      <c r="Q495" s="418"/>
      <c r="R495" s="41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hidden="1" customHeight="1" x14ac:dyDescent="0.25">
      <c r="A496" s="64" t="s">
        <v>681</v>
      </c>
      <c r="B496" s="64" t="s">
        <v>682</v>
      </c>
      <c r="C496" s="37">
        <v>4301020269</v>
      </c>
      <c r="D496" s="416">
        <v>4640242180519</v>
      </c>
      <c r="E496" s="416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136</v>
      </c>
      <c r="M496" s="38">
        <v>50</v>
      </c>
      <c r="N496" s="695" t="s">
        <v>683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hidden="1" customHeight="1" x14ac:dyDescent="0.25">
      <c r="A497" s="64" t="s">
        <v>684</v>
      </c>
      <c r="B497" s="64" t="s">
        <v>685</v>
      </c>
      <c r="C497" s="37">
        <v>4301020309</v>
      </c>
      <c r="D497" s="416">
        <v>4640242180090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696" t="s">
        <v>686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hidden="1" x14ac:dyDescent="0.2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4"/>
      <c r="N498" s="420" t="s">
        <v>43</v>
      </c>
      <c r="O498" s="421"/>
      <c r="P498" s="421"/>
      <c r="Q498" s="421"/>
      <c r="R498" s="421"/>
      <c r="S498" s="421"/>
      <c r="T498" s="422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hidden="1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hidden="1" customHeight="1" x14ac:dyDescent="0.25">
      <c r="A500" s="415" t="s">
        <v>76</v>
      </c>
      <c r="B500" s="415"/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  <c r="U500" s="415"/>
      <c r="V500" s="415"/>
      <c r="W500" s="415"/>
      <c r="X500" s="415"/>
      <c r="Y500" s="67"/>
      <c r="Z500" s="67"/>
    </row>
    <row r="501" spans="1:53" ht="27" hidden="1" customHeight="1" x14ac:dyDescent="0.25">
      <c r="A501" s="64" t="s">
        <v>687</v>
      </c>
      <c r="B501" s="64" t="s">
        <v>688</v>
      </c>
      <c r="C501" s="37">
        <v>4301031280</v>
      </c>
      <c r="D501" s="416">
        <v>4640242180816</v>
      </c>
      <c r="E501" s="416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7" t="s">
        <v>689</v>
      </c>
      <c r="O501" s="418"/>
      <c r="P501" s="418"/>
      <c r="Q501" s="418"/>
      <c r="R501" s="41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hidden="1" customHeight="1" x14ac:dyDescent="0.25">
      <c r="A502" s="64" t="s">
        <v>690</v>
      </c>
      <c r="B502" s="64" t="s">
        <v>691</v>
      </c>
      <c r="C502" s="37">
        <v>4301031244</v>
      </c>
      <c r="D502" s="416">
        <v>4640242180595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698" t="s">
        <v>692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hidden="1" customHeight="1" x14ac:dyDescent="0.25">
      <c r="A503" s="64" t="s">
        <v>693</v>
      </c>
      <c r="B503" s="64" t="s">
        <v>694</v>
      </c>
      <c r="C503" s="37">
        <v>4301031203</v>
      </c>
      <c r="D503" s="416">
        <v>4640242180908</v>
      </c>
      <c r="E503" s="416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699" t="s">
        <v>695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hidden="1" customHeight="1" x14ac:dyDescent="0.25">
      <c r="A504" s="64" t="s">
        <v>696</v>
      </c>
      <c r="B504" s="64" t="s">
        <v>697</v>
      </c>
      <c r="C504" s="37">
        <v>4301031200</v>
      </c>
      <c r="D504" s="416">
        <v>4640242180489</v>
      </c>
      <c r="E504" s="416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700" t="s">
        <v>698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hidden="1" x14ac:dyDescent="0.2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4"/>
      <c r="N505" s="420" t="s">
        <v>43</v>
      </c>
      <c r="O505" s="421"/>
      <c r="P505" s="421"/>
      <c r="Q505" s="421"/>
      <c r="R505" s="421"/>
      <c r="S505" s="421"/>
      <c r="T505" s="422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hidden="1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hidden="1" customHeight="1" x14ac:dyDescent="0.25">
      <c r="A507" s="415" t="s">
        <v>81</v>
      </c>
      <c r="B507" s="415"/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  <c r="U507" s="415"/>
      <c r="V507" s="415"/>
      <c r="W507" s="415"/>
      <c r="X507" s="415"/>
      <c r="Y507" s="67"/>
      <c r="Z507" s="67"/>
    </row>
    <row r="508" spans="1:53" ht="27" hidden="1" customHeight="1" x14ac:dyDescent="0.25">
      <c r="A508" s="64" t="s">
        <v>699</v>
      </c>
      <c r="B508" s="64" t="s">
        <v>700</v>
      </c>
      <c r="C508" s="37">
        <v>4301051310</v>
      </c>
      <c r="D508" s="416">
        <v>4680115880870</v>
      </c>
      <c r="E508" s="416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136</v>
      </c>
      <c r="M508" s="38">
        <v>40</v>
      </c>
      <c r="N508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8"/>
      <c r="P508" s="418"/>
      <c r="Q508" s="418"/>
      <c r="R508" s="41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hidden="1" customHeight="1" x14ac:dyDescent="0.25">
      <c r="A509" s="64" t="s">
        <v>701</v>
      </c>
      <c r="B509" s="64" t="s">
        <v>702</v>
      </c>
      <c r="C509" s="37">
        <v>4301051510</v>
      </c>
      <c r="D509" s="416">
        <v>4640242180540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702" t="s">
        <v>703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hidden="1" customHeight="1" x14ac:dyDescent="0.25">
      <c r="A510" s="64" t="s">
        <v>704</v>
      </c>
      <c r="B510" s="64" t="s">
        <v>705</v>
      </c>
      <c r="C510" s="37">
        <v>4301051390</v>
      </c>
      <c r="D510" s="416">
        <v>4640242181233</v>
      </c>
      <c r="E510" s="416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703" t="s">
        <v>706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hidden="1" customHeight="1" x14ac:dyDescent="0.25">
      <c r="A511" s="64" t="s">
        <v>707</v>
      </c>
      <c r="B511" s="64" t="s">
        <v>708</v>
      </c>
      <c r="C511" s="37">
        <v>4301051508</v>
      </c>
      <c r="D511" s="416">
        <v>4640242180557</v>
      </c>
      <c r="E511" s="416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705" t="s">
        <v>709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hidden="1" customHeight="1" x14ac:dyDescent="0.25">
      <c r="A512" s="64" t="s">
        <v>710</v>
      </c>
      <c r="B512" s="64" t="s">
        <v>711</v>
      </c>
      <c r="C512" s="37">
        <v>4301051448</v>
      </c>
      <c r="D512" s="416">
        <v>4640242181226</v>
      </c>
      <c r="E512" s="416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706" t="s">
        <v>712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hidden="1" x14ac:dyDescent="0.2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4"/>
      <c r="N513" s="420" t="s">
        <v>43</v>
      </c>
      <c r="O513" s="421"/>
      <c r="P513" s="421"/>
      <c r="Q513" s="421"/>
      <c r="R513" s="421"/>
      <c r="S513" s="421"/>
      <c r="T513" s="422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hidden="1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710"/>
      <c r="N515" s="707" t="s">
        <v>36</v>
      </c>
      <c r="O515" s="708"/>
      <c r="P515" s="708"/>
      <c r="Q515" s="708"/>
      <c r="R515" s="708"/>
      <c r="S515" s="708"/>
      <c r="T515" s="709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1000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1005</v>
      </c>
      <c r="X515" s="43"/>
      <c r="Y515" s="68"/>
      <c r="Z515" s="68"/>
    </row>
    <row r="516" spans="1:29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10"/>
      <c r="N516" s="707" t="s">
        <v>37</v>
      </c>
      <c r="O516" s="708"/>
      <c r="P516" s="708"/>
      <c r="Q516" s="708"/>
      <c r="R516" s="708"/>
      <c r="S516" s="708"/>
      <c r="T516" s="709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1032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1037.1600000000001</v>
      </c>
      <c r="X516" s="43"/>
      <c r="Y516" s="68"/>
      <c r="Z516" s="68"/>
    </row>
    <row r="517" spans="1:29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10"/>
      <c r="N517" s="707" t="s">
        <v>38</v>
      </c>
      <c r="O517" s="708"/>
      <c r="P517" s="708"/>
      <c r="Q517" s="708"/>
      <c r="R517" s="708"/>
      <c r="S517" s="708"/>
      <c r="T517" s="709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2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2</v>
      </c>
      <c r="X517" s="43"/>
      <c r="Y517" s="68"/>
      <c r="Z517" s="68"/>
    </row>
    <row r="518" spans="1:29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10"/>
      <c r="N518" s="707" t="s">
        <v>39</v>
      </c>
      <c r="O518" s="708"/>
      <c r="P518" s="708"/>
      <c r="Q518" s="708"/>
      <c r="R518" s="708"/>
      <c r="S518" s="708"/>
      <c r="T518" s="709"/>
      <c r="U518" s="43" t="s">
        <v>0</v>
      </c>
      <c r="V518" s="44">
        <f>GrossWeightTotal+PalletQtyTotal*25</f>
        <v>1082</v>
      </c>
      <c r="W518" s="44">
        <f>GrossWeightTotalR+PalletQtyTotalR*25</f>
        <v>1087.1600000000001</v>
      </c>
      <c r="X518" s="43"/>
      <c r="Y518" s="68"/>
      <c r="Z518" s="68"/>
    </row>
    <row r="519" spans="1:29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10"/>
      <c r="N519" s="707" t="s">
        <v>40</v>
      </c>
      <c r="O519" s="708"/>
      <c r="P519" s="708"/>
      <c r="Q519" s="708"/>
      <c r="R519" s="708"/>
      <c r="S519" s="708"/>
      <c r="T519" s="709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66.666666666666671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67</v>
      </c>
      <c r="X519" s="43"/>
      <c r="Y519" s="68"/>
      <c r="Z519" s="68"/>
    </row>
    <row r="520" spans="1:29" ht="14.25" hidden="1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10"/>
      <c r="N520" s="707" t="s">
        <v>41</v>
      </c>
      <c r="O520" s="708"/>
      <c r="P520" s="708"/>
      <c r="Q520" s="708"/>
      <c r="R520" s="708"/>
      <c r="S520" s="708"/>
      <c r="T520" s="709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1.4572499999999999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704" t="s">
        <v>111</v>
      </c>
      <c r="D522" s="704" t="s">
        <v>111</v>
      </c>
      <c r="E522" s="704" t="s">
        <v>111</v>
      </c>
      <c r="F522" s="704" t="s">
        <v>111</v>
      </c>
      <c r="G522" s="704" t="s">
        <v>240</v>
      </c>
      <c r="H522" s="704" t="s">
        <v>240</v>
      </c>
      <c r="I522" s="704" t="s">
        <v>240</v>
      </c>
      <c r="J522" s="704" t="s">
        <v>240</v>
      </c>
      <c r="K522" s="711"/>
      <c r="L522" s="704" t="s">
        <v>240</v>
      </c>
      <c r="M522" s="704" t="s">
        <v>240</v>
      </c>
      <c r="N522" s="704" t="s">
        <v>240</v>
      </c>
      <c r="O522" s="704" t="s">
        <v>240</v>
      </c>
      <c r="P522" s="72" t="s">
        <v>475</v>
      </c>
      <c r="Q522" s="704" t="s">
        <v>479</v>
      </c>
      <c r="R522" s="704" t="s">
        <v>479</v>
      </c>
      <c r="S522" s="704" t="s">
        <v>532</v>
      </c>
      <c r="T522" s="704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712" t="s">
        <v>10</v>
      </c>
      <c r="B523" s="704" t="s">
        <v>75</v>
      </c>
      <c r="C523" s="704" t="s">
        <v>112</v>
      </c>
      <c r="D523" s="704" t="s">
        <v>120</v>
      </c>
      <c r="E523" s="704" t="s">
        <v>111</v>
      </c>
      <c r="F523" s="704" t="s">
        <v>232</v>
      </c>
      <c r="G523" s="704" t="s">
        <v>241</v>
      </c>
      <c r="H523" s="704" t="s">
        <v>248</v>
      </c>
      <c r="I523" s="704" t="s">
        <v>267</v>
      </c>
      <c r="J523" s="704" t="s">
        <v>326</v>
      </c>
      <c r="K523" s="1"/>
      <c r="L523" s="704" t="s">
        <v>347</v>
      </c>
      <c r="M523" s="704" t="s">
        <v>366</v>
      </c>
      <c r="N523" s="704" t="s">
        <v>444</v>
      </c>
      <c r="O523" s="704" t="s">
        <v>462</v>
      </c>
      <c r="P523" s="704" t="s">
        <v>476</v>
      </c>
      <c r="Q523" s="704" t="s">
        <v>480</v>
      </c>
      <c r="R523" s="704" t="s">
        <v>507</v>
      </c>
      <c r="S523" s="704" t="s">
        <v>533</v>
      </c>
      <c r="T523" s="704" t="s">
        <v>582</v>
      </c>
      <c r="U523" s="704" t="s">
        <v>606</v>
      </c>
      <c r="V523" s="704" t="s">
        <v>662</v>
      </c>
      <c r="Z523" s="61"/>
      <c r="AC523" s="1"/>
    </row>
    <row r="524" spans="1:29" ht="13.5" thickBot="1" x14ac:dyDescent="0.25">
      <c r="A524" s="713"/>
      <c r="B524" s="704"/>
      <c r="C524" s="704"/>
      <c r="D524" s="704"/>
      <c r="E524" s="704"/>
      <c r="F524" s="704"/>
      <c r="G524" s="704"/>
      <c r="H524" s="704"/>
      <c r="I524" s="704"/>
      <c r="J524" s="704"/>
      <c r="K524" s="1"/>
      <c r="L524" s="704"/>
      <c r="M524" s="704"/>
      <c r="N524" s="704"/>
      <c r="O524" s="704"/>
      <c r="P524" s="704"/>
      <c r="Q524" s="704"/>
      <c r="R524" s="704"/>
      <c r="S524" s="704"/>
      <c r="T524" s="704"/>
      <c r="U524" s="704"/>
      <c r="V524" s="704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1005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32,00"/>
        <filter val="1 082,00"/>
        <filter val="2"/>
        <filter val="66,67"/>
      </filters>
    </filterColumn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8" spans="2:8" x14ac:dyDescent="0.2">
      <c r="B8" s="54" t="s">
        <v>722</v>
      </c>
      <c r="C8" s="54" t="s">
        <v>723</v>
      </c>
      <c r="D8" s="54" t="s">
        <v>724</v>
      </c>
      <c r="E8" s="54" t="s">
        <v>48</v>
      </c>
    </row>
    <row r="9" spans="2:8" x14ac:dyDescent="0.2">
      <c r="B9" s="54" t="s">
        <v>725</v>
      </c>
      <c r="C9" s="54" t="s">
        <v>726</v>
      </c>
      <c r="D9" s="54" t="s">
        <v>727</v>
      </c>
      <c r="E9" s="54" t="s">
        <v>48</v>
      </c>
    </row>
    <row r="10" spans="2:8" x14ac:dyDescent="0.2">
      <c r="B10" s="54" t="s">
        <v>728</v>
      </c>
      <c r="C10" s="54" t="s">
        <v>729</v>
      </c>
      <c r="D10" s="54" t="s">
        <v>730</v>
      </c>
      <c r="E10" s="54" t="s">
        <v>48</v>
      </c>
    </row>
    <row r="11" spans="2:8" x14ac:dyDescent="0.2">
      <c r="B11" s="54" t="s">
        <v>731</v>
      </c>
      <c r="C11" s="54" t="s">
        <v>732</v>
      </c>
      <c r="D11" s="54" t="s">
        <v>733</v>
      </c>
      <c r="E11" s="54" t="s">
        <v>48</v>
      </c>
    </row>
    <row r="13" spans="2:8" x14ac:dyDescent="0.2">
      <c r="B13" s="54" t="s">
        <v>734</v>
      </c>
      <c r="C13" s="54" t="s">
        <v>717</v>
      </c>
      <c r="D13" s="54" t="s">
        <v>48</v>
      </c>
      <c r="E13" s="54" t="s">
        <v>48</v>
      </c>
    </row>
    <row r="15" spans="2:8" x14ac:dyDescent="0.2">
      <c r="B15" s="54" t="s">
        <v>735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736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737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738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739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750</v>
      </c>
      <c r="C35" s="54" t="s">
        <v>48</v>
      </c>
      <c r="D35" s="54" t="s">
        <v>48</v>
      </c>
      <c r="E35" s="54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2024-03-28T11:01:49Z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