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КИ филиалы\"/>
    </mc:Choice>
  </mc:AlternateContent>
  <xr:revisionPtr revIDLastSave="0" documentId="13_ncr:1_{30792260-72E1-4B49-95C9-34E78E33A6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AE98" i="1" s="1"/>
  <c r="V98" i="1" l="1"/>
  <c r="W98" i="1"/>
  <c r="AE10" i="1"/>
  <c r="AE11" i="1"/>
  <c r="AE12" i="1"/>
  <c r="AE13" i="1"/>
  <c r="AE14" i="1"/>
  <c r="AE16" i="1"/>
  <c r="AE21" i="1"/>
  <c r="AE30" i="1"/>
  <c r="AE31" i="1"/>
  <c r="AE39" i="1"/>
  <c r="AE41" i="1"/>
  <c r="AE43" i="1"/>
  <c r="AE44" i="1"/>
  <c r="AE45" i="1"/>
  <c r="AE46" i="1"/>
  <c r="AE50" i="1"/>
  <c r="AE51" i="1"/>
  <c r="AE52" i="1"/>
  <c r="AE59" i="1"/>
  <c r="AE63" i="1"/>
  <c r="AE65" i="1"/>
  <c r="AE66" i="1"/>
  <c r="AE71" i="1"/>
  <c r="AE72" i="1"/>
  <c r="AE73" i="1"/>
  <c r="AE75" i="1"/>
  <c r="AE76" i="1"/>
  <c r="AE77" i="1"/>
  <c r="AE78" i="1"/>
  <c r="AE79" i="1"/>
  <c r="AE80" i="1"/>
  <c r="AE81" i="1"/>
  <c r="AE82" i="1"/>
  <c r="AE88" i="1"/>
  <c r="AE90" i="1"/>
  <c r="L7" i="1"/>
  <c r="R7" i="1" s="1"/>
  <c r="L8" i="1"/>
  <c r="R8" i="1" s="1"/>
  <c r="S8" i="1" s="1"/>
  <c r="AE8" i="1" s="1"/>
  <c r="L9" i="1"/>
  <c r="R9" i="1" s="1"/>
  <c r="L10" i="1"/>
  <c r="R10" i="1" s="1"/>
  <c r="L11" i="1"/>
  <c r="R11" i="1" s="1"/>
  <c r="V11" i="1" s="1"/>
  <c r="L12" i="1"/>
  <c r="R12" i="1" s="1"/>
  <c r="L13" i="1"/>
  <c r="R13" i="1" s="1"/>
  <c r="V13" i="1" s="1"/>
  <c r="L14" i="1"/>
  <c r="R14" i="1" s="1"/>
  <c r="L15" i="1"/>
  <c r="R15" i="1" s="1"/>
  <c r="L16" i="1"/>
  <c r="R16" i="1" s="1"/>
  <c r="L17" i="1"/>
  <c r="R17" i="1" s="1"/>
  <c r="L18" i="1"/>
  <c r="R18" i="1" s="1"/>
  <c r="S18" i="1" s="1"/>
  <c r="AE18" i="1" s="1"/>
  <c r="L19" i="1"/>
  <c r="R19" i="1" s="1"/>
  <c r="L20" i="1"/>
  <c r="R20" i="1" s="1"/>
  <c r="S20" i="1" s="1"/>
  <c r="AE20" i="1" s="1"/>
  <c r="L21" i="1"/>
  <c r="R21" i="1" s="1"/>
  <c r="L22" i="1"/>
  <c r="R22" i="1" s="1"/>
  <c r="L23" i="1"/>
  <c r="R23" i="1" s="1"/>
  <c r="S23" i="1" s="1"/>
  <c r="AE23" i="1" s="1"/>
  <c r="L24" i="1"/>
  <c r="R24" i="1" s="1"/>
  <c r="L25" i="1"/>
  <c r="R25" i="1" s="1"/>
  <c r="S25" i="1" s="1"/>
  <c r="AE25" i="1" s="1"/>
  <c r="L26" i="1"/>
  <c r="R26" i="1" s="1"/>
  <c r="L27" i="1"/>
  <c r="R27" i="1" s="1"/>
  <c r="AE27" i="1" s="1"/>
  <c r="L28" i="1"/>
  <c r="R28" i="1" s="1"/>
  <c r="L29" i="1"/>
  <c r="R29" i="1" s="1"/>
  <c r="S29" i="1" s="1"/>
  <c r="AE29" i="1" s="1"/>
  <c r="L30" i="1"/>
  <c r="R30" i="1" s="1"/>
  <c r="V30" i="1" s="1"/>
  <c r="L31" i="1"/>
  <c r="R31" i="1" s="1"/>
  <c r="L32" i="1"/>
  <c r="R32" i="1" s="1"/>
  <c r="L33" i="1"/>
  <c r="R33" i="1" s="1"/>
  <c r="S33" i="1" s="1"/>
  <c r="AE33" i="1" s="1"/>
  <c r="L34" i="1"/>
  <c r="R34" i="1" s="1"/>
  <c r="L35" i="1"/>
  <c r="R35" i="1" s="1"/>
  <c r="S35" i="1" s="1"/>
  <c r="AE35" i="1" s="1"/>
  <c r="L36" i="1"/>
  <c r="R36" i="1" s="1"/>
  <c r="L37" i="1"/>
  <c r="R37" i="1" s="1"/>
  <c r="S37" i="1" s="1"/>
  <c r="AE37" i="1" s="1"/>
  <c r="L38" i="1"/>
  <c r="R38" i="1" s="1"/>
  <c r="L39" i="1"/>
  <c r="R39" i="1" s="1"/>
  <c r="L40" i="1"/>
  <c r="R40" i="1" s="1"/>
  <c r="L41" i="1"/>
  <c r="R41" i="1" s="1"/>
  <c r="L42" i="1"/>
  <c r="R42" i="1" s="1"/>
  <c r="L43" i="1"/>
  <c r="R43" i="1" s="1"/>
  <c r="L44" i="1"/>
  <c r="R44" i="1" s="1"/>
  <c r="V44" i="1" s="1"/>
  <c r="L45" i="1"/>
  <c r="R45" i="1" s="1"/>
  <c r="L46" i="1"/>
  <c r="R46" i="1" s="1"/>
  <c r="V46" i="1" s="1"/>
  <c r="L47" i="1"/>
  <c r="R47" i="1" s="1"/>
  <c r="AE47" i="1" s="1"/>
  <c r="L48" i="1"/>
  <c r="R48" i="1" s="1"/>
  <c r="L49" i="1"/>
  <c r="R49" i="1" s="1"/>
  <c r="S49" i="1" s="1"/>
  <c r="AE49" i="1" s="1"/>
  <c r="L50" i="1"/>
  <c r="R50" i="1" s="1"/>
  <c r="V50" i="1" s="1"/>
  <c r="L51" i="1"/>
  <c r="R51" i="1" s="1"/>
  <c r="L52" i="1"/>
  <c r="R52" i="1" s="1"/>
  <c r="V52" i="1" s="1"/>
  <c r="L53" i="1"/>
  <c r="R53" i="1" s="1"/>
  <c r="S53" i="1" s="1"/>
  <c r="AE53" i="1" s="1"/>
  <c r="L54" i="1"/>
  <c r="R54" i="1" s="1"/>
  <c r="L55" i="1"/>
  <c r="R55" i="1" s="1"/>
  <c r="S55" i="1" s="1"/>
  <c r="AE55" i="1" s="1"/>
  <c r="L56" i="1"/>
  <c r="R56" i="1" s="1"/>
  <c r="L57" i="1"/>
  <c r="R57" i="1" s="1"/>
  <c r="S57" i="1" s="1"/>
  <c r="AE57" i="1" s="1"/>
  <c r="L58" i="1"/>
  <c r="R58" i="1" s="1"/>
  <c r="L59" i="1"/>
  <c r="R59" i="1" s="1"/>
  <c r="L60" i="1"/>
  <c r="R60" i="1" s="1"/>
  <c r="L61" i="1"/>
  <c r="R61" i="1" s="1"/>
  <c r="S61" i="1" s="1"/>
  <c r="AE61" i="1" s="1"/>
  <c r="L62" i="1"/>
  <c r="R62" i="1" s="1"/>
  <c r="L63" i="1"/>
  <c r="R63" i="1" s="1"/>
  <c r="L64" i="1"/>
  <c r="R64" i="1" s="1"/>
  <c r="L65" i="1"/>
  <c r="R65" i="1" s="1"/>
  <c r="L66" i="1"/>
  <c r="R66" i="1" s="1"/>
  <c r="V66" i="1" s="1"/>
  <c r="L67" i="1"/>
  <c r="R67" i="1" s="1"/>
  <c r="S67" i="1" s="1"/>
  <c r="AE67" i="1" s="1"/>
  <c r="L68" i="1"/>
  <c r="R68" i="1" s="1"/>
  <c r="L69" i="1"/>
  <c r="R69" i="1" s="1"/>
  <c r="S69" i="1" s="1"/>
  <c r="AE69" i="1" s="1"/>
  <c r="L70" i="1"/>
  <c r="R70" i="1" s="1"/>
  <c r="L71" i="1"/>
  <c r="R71" i="1" s="1"/>
  <c r="L72" i="1"/>
  <c r="R72" i="1" s="1"/>
  <c r="V72" i="1" s="1"/>
  <c r="L73" i="1"/>
  <c r="R73" i="1" s="1"/>
  <c r="L74" i="1"/>
  <c r="R74" i="1" s="1"/>
  <c r="L75" i="1"/>
  <c r="R75" i="1" s="1"/>
  <c r="L76" i="1"/>
  <c r="R76" i="1" s="1"/>
  <c r="V76" i="1" s="1"/>
  <c r="L77" i="1"/>
  <c r="R77" i="1" s="1"/>
  <c r="L78" i="1"/>
  <c r="R78" i="1" s="1"/>
  <c r="V78" i="1" s="1"/>
  <c r="L79" i="1"/>
  <c r="R79" i="1" s="1"/>
  <c r="L80" i="1"/>
  <c r="R80" i="1" s="1"/>
  <c r="V80" i="1" s="1"/>
  <c r="L81" i="1"/>
  <c r="R81" i="1" s="1"/>
  <c r="L82" i="1"/>
  <c r="R82" i="1" s="1"/>
  <c r="V82" i="1" s="1"/>
  <c r="L83" i="1"/>
  <c r="R83" i="1" s="1"/>
  <c r="S83" i="1" s="1"/>
  <c r="AE83" i="1" s="1"/>
  <c r="L84" i="1"/>
  <c r="R84" i="1" s="1"/>
  <c r="L85" i="1"/>
  <c r="R85" i="1" s="1"/>
  <c r="S85" i="1" s="1"/>
  <c r="AE85" i="1" s="1"/>
  <c r="L86" i="1"/>
  <c r="R86" i="1" s="1"/>
  <c r="L87" i="1"/>
  <c r="R87" i="1" s="1"/>
  <c r="S87" i="1" s="1"/>
  <c r="AE87" i="1" s="1"/>
  <c r="L88" i="1"/>
  <c r="R88" i="1" s="1"/>
  <c r="V88" i="1" s="1"/>
  <c r="L89" i="1"/>
  <c r="R89" i="1" s="1"/>
  <c r="S89" i="1" s="1"/>
  <c r="AE89" i="1" s="1"/>
  <c r="L90" i="1"/>
  <c r="R90" i="1" s="1"/>
  <c r="V90" i="1" s="1"/>
  <c r="L91" i="1"/>
  <c r="R91" i="1" s="1"/>
  <c r="AE91" i="1" s="1"/>
  <c r="L92" i="1"/>
  <c r="R92" i="1" s="1"/>
  <c r="L93" i="1"/>
  <c r="R93" i="1" s="1"/>
  <c r="S93" i="1" s="1"/>
  <c r="AE93" i="1" s="1"/>
  <c r="L94" i="1"/>
  <c r="R94" i="1" s="1"/>
  <c r="L95" i="1"/>
  <c r="R95" i="1" s="1"/>
  <c r="S95" i="1" s="1"/>
  <c r="AE95" i="1" s="1"/>
  <c r="L96" i="1"/>
  <c r="R96" i="1" s="1"/>
  <c r="L97" i="1"/>
  <c r="R97" i="1" s="1"/>
  <c r="S97" i="1" s="1"/>
  <c r="AE97" i="1" s="1"/>
  <c r="L6" i="1"/>
  <c r="R6" i="1" s="1"/>
  <c r="S6" i="1" l="1"/>
  <c r="AE6" i="1" s="1"/>
  <c r="W96" i="1"/>
  <c r="S96" i="1"/>
  <c r="AE96" i="1" s="1"/>
  <c r="W94" i="1"/>
  <c r="AE94" i="1"/>
  <c r="W92" i="1"/>
  <c r="S92" i="1"/>
  <c r="AE92" i="1" s="1"/>
  <c r="AE86" i="1"/>
  <c r="S84" i="1"/>
  <c r="AE84" i="1" s="1"/>
  <c r="S74" i="1"/>
  <c r="AE74" i="1" s="1"/>
  <c r="S70" i="1"/>
  <c r="AE70" i="1" s="1"/>
  <c r="S68" i="1"/>
  <c r="AE68" i="1" s="1"/>
  <c r="S64" i="1"/>
  <c r="AE64" i="1" s="1"/>
  <c r="S62" i="1"/>
  <c r="AE62" i="1" s="1"/>
  <c r="S60" i="1"/>
  <c r="AE60" i="1" s="1"/>
  <c r="S58" i="1"/>
  <c r="AE58" i="1" s="1"/>
  <c r="AE56" i="1"/>
  <c r="S54" i="1"/>
  <c r="AE54" i="1" s="1"/>
  <c r="S48" i="1"/>
  <c r="AE48" i="1" s="1"/>
  <c r="S42" i="1"/>
  <c r="AE42" i="1" s="1"/>
  <c r="S40" i="1"/>
  <c r="AE40" i="1" s="1"/>
  <c r="S38" i="1"/>
  <c r="AE38" i="1" s="1"/>
  <c r="S36" i="1"/>
  <c r="AE36" i="1" s="1"/>
  <c r="AE34" i="1"/>
  <c r="S32" i="1"/>
  <c r="AE32" i="1" s="1"/>
  <c r="S28" i="1"/>
  <c r="AE28" i="1" s="1"/>
  <c r="S26" i="1"/>
  <c r="AE26" i="1" s="1"/>
  <c r="S24" i="1"/>
  <c r="AE24" i="1" s="1"/>
  <c r="S22" i="1"/>
  <c r="AE22" i="1" s="1"/>
  <c r="S19" i="1"/>
  <c r="AE19" i="1" s="1"/>
  <c r="AE17" i="1"/>
  <c r="AE15" i="1"/>
  <c r="AE9" i="1"/>
  <c r="S7" i="1"/>
  <c r="AE7" i="1" s="1"/>
  <c r="W6" i="1"/>
  <c r="W97" i="1"/>
  <c r="V97" i="1"/>
  <c r="W95" i="1"/>
  <c r="V95" i="1"/>
  <c r="W93" i="1"/>
  <c r="V93" i="1"/>
  <c r="W91" i="1"/>
  <c r="V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19" i="1"/>
  <c r="W17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V92" i="1" l="1"/>
  <c r="V94" i="1"/>
  <c r="AE5" i="1"/>
  <c r="S5" i="1"/>
  <c r="V96" i="1"/>
  <c r="V7" i="1"/>
  <c r="V9" i="1"/>
  <c r="V15" i="1"/>
  <c r="V17" i="1"/>
  <c r="V19" i="1"/>
  <c r="V22" i="1"/>
  <c r="V24" i="1"/>
  <c r="V26" i="1"/>
  <c r="V28" i="1"/>
  <c r="V32" i="1"/>
  <c r="V34" i="1"/>
  <c r="V36" i="1"/>
  <c r="V38" i="1"/>
  <c r="V40" i="1"/>
  <c r="V42" i="1"/>
  <c r="V48" i="1"/>
  <c r="V54" i="1"/>
  <c r="V56" i="1"/>
  <c r="V58" i="1"/>
  <c r="V60" i="1"/>
  <c r="V62" i="1"/>
  <c r="V64" i="1"/>
  <c r="V68" i="1"/>
  <c r="V70" i="1"/>
  <c r="V74" i="1"/>
  <c r="V84" i="1"/>
  <c r="V86" i="1"/>
  <c r="V6" i="1"/>
  <c r="K5" i="1"/>
</calcChain>
</file>

<file path=xl/sharedStrings.xml><?xml version="1.0" encoding="utf-8"?>
<sst xmlns="http://schemas.openxmlformats.org/spreadsheetml/2006/main" count="354" uniqueCount="135">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</sst>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9" sqref="AG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0.5703125" customWidth="1"/>
    <col min="10" max="20" width="6.85546875" customWidth="1"/>
    <col min="21" max="21" width="22" customWidth="1"/>
    <col min="22" max="23" width="5.85546875" customWidth="1"/>
    <col min="24" max="29" width="6.42578125" customWidth="1"/>
    <col min="30" max="30" width="29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133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134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44182.114999999998</v>
      </c>
      <c r="F5" s="4">
        <f>SUM(F6:F499)</f>
        <v>14752.802</v>
      </c>
      <c r="G5" s="6"/>
      <c r="H5" s="1"/>
      <c r="I5" s="1"/>
      <c r="J5" s="4">
        <f t="shared" ref="J5:T5" si="0">SUM(J6:J499)</f>
        <v>44050.104000000014</v>
      </c>
      <c r="K5" s="4">
        <f t="shared" si="0"/>
        <v>132.01100000000105</v>
      </c>
      <c r="L5" s="4">
        <f t="shared" si="0"/>
        <v>21235.070999999996</v>
      </c>
      <c r="M5" s="4">
        <f t="shared" si="0"/>
        <v>22947.043999999998</v>
      </c>
      <c r="N5" s="4">
        <f t="shared" si="0"/>
        <v>6421.8451200000018</v>
      </c>
      <c r="O5" s="4">
        <f t="shared" si="0"/>
        <v>4940</v>
      </c>
      <c r="P5" s="4">
        <f t="shared" si="0"/>
        <v>7152.5650399999986</v>
      </c>
      <c r="Q5" s="4">
        <f t="shared" si="0"/>
        <v>4900</v>
      </c>
      <c r="R5" s="4">
        <f t="shared" si="0"/>
        <v>4247.0142000000014</v>
      </c>
      <c r="S5" s="4">
        <f t="shared" si="0"/>
        <v>8823.252720000004</v>
      </c>
      <c r="T5" s="4">
        <f t="shared" si="0"/>
        <v>0</v>
      </c>
      <c r="U5" s="1"/>
      <c r="V5" s="1"/>
      <c r="W5" s="1"/>
      <c r="X5" s="4">
        <f t="shared" ref="X5:AC5" si="1">SUM(X6:X499)</f>
        <v>4225.6711999999989</v>
      </c>
      <c r="Y5" s="4">
        <f t="shared" si="1"/>
        <v>4287.5974000000006</v>
      </c>
      <c r="Z5" s="4">
        <f t="shared" si="1"/>
        <v>4277.4343999999992</v>
      </c>
      <c r="AA5" s="4">
        <f t="shared" si="1"/>
        <v>4048.3061999999995</v>
      </c>
      <c r="AB5" s="4">
        <f t="shared" si="1"/>
        <v>4018.5894000000003</v>
      </c>
      <c r="AC5" s="4">
        <f t="shared" si="1"/>
        <v>4605.8874000000005</v>
      </c>
      <c r="AD5" s="1"/>
      <c r="AE5" s="4">
        <f>SUM(AE6:AE499)</f>
        <v>7863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173.529</v>
      </c>
      <c r="D6" s="1">
        <v>22.948</v>
      </c>
      <c r="E6" s="1">
        <v>113.61199999999999</v>
      </c>
      <c r="F6" s="1">
        <v>69.968999999999994</v>
      </c>
      <c r="G6" s="6">
        <v>1</v>
      </c>
      <c r="H6" s="1">
        <v>50</v>
      </c>
      <c r="I6" s="1" t="s">
        <v>35</v>
      </c>
      <c r="J6" s="1">
        <v>108.75</v>
      </c>
      <c r="K6" s="1">
        <f t="shared" ref="K6:K36" si="2">E6-J6</f>
        <v>4.8619999999999948</v>
      </c>
      <c r="L6" s="1">
        <f>E6-M6</f>
        <v>113.61199999999999</v>
      </c>
      <c r="M6" s="1"/>
      <c r="N6" s="1">
        <v>0</v>
      </c>
      <c r="O6" s="1"/>
      <c r="P6" s="1">
        <v>117.73099999999999</v>
      </c>
      <c r="Q6" s="1"/>
      <c r="R6" s="1">
        <f>L6/5</f>
        <v>22.7224</v>
      </c>
      <c r="S6" s="5">
        <f>11*R6-Q6-P6-O6-N6-F6</f>
        <v>62.246400000000023</v>
      </c>
      <c r="T6" s="5"/>
      <c r="U6" s="1"/>
      <c r="V6" s="1">
        <f>(F6+N6+O6+P6+Q6+S6)/R6</f>
        <v>11</v>
      </c>
      <c r="W6" s="1">
        <f>(F6+N6+O6+P6+Q6)/R6</f>
        <v>8.2605710664366434</v>
      </c>
      <c r="X6" s="1">
        <v>20.947199999999999</v>
      </c>
      <c r="Y6" s="1">
        <v>14.230399999999999</v>
      </c>
      <c r="Z6" s="1">
        <v>15.8416</v>
      </c>
      <c r="AA6" s="1">
        <v>21.277200000000001</v>
      </c>
      <c r="AB6" s="1">
        <v>23.906400000000001</v>
      </c>
      <c r="AC6" s="1">
        <v>19.4908</v>
      </c>
      <c r="AD6" s="1"/>
      <c r="AE6" s="1">
        <f>ROUND(S6*G6,0)</f>
        <v>62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282.89999999999998</v>
      </c>
      <c r="D7" s="1">
        <v>615.84199999999998</v>
      </c>
      <c r="E7" s="1">
        <v>492.90300000000002</v>
      </c>
      <c r="F7" s="1">
        <v>343.89699999999999</v>
      </c>
      <c r="G7" s="6">
        <v>1</v>
      </c>
      <c r="H7" s="1">
        <v>45</v>
      </c>
      <c r="I7" s="1" t="s">
        <v>35</v>
      </c>
      <c r="J7" s="1">
        <v>449.86799999999999</v>
      </c>
      <c r="K7" s="1">
        <f t="shared" si="2"/>
        <v>43.035000000000025</v>
      </c>
      <c r="L7" s="1">
        <f t="shared" ref="L7:L69" si="3">E7-M7</f>
        <v>422.53500000000003</v>
      </c>
      <c r="M7" s="1">
        <v>70.367999999999995</v>
      </c>
      <c r="N7" s="1">
        <v>104.4782999999999</v>
      </c>
      <c r="O7" s="1">
        <v>90</v>
      </c>
      <c r="P7" s="1">
        <v>147.2247000000001</v>
      </c>
      <c r="Q7" s="1"/>
      <c r="R7" s="1">
        <f t="shared" ref="R7:R69" si="4">L7/5</f>
        <v>84.507000000000005</v>
      </c>
      <c r="S7" s="5">
        <f t="shared" ref="S7:S8" si="5">11*R7-Q7-P7-O7-N7-F7</f>
        <v>243.97700000000003</v>
      </c>
      <c r="T7" s="5"/>
      <c r="U7" s="1"/>
      <c r="V7" s="1">
        <f t="shared" ref="V7:V69" si="6">(F7+N7+O7+P7+Q7+S7)/R7</f>
        <v>11</v>
      </c>
      <c r="W7" s="1">
        <f t="shared" ref="W7:W69" si="7">(F7+N7+O7+P7+Q7)/R7</f>
        <v>8.1129373898020276</v>
      </c>
      <c r="X7" s="1">
        <v>77.872199999999992</v>
      </c>
      <c r="Y7" s="1">
        <v>86.727000000000004</v>
      </c>
      <c r="Z7" s="1">
        <v>87.882000000000005</v>
      </c>
      <c r="AA7" s="1">
        <v>72.135799999999989</v>
      </c>
      <c r="AB7" s="1">
        <v>72</v>
      </c>
      <c r="AC7" s="1">
        <v>88.8386</v>
      </c>
      <c r="AD7" s="1"/>
      <c r="AE7" s="1">
        <f t="shared" ref="AE7:AE69" si="8">ROUND(S7*G7,0)</f>
        <v>244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410.88400000000001</v>
      </c>
      <c r="D8" s="1">
        <v>601.76400000000001</v>
      </c>
      <c r="E8" s="1">
        <v>655.32600000000002</v>
      </c>
      <c r="F8" s="1">
        <v>272.834</v>
      </c>
      <c r="G8" s="6">
        <v>1</v>
      </c>
      <c r="H8" s="1">
        <v>45</v>
      </c>
      <c r="I8" s="1" t="s">
        <v>35</v>
      </c>
      <c r="J8" s="1">
        <v>605.11800000000005</v>
      </c>
      <c r="K8" s="1">
        <f t="shared" si="2"/>
        <v>50.20799999999997</v>
      </c>
      <c r="L8" s="1">
        <f t="shared" si="3"/>
        <v>550.20800000000008</v>
      </c>
      <c r="M8" s="1">
        <v>105.11799999999999</v>
      </c>
      <c r="N8" s="1">
        <v>105.77684000000001</v>
      </c>
      <c r="O8" s="1">
        <v>60</v>
      </c>
      <c r="P8" s="1">
        <v>179.15716000000009</v>
      </c>
      <c r="Q8" s="1">
        <v>180</v>
      </c>
      <c r="R8" s="1">
        <f t="shared" si="4"/>
        <v>110.04160000000002</v>
      </c>
      <c r="S8" s="5">
        <f t="shared" si="5"/>
        <v>412.6896000000001</v>
      </c>
      <c r="T8" s="5"/>
      <c r="U8" s="1"/>
      <c r="V8" s="1">
        <f t="shared" si="6"/>
        <v>11</v>
      </c>
      <c r="W8" s="1">
        <f t="shared" si="7"/>
        <v>7.2496946609282302</v>
      </c>
      <c r="X8" s="1">
        <v>95.497600000000006</v>
      </c>
      <c r="Y8" s="1">
        <v>88.745199999999997</v>
      </c>
      <c r="Z8" s="1">
        <v>96.579800000000006</v>
      </c>
      <c r="AA8" s="1">
        <v>92.822199999999995</v>
      </c>
      <c r="AB8" s="1">
        <v>86.338400000000007</v>
      </c>
      <c r="AC8" s="1">
        <v>104.10339999999999</v>
      </c>
      <c r="AD8" s="1"/>
      <c r="AE8" s="1">
        <f t="shared" si="8"/>
        <v>413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221.06</v>
      </c>
      <c r="D9" s="1">
        <v>93.578000000000003</v>
      </c>
      <c r="E9" s="1">
        <v>132.04499999999999</v>
      </c>
      <c r="F9" s="1">
        <v>135.589</v>
      </c>
      <c r="G9" s="6">
        <v>1</v>
      </c>
      <c r="H9" s="1">
        <v>40</v>
      </c>
      <c r="I9" s="1" t="s">
        <v>35</v>
      </c>
      <c r="J9" s="1">
        <v>129.19999999999999</v>
      </c>
      <c r="K9" s="1">
        <f t="shared" si="2"/>
        <v>2.8449999999999989</v>
      </c>
      <c r="L9" s="1">
        <f t="shared" si="3"/>
        <v>132.04499999999999</v>
      </c>
      <c r="M9" s="1"/>
      <c r="N9" s="1">
        <v>108.53880000000019</v>
      </c>
      <c r="O9" s="1">
        <v>50</v>
      </c>
      <c r="P9" s="1">
        <v>0</v>
      </c>
      <c r="Q9" s="1"/>
      <c r="R9" s="1">
        <f t="shared" si="4"/>
        <v>26.408999999999999</v>
      </c>
      <c r="S9" s="5"/>
      <c r="T9" s="5"/>
      <c r="U9" s="1"/>
      <c r="V9" s="1">
        <f t="shared" si="6"/>
        <v>11.137407701919809</v>
      </c>
      <c r="W9" s="1">
        <f t="shared" si="7"/>
        <v>11.137407701919809</v>
      </c>
      <c r="X9" s="1">
        <v>30.458400000000001</v>
      </c>
      <c r="Y9" s="1">
        <v>38.662400000000012</v>
      </c>
      <c r="Z9" s="1">
        <v>33.892999999999986</v>
      </c>
      <c r="AA9" s="1">
        <v>22.7776</v>
      </c>
      <c r="AB9" s="1">
        <v>26.017800000000001</v>
      </c>
      <c r="AC9" s="1">
        <v>40.247200000000007</v>
      </c>
      <c r="AD9" s="1"/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39</v>
      </c>
      <c r="B10" s="12" t="s">
        <v>40</v>
      </c>
      <c r="C10" s="12"/>
      <c r="D10" s="12"/>
      <c r="E10" s="12"/>
      <c r="F10" s="12"/>
      <c r="G10" s="13">
        <v>0</v>
      </c>
      <c r="H10" s="12">
        <v>45</v>
      </c>
      <c r="I10" s="12" t="s">
        <v>35</v>
      </c>
      <c r="J10" s="12"/>
      <c r="K10" s="12">
        <f t="shared" si="2"/>
        <v>0</v>
      </c>
      <c r="L10" s="12">
        <f t="shared" si="3"/>
        <v>0</v>
      </c>
      <c r="M10" s="12"/>
      <c r="N10" s="12"/>
      <c r="O10" s="12"/>
      <c r="P10" s="12"/>
      <c r="Q10" s="12"/>
      <c r="R10" s="12">
        <f t="shared" si="4"/>
        <v>0</v>
      </c>
      <c r="S10" s="14"/>
      <c r="T10" s="14"/>
      <c r="U10" s="12"/>
      <c r="V10" s="12" t="e">
        <f t="shared" si="6"/>
        <v>#DIV/0!</v>
      </c>
      <c r="W10" s="12" t="e">
        <f t="shared" si="7"/>
        <v>#DIV/0!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 t="s">
        <v>41</v>
      </c>
      <c r="AE10" s="12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42</v>
      </c>
      <c r="B11" s="12" t="s">
        <v>40</v>
      </c>
      <c r="C11" s="12"/>
      <c r="D11" s="12"/>
      <c r="E11" s="12"/>
      <c r="F11" s="12"/>
      <c r="G11" s="13">
        <v>0</v>
      </c>
      <c r="H11" s="12">
        <v>45</v>
      </c>
      <c r="I11" s="12" t="s">
        <v>35</v>
      </c>
      <c r="J11" s="12"/>
      <c r="K11" s="12">
        <f t="shared" si="2"/>
        <v>0</v>
      </c>
      <c r="L11" s="12">
        <f t="shared" si="3"/>
        <v>0</v>
      </c>
      <c r="M11" s="12"/>
      <c r="N11" s="12"/>
      <c r="O11" s="12"/>
      <c r="P11" s="12"/>
      <c r="Q11" s="12"/>
      <c r="R11" s="12">
        <f t="shared" si="4"/>
        <v>0</v>
      </c>
      <c r="S11" s="14"/>
      <c r="T11" s="14"/>
      <c r="U11" s="12"/>
      <c r="V11" s="12" t="e">
        <f t="shared" si="6"/>
        <v>#DIV/0!</v>
      </c>
      <c r="W11" s="12" t="e">
        <f t="shared" si="7"/>
        <v>#DIV/0!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 t="s">
        <v>41</v>
      </c>
      <c r="AE11" s="12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43</v>
      </c>
      <c r="B12" s="12" t="s">
        <v>40</v>
      </c>
      <c r="C12" s="12"/>
      <c r="D12" s="12"/>
      <c r="E12" s="12"/>
      <c r="F12" s="12"/>
      <c r="G12" s="13">
        <v>0</v>
      </c>
      <c r="H12" s="12">
        <v>180</v>
      </c>
      <c r="I12" s="12" t="s">
        <v>35</v>
      </c>
      <c r="J12" s="12"/>
      <c r="K12" s="12">
        <f t="shared" si="2"/>
        <v>0</v>
      </c>
      <c r="L12" s="12">
        <f t="shared" si="3"/>
        <v>0</v>
      </c>
      <c r="M12" s="12"/>
      <c r="N12" s="12"/>
      <c r="O12" s="12"/>
      <c r="P12" s="12"/>
      <c r="Q12" s="12"/>
      <c r="R12" s="12">
        <f t="shared" si="4"/>
        <v>0</v>
      </c>
      <c r="S12" s="14"/>
      <c r="T12" s="14"/>
      <c r="U12" s="12"/>
      <c r="V12" s="12" t="e">
        <f t="shared" si="6"/>
        <v>#DIV/0!</v>
      </c>
      <c r="W12" s="12" t="e">
        <f t="shared" si="7"/>
        <v>#DIV/0!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 t="s">
        <v>41</v>
      </c>
      <c r="AE12" s="12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44</v>
      </c>
      <c r="B13" s="12" t="s">
        <v>40</v>
      </c>
      <c r="C13" s="12"/>
      <c r="D13" s="12"/>
      <c r="E13" s="12"/>
      <c r="F13" s="12"/>
      <c r="G13" s="13">
        <v>0</v>
      </c>
      <c r="H13" s="12">
        <v>40</v>
      </c>
      <c r="I13" s="12" t="s">
        <v>35</v>
      </c>
      <c r="J13" s="12"/>
      <c r="K13" s="12">
        <f t="shared" si="2"/>
        <v>0</v>
      </c>
      <c r="L13" s="12">
        <f t="shared" si="3"/>
        <v>0</v>
      </c>
      <c r="M13" s="12"/>
      <c r="N13" s="12"/>
      <c r="O13" s="12"/>
      <c r="P13" s="12"/>
      <c r="Q13" s="12"/>
      <c r="R13" s="12">
        <f t="shared" si="4"/>
        <v>0</v>
      </c>
      <c r="S13" s="14"/>
      <c r="T13" s="14"/>
      <c r="U13" s="12"/>
      <c r="V13" s="12" t="e">
        <f t="shared" si="6"/>
        <v>#DIV/0!</v>
      </c>
      <c r="W13" s="12" t="e">
        <f t="shared" si="7"/>
        <v>#DIV/0!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 t="s">
        <v>41</v>
      </c>
      <c r="AE13" s="12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45</v>
      </c>
      <c r="B14" s="12" t="s">
        <v>40</v>
      </c>
      <c r="C14" s="12"/>
      <c r="D14" s="12"/>
      <c r="E14" s="12"/>
      <c r="F14" s="12"/>
      <c r="G14" s="13">
        <v>0</v>
      </c>
      <c r="H14" s="12">
        <v>50</v>
      </c>
      <c r="I14" s="12" t="s">
        <v>35</v>
      </c>
      <c r="J14" s="12"/>
      <c r="K14" s="12">
        <f t="shared" si="2"/>
        <v>0</v>
      </c>
      <c r="L14" s="12">
        <f t="shared" si="3"/>
        <v>0</v>
      </c>
      <c r="M14" s="12"/>
      <c r="N14" s="12"/>
      <c r="O14" s="12"/>
      <c r="P14" s="12"/>
      <c r="Q14" s="12"/>
      <c r="R14" s="12">
        <f t="shared" si="4"/>
        <v>0</v>
      </c>
      <c r="S14" s="14"/>
      <c r="T14" s="14"/>
      <c r="U14" s="12"/>
      <c r="V14" s="12" t="e">
        <f t="shared" si="6"/>
        <v>#DIV/0!</v>
      </c>
      <c r="W14" s="12" t="e">
        <f t="shared" si="7"/>
        <v>#DIV/0!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 t="s">
        <v>41</v>
      </c>
      <c r="AE14" s="12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164</v>
      </c>
      <c r="D15" s="1"/>
      <c r="E15" s="1">
        <v>56</v>
      </c>
      <c r="F15" s="1">
        <v>58</v>
      </c>
      <c r="G15" s="6">
        <v>0.17</v>
      </c>
      <c r="H15" s="1">
        <v>120</v>
      </c>
      <c r="I15" s="1" t="s">
        <v>35</v>
      </c>
      <c r="J15" s="1">
        <v>48</v>
      </c>
      <c r="K15" s="1">
        <f t="shared" si="2"/>
        <v>8</v>
      </c>
      <c r="L15" s="1">
        <f t="shared" si="3"/>
        <v>56</v>
      </c>
      <c r="M15" s="1"/>
      <c r="N15" s="1">
        <v>77.399999999999977</v>
      </c>
      <c r="O15" s="1"/>
      <c r="P15" s="1">
        <v>61.600000000000023</v>
      </c>
      <c r="Q15" s="1"/>
      <c r="R15" s="1">
        <f t="shared" si="4"/>
        <v>11.2</v>
      </c>
      <c r="S15" s="5"/>
      <c r="T15" s="5"/>
      <c r="U15" s="1"/>
      <c r="V15" s="1">
        <f t="shared" si="6"/>
        <v>17.589285714285715</v>
      </c>
      <c r="W15" s="1">
        <f t="shared" si="7"/>
        <v>17.589285714285715</v>
      </c>
      <c r="X15" s="1">
        <v>20.2</v>
      </c>
      <c r="Y15" s="1">
        <v>17.399999999999999</v>
      </c>
      <c r="Z15" s="1">
        <v>10.8</v>
      </c>
      <c r="AA15" s="1">
        <v>11.4</v>
      </c>
      <c r="AB15" s="1">
        <v>12.2</v>
      </c>
      <c r="AC15" s="1">
        <v>21.4</v>
      </c>
      <c r="AD15" s="1"/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47</v>
      </c>
      <c r="B16" s="12" t="s">
        <v>40</v>
      </c>
      <c r="C16" s="12"/>
      <c r="D16" s="12"/>
      <c r="E16" s="12"/>
      <c r="F16" s="12"/>
      <c r="G16" s="13">
        <v>0</v>
      </c>
      <c r="H16" s="12">
        <v>45</v>
      </c>
      <c r="I16" s="12" t="s">
        <v>35</v>
      </c>
      <c r="J16" s="12"/>
      <c r="K16" s="12">
        <f t="shared" si="2"/>
        <v>0</v>
      </c>
      <c r="L16" s="12">
        <f t="shared" si="3"/>
        <v>0</v>
      </c>
      <c r="M16" s="12"/>
      <c r="N16" s="12"/>
      <c r="O16" s="12"/>
      <c r="P16" s="12"/>
      <c r="Q16" s="12"/>
      <c r="R16" s="12">
        <f t="shared" si="4"/>
        <v>0</v>
      </c>
      <c r="S16" s="14"/>
      <c r="T16" s="14"/>
      <c r="U16" s="12"/>
      <c r="V16" s="12" t="e">
        <f t="shared" si="6"/>
        <v>#DIV/0!</v>
      </c>
      <c r="W16" s="12" t="e">
        <f t="shared" si="7"/>
        <v>#DIV/0!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 t="s">
        <v>41</v>
      </c>
      <c r="AE16" s="12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131</v>
      </c>
      <c r="D17" s="1">
        <v>180</v>
      </c>
      <c r="E17" s="1">
        <v>159</v>
      </c>
      <c r="F17" s="1">
        <v>92</v>
      </c>
      <c r="G17" s="6">
        <v>0.35</v>
      </c>
      <c r="H17" s="1">
        <v>45</v>
      </c>
      <c r="I17" s="1" t="s">
        <v>35</v>
      </c>
      <c r="J17" s="1">
        <v>176</v>
      </c>
      <c r="K17" s="1">
        <f t="shared" si="2"/>
        <v>-17</v>
      </c>
      <c r="L17" s="1">
        <f t="shared" si="3"/>
        <v>99</v>
      </c>
      <c r="M17" s="1">
        <v>60</v>
      </c>
      <c r="N17" s="1">
        <v>115.46000000000009</v>
      </c>
      <c r="O17" s="1"/>
      <c r="P17" s="1">
        <v>54.539999999999907</v>
      </c>
      <c r="Q17" s="1"/>
      <c r="R17" s="1">
        <f t="shared" si="4"/>
        <v>19.8</v>
      </c>
      <c r="S17" s="5"/>
      <c r="T17" s="5"/>
      <c r="U17" s="1"/>
      <c r="V17" s="1">
        <f t="shared" si="6"/>
        <v>13.232323232323232</v>
      </c>
      <c r="W17" s="1">
        <f t="shared" si="7"/>
        <v>13.232323232323232</v>
      </c>
      <c r="X17" s="1">
        <v>27.8</v>
      </c>
      <c r="Y17" s="1">
        <v>28</v>
      </c>
      <c r="Z17" s="1">
        <v>26.2</v>
      </c>
      <c r="AA17" s="1">
        <v>24.6</v>
      </c>
      <c r="AB17" s="1">
        <v>20</v>
      </c>
      <c r="AC17" s="1">
        <v>29.4</v>
      </c>
      <c r="AD17" s="1"/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423.57799999999997</v>
      </c>
      <c r="D18" s="1">
        <v>340.00200000000001</v>
      </c>
      <c r="E18" s="1">
        <v>428.99599999999998</v>
      </c>
      <c r="F18" s="1">
        <v>256.37099999999998</v>
      </c>
      <c r="G18" s="6">
        <v>1</v>
      </c>
      <c r="H18" s="1">
        <v>55</v>
      </c>
      <c r="I18" s="1" t="s">
        <v>35</v>
      </c>
      <c r="J18" s="1">
        <v>400.33</v>
      </c>
      <c r="K18" s="1">
        <f t="shared" si="2"/>
        <v>28.665999999999997</v>
      </c>
      <c r="L18" s="1">
        <f t="shared" si="3"/>
        <v>428.99599999999998</v>
      </c>
      <c r="M18" s="1"/>
      <c r="N18" s="1">
        <v>125.1635000000001</v>
      </c>
      <c r="O18" s="1">
        <v>100</v>
      </c>
      <c r="P18" s="1">
        <v>169.86949999999979</v>
      </c>
      <c r="Q18" s="1">
        <v>170</v>
      </c>
      <c r="R18" s="1">
        <f t="shared" si="4"/>
        <v>85.799199999999999</v>
      </c>
      <c r="S18" s="5">
        <f t="shared" ref="S18:S20" si="9">11*R18-Q18-P18-O18-N18-F18</f>
        <v>122.38720000000012</v>
      </c>
      <c r="T18" s="5"/>
      <c r="U18" s="1"/>
      <c r="V18" s="1">
        <f t="shared" si="6"/>
        <v>11</v>
      </c>
      <c r="W18" s="1">
        <f t="shared" si="7"/>
        <v>9.5735624574588094</v>
      </c>
      <c r="X18" s="1">
        <v>88.57419999999999</v>
      </c>
      <c r="Y18" s="1">
        <v>82.522000000000006</v>
      </c>
      <c r="Z18" s="1">
        <v>79.908199999999994</v>
      </c>
      <c r="AA18" s="1">
        <v>78.497399999999999</v>
      </c>
      <c r="AB18" s="1">
        <v>80.9816</v>
      </c>
      <c r="AC18" s="1">
        <v>89.879800000000003</v>
      </c>
      <c r="AD18" s="1"/>
      <c r="AE18" s="1">
        <f t="shared" si="8"/>
        <v>122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2108.0940000000001</v>
      </c>
      <c r="D19" s="1">
        <v>4226.259</v>
      </c>
      <c r="E19" s="1">
        <v>4371.9949999999999</v>
      </c>
      <c r="F19" s="1">
        <v>1677.895</v>
      </c>
      <c r="G19" s="6">
        <v>1</v>
      </c>
      <c r="H19" s="1">
        <v>50</v>
      </c>
      <c r="I19" s="1" t="s">
        <v>35</v>
      </c>
      <c r="J19" s="1">
        <v>4372.4160000000002</v>
      </c>
      <c r="K19" s="1">
        <f t="shared" si="2"/>
        <v>-0.42100000000027649</v>
      </c>
      <c r="L19" s="1">
        <f t="shared" si="3"/>
        <v>1838.5789999999997</v>
      </c>
      <c r="M19" s="1">
        <v>2533.4160000000002</v>
      </c>
      <c r="N19" s="1">
        <v>397.99439999999998</v>
      </c>
      <c r="O19" s="1">
        <v>400</v>
      </c>
      <c r="P19" s="1">
        <v>342.7685999999992</v>
      </c>
      <c r="Q19" s="1">
        <v>350</v>
      </c>
      <c r="R19" s="1">
        <f t="shared" si="4"/>
        <v>367.71579999999994</v>
      </c>
      <c r="S19" s="5">
        <f t="shared" si="9"/>
        <v>876.21579999999994</v>
      </c>
      <c r="T19" s="5"/>
      <c r="U19" s="1"/>
      <c r="V19" s="1">
        <f t="shared" si="6"/>
        <v>11</v>
      </c>
      <c r="W19" s="1">
        <f t="shared" si="7"/>
        <v>8.6171385619002496</v>
      </c>
      <c r="X19" s="1">
        <v>352.77999999999992</v>
      </c>
      <c r="Y19" s="1">
        <v>389.66520000000003</v>
      </c>
      <c r="Z19" s="1">
        <v>394.34640000000002</v>
      </c>
      <c r="AA19" s="1">
        <v>388.54539999999997</v>
      </c>
      <c r="AB19" s="1">
        <v>392.77339999999998</v>
      </c>
      <c r="AC19" s="1">
        <v>414.07999999999993</v>
      </c>
      <c r="AD19" s="1"/>
      <c r="AE19" s="1">
        <f t="shared" si="8"/>
        <v>876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508.642</v>
      </c>
      <c r="D20" s="1">
        <v>579.77200000000005</v>
      </c>
      <c r="E20" s="1">
        <v>612.72799999999995</v>
      </c>
      <c r="F20" s="1">
        <v>399.31799999999998</v>
      </c>
      <c r="G20" s="6">
        <v>1</v>
      </c>
      <c r="H20" s="1">
        <v>55</v>
      </c>
      <c r="I20" s="1" t="s">
        <v>35</v>
      </c>
      <c r="J20" s="1">
        <v>574.45299999999997</v>
      </c>
      <c r="K20" s="1">
        <f t="shared" si="2"/>
        <v>38.274999999999977</v>
      </c>
      <c r="L20" s="1">
        <f t="shared" si="3"/>
        <v>554.81499999999994</v>
      </c>
      <c r="M20" s="1">
        <v>57.912999999999997</v>
      </c>
      <c r="N20" s="1">
        <v>105.4097999999999</v>
      </c>
      <c r="O20" s="1">
        <v>80</v>
      </c>
      <c r="P20" s="1">
        <v>208.4152</v>
      </c>
      <c r="Q20" s="1">
        <v>200</v>
      </c>
      <c r="R20" s="1">
        <f t="shared" si="4"/>
        <v>110.96299999999999</v>
      </c>
      <c r="S20" s="5">
        <f t="shared" si="9"/>
        <v>227.44999999999993</v>
      </c>
      <c r="T20" s="5"/>
      <c r="U20" s="1"/>
      <c r="V20" s="1">
        <f t="shared" si="6"/>
        <v>11</v>
      </c>
      <c r="W20" s="1">
        <f t="shared" si="7"/>
        <v>8.9502176401142712</v>
      </c>
      <c r="X20" s="1">
        <v>108.11960000000001</v>
      </c>
      <c r="Y20" s="1">
        <v>103.0736</v>
      </c>
      <c r="Z20" s="1">
        <v>107.3344</v>
      </c>
      <c r="AA20" s="1">
        <v>105.09520000000001</v>
      </c>
      <c r="AB20" s="1">
        <v>102.62479999999999</v>
      </c>
      <c r="AC20" s="1">
        <v>105.55500000000001</v>
      </c>
      <c r="AD20" s="1"/>
      <c r="AE20" s="1">
        <f t="shared" si="8"/>
        <v>227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53</v>
      </c>
      <c r="B21" s="12" t="s">
        <v>34</v>
      </c>
      <c r="C21" s="12"/>
      <c r="D21" s="12">
        <v>47.44</v>
      </c>
      <c r="E21" s="12">
        <v>47.44</v>
      </c>
      <c r="F21" s="12"/>
      <c r="G21" s="13">
        <v>0</v>
      </c>
      <c r="H21" s="12">
        <v>50</v>
      </c>
      <c r="I21" s="12" t="s">
        <v>35</v>
      </c>
      <c r="J21" s="12">
        <v>47.44</v>
      </c>
      <c r="K21" s="12">
        <f t="shared" si="2"/>
        <v>0</v>
      </c>
      <c r="L21" s="12">
        <f t="shared" si="3"/>
        <v>0</v>
      </c>
      <c r="M21" s="12">
        <v>47.44</v>
      </c>
      <c r="N21" s="12"/>
      <c r="O21" s="12"/>
      <c r="P21" s="12"/>
      <c r="Q21" s="12"/>
      <c r="R21" s="12">
        <f t="shared" si="4"/>
        <v>0</v>
      </c>
      <c r="S21" s="14"/>
      <c r="T21" s="14"/>
      <c r="U21" s="12"/>
      <c r="V21" s="12" t="e">
        <f t="shared" si="6"/>
        <v>#DIV/0!</v>
      </c>
      <c r="W21" s="12" t="e">
        <f t="shared" si="7"/>
        <v>#DIV/0!</v>
      </c>
      <c r="X21" s="12">
        <v>0</v>
      </c>
      <c r="Y21" s="12">
        <v>0</v>
      </c>
      <c r="Z21" s="12">
        <v>0</v>
      </c>
      <c r="AA21" s="12">
        <v>0</v>
      </c>
      <c r="AB21" s="12">
        <v>-0.34039999999999998</v>
      </c>
      <c r="AC21" s="12">
        <v>-0.34039999999999959</v>
      </c>
      <c r="AD21" s="12" t="s">
        <v>41</v>
      </c>
      <c r="AE21" s="12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423.161</v>
      </c>
      <c r="D22" s="1">
        <v>559.78</v>
      </c>
      <c r="E22" s="1">
        <v>539.85900000000004</v>
      </c>
      <c r="F22" s="1">
        <v>344.43200000000002</v>
      </c>
      <c r="G22" s="6">
        <v>1</v>
      </c>
      <c r="H22" s="1">
        <v>55</v>
      </c>
      <c r="I22" s="1" t="s">
        <v>35</v>
      </c>
      <c r="J22" s="1">
        <v>504.64</v>
      </c>
      <c r="K22" s="1">
        <f t="shared" si="2"/>
        <v>35.219000000000051</v>
      </c>
      <c r="L22" s="1">
        <f t="shared" si="3"/>
        <v>539.85900000000004</v>
      </c>
      <c r="M22" s="1"/>
      <c r="N22" s="1">
        <v>127.3848200000002</v>
      </c>
      <c r="O22" s="1">
        <v>100</v>
      </c>
      <c r="P22" s="1">
        <v>226.5411799999998</v>
      </c>
      <c r="Q22" s="1">
        <v>250</v>
      </c>
      <c r="R22" s="1">
        <f t="shared" si="4"/>
        <v>107.9718</v>
      </c>
      <c r="S22" s="5">
        <f t="shared" ref="S22:S29" si="10">11*R22-Q22-P22-O22-N22-F22</f>
        <v>139.33180000000004</v>
      </c>
      <c r="T22" s="5"/>
      <c r="U22" s="1"/>
      <c r="V22" s="1">
        <f t="shared" si="6"/>
        <v>11</v>
      </c>
      <c r="W22" s="1">
        <f t="shared" si="7"/>
        <v>9.7095537908972549</v>
      </c>
      <c r="X22" s="1">
        <v>112.45780000000001</v>
      </c>
      <c r="Y22" s="1">
        <v>100.7814</v>
      </c>
      <c r="Z22" s="1">
        <v>102.1414</v>
      </c>
      <c r="AA22" s="1">
        <v>92.386800000000008</v>
      </c>
      <c r="AB22" s="1">
        <v>92.389600000000002</v>
      </c>
      <c r="AC22" s="1">
        <v>109.8584</v>
      </c>
      <c r="AD22" s="1"/>
      <c r="AE22" s="1">
        <f t="shared" si="8"/>
        <v>139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212.934</v>
      </c>
      <c r="D23" s="1">
        <v>319.286</v>
      </c>
      <c r="E23" s="1">
        <v>340.68400000000003</v>
      </c>
      <c r="F23" s="1">
        <v>136.75800000000001</v>
      </c>
      <c r="G23" s="6">
        <v>1</v>
      </c>
      <c r="H23" s="1">
        <v>60</v>
      </c>
      <c r="I23" s="1" t="s">
        <v>35</v>
      </c>
      <c r="J23" s="1">
        <v>322.82</v>
      </c>
      <c r="K23" s="1">
        <f t="shared" si="2"/>
        <v>17.864000000000033</v>
      </c>
      <c r="L23" s="1">
        <f t="shared" si="3"/>
        <v>287.66400000000004</v>
      </c>
      <c r="M23" s="1">
        <v>53.02</v>
      </c>
      <c r="N23" s="1">
        <v>107.072</v>
      </c>
      <c r="O23" s="1"/>
      <c r="P23" s="1">
        <v>113.93600000000001</v>
      </c>
      <c r="Q23" s="1">
        <v>100</v>
      </c>
      <c r="R23" s="1">
        <f t="shared" si="4"/>
        <v>57.532800000000009</v>
      </c>
      <c r="S23" s="5">
        <f t="shared" si="10"/>
        <v>175.09480000000011</v>
      </c>
      <c r="T23" s="5"/>
      <c r="U23" s="1"/>
      <c r="V23" s="1">
        <f t="shared" si="6"/>
        <v>11.000000000000002</v>
      </c>
      <c r="W23" s="1">
        <f t="shared" si="7"/>
        <v>7.956609099504977</v>
      </c>
      <c r="X23" s="1">
        <v>53.347200000000001</v>
      </c>
      <c r="Y23" s="1">
        <v>47.98</v>
      </c>
      <c r="Z23" s="1">
        <v>49.8596</v>
      </c>
      <c r="AA23" s="1">
        <v>50.426200000000001</v>
      </c>
      <c r="AB23" s="1">
        <v>45.132399999999997</v>
      </c>
      <c r="AC23" s="1">
        <v>33.590600000000002</v>
      </c>
      <c r="AD23" s="1"/>
      <c r="AE23" s="1">
        <f t="shared" si="8"/>
        <v>175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180.309</v>
      </c>
      <c r="D24" s="1">
        <v>165.422</v>
      </c>
      <c r="E24" s="1">
        <v>165.709</v>
      </c>
      <c r="F24" s="1">
        <v>141.28200000000001</v>
      </c>
      <c r="G24" s="6">
        <v>1</v>
      </c>
      <c r="H24" s="1">
        <v>60</v>
      </c>
      <c r="I24" s="1" t="s">
        <v>35</v>
      </c>
      <c r="J24" s="1">
        <v>156.56</v>
      </c>
      <c r="K24" s="1">
        <f t="shared" si="2"/>
        <v>9.1490000000000009</v>
      </c>
      <c r="L24" s="1">
        <f t="shared" si="3"/>
        <v>165.709</v>
      </c>
      <c r="M24" s="1"/>
      <c r="N24" s="1">
        <v>81.143099999999947</v>
      </c>
      <c r="O24" s="1"/>
      <c r="P24" s="1">
        <v>99.651900000000069</v>
      </c>
      <c r="Q24" s="1"/>
      <c r="R24" s="1">
        <f t="shared" si="4"/>
        <v>33.141800000000003</v>
      </c>
      <c r="S24" s="5">
        <f t="shared" si="10"/>
        <v>42.482800000000026</v>
      </c>
      <c r="T24" s="5"/>
      <c r="U24" s="1"/>
      <c r="V24" s="1">
        <f t="shared" si="6"/>
        <v>10.999999999999998</v>
      </c>
      <c r="W24" s="1">
        <f t="shared" si="7"/>
        <v>9.7181504927312332</v>
      </c>
      <c r="X24" s="1">
        <v>34.889800000000001</v>
      </c>
      <c r="Y24" s="1">
        <v>35.795999999999999</v>
      </c>
      <c r="Z24" s="1">
        <v>35.6098</v>
      </c>
      <c r="AA24" s="1">
        <v>32.057200000000002</v>
      </c>
      <c r="AB24" s="1">
        <v>33.651800000000001</v>
      </c>
      <c r="AC24" s="1">
        <v>37.209600000000002</v>
      </c>
      <c r="AD24" s="1"/>
      <c r="AE24" s="1">
        <f t="shared" si="8"/>
        <v>42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151.62</v>
      </c>
      <c r="D25" s="1">
        <v>415.654</v>
      </c>
      <c r="E25" s="1">
        <v>214.00399999999999</v>
      </c>
      <c r="F25" s="1">
        <v>291.78100000000001</v>
      </c>
      <c r="G25" s="6">
        <v>1</v>
      </c>
      <c r="H25" s="1">
        <v>60</v>
      </c>
      <c r="I25" s="1" t="s">
        <v>35</v>
      </c>
      <c r="J25" s="1">
        <v>227.88</v>
      </c>
      <c r="K25" s="1">
        <f t="shared" si="2"/>
        <v>-13.876000000000005</v>
      </c>
      <c r="L25" s="1">
        <f t="shared" si="3"/>
        <v>214.00399999999999</v>
      </c>
      <c r="M25" s="1"/>
      <c r="N25" s="1">
        <v>88.85550000000012</v>
      </c>
      <c r="O25" s="1">
        <v>80</v>
      </c>
      <c r="P25" s="1">
        <v>0</v>
      </c>
      <c r="Q25" s="1"/>
      <c r="R25" s="1">
        <f t="shared" si="4"/>
        <v>42.800799999999995</v>
      </c>
      <c r="S25" s="5">
        <f t="shared" si="10"/>
        <v>10.172299999999836</v>
      </c>
      <c r="T25" s="5"/>
      <c r="U25" s="1"/>
      <c r="V25" s="1">
        <f t="shared" si="6"/>
        <v>11</v>
      </c>
      <c r="W25" s="1">
        <f t="shared" si="7"/>
        <v>10.762333881609694</v>
      </c>
      <c r="X25" s="1">
        <v>39.752800000000001</v>
      </c>
      <c r="Y25" s="1">
        <v>60.816200000000002</v>
      </c>
      <c r="Z25" s="1">
        <v>58.695399999999992</v>
      </c>
      <c r="AA25" s="1">
        <v>45.326600000000013</v>
      </c>
      <c r="AB25" s="1">
        <v>42.328200000000002</v>
      </c>
      <c r="AC25" s="1">
        <v>48.8812</v>
      </c>
      <c r="AD25" s="1"/>
      <c r="AE25" s="1">
        <f t="shared" si="8"/>
        <v>10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34</v>
      </c>
      <c r="C26" s="1">
        <v>105.32</v>
      </c>
      <c r="D26" s="1">
        <v>91.269000000000005</v>
      </c>
      <c r="E26" s="1">
        <v>108.384</v>
      </c>
      <c r="F26" s="1">
        <v>72.876999999999995</v>
      </c>
      <c r="G26" s="6">
        <v>1</v>
      </c>
      <c r="H26" s="1">
        <v>35</v>
      </c>
      <c r="I26" s="1" t="s">
        <v>35</v>
      </c>
      <c r="J26" s="1">
        <v>113.245</v>
      </c>
      <c r="K26" s="1">
        <f t="shared" si="2"/>
        <v>-4.8610000000000042</v>
      </c>
      <c r="L26" s="1">
        <f t="shared" si="3"/>
        <v>71.039000000000001</v>
      </c>
      <c r="M26" s="1">
        <v>37.344999999999999</v>
      </c>
      <c r="N26" s="1">
        <v>50.199579999999983</v>
      </c>
      <c r="O26" s="1"/>
      <c r="P26" s="1">
        <v>10.704520000000031</v>
      </c>
      <c r="Q26" s="1"/>
      <c r="R26" s="1">
        <f t="shared" si="4"/>
        <v>14.207800000000001</v>
      </c>
      <c r="S26" s="5">
        <f t="shared" si="10"/>
        <v>22.504699999999985</v>
      </c>
      <c r="T26" s="5"/>
      <c r="U26" s="1"/>
      <c r="V26" s="1">
        <f t="shared" si="6"/>
        <v>11</v>
      </c>
      <c r="W26" s="1">
        <f t="shared" si="7"/>
        <v>9.4160320387392851</v>
      </c>
      <c r="X26" s="1">
        <v>15.037800000000001</v>
      </c>
      <c r="Y26" s="1">
        <v>18.128599999999999</v>
      </c>
      <c r="Z26" s="1">
        <v>16.746600000000001</v>
      </c>
      <c r="AA26" s="1">
        <v>12.468</v>
      </c>
      <c r="AB26" s="1">
        <v>14.259</v>
      </c>
      <c r="AC26" s="1">
        <v>20.287400000000002</v>
      </c>
      <c r="AD26" s="1"/>
      <c r="AE26" s="1">
        <f t="shared" si="8"/>
        <v>23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23.369</v>
      </c>
      <c r="D27" s="1">
        <v>695.20399999999995</v>
      </c>
      <c r="E27" s="1">
        <v>502.05</v>
      </c>
      <c r="F27" s="1">
        <v>208.82599999999999</v>
      </c>
      <c r="G27" s="6">
        <v>1</v>
      </c>
      <c r="H27" s="1">
        <v>30</v>
      </c>
      <c r="I27" s="1" t="s">
        <v>35</v>
      </c>
      <c r="J27" s="1">
        <v>547.72400000000005</v>
      </c>
      <c r="K27" s="1">
        <f t="shared" si="2"/>
        <v>-45.674000000000035</v>
      </c>
      <c r="L27" s="1">
        <f t="shared" si="3"/>
        <v>93.52600000000001</v>
      </c>
      <c r="M27" s="1">
        <v>408.524</v>
      </c>
      <c r="N27" s="1">
        <v>0</v>
      </c>
      <c r="O27" s="1"/>
      <c r="P27" s="1">
        <v>0</v>
      </c>
      <c r="Q27" s="1"/>
      <c r="R27" s="1">
        <f t="shared" si="4"/>
        <v>18.705200000000001</v>
      </c>
      <c r="S27" s="5"/>
      <c r="T27" s="5"/>
      <c r="U27" s="1"/>
      <c r="V27" s="1">
        <f t="shared" si="6"/>
        <v>11.1640613305391</v>
      </c>
      <c r="W27" s="1">
        <f t="shared" si="7"/>
        <v>11.1640613305391</v>
      </c>
      <c r="X27" s="1">
        <v>14.470399999999991</v>
      </c>
      <c r="Y27" s="1">
        <v>27.1768</v>
      </c>
      <c r="Z27" s="1">
        <v>32.121000000000002</v>
      </c>
      <c r="AA27" s="1">
        <v>22.8276</v>
      </c>
      <c r="AB27" s="1">
        <v>19.180399999999999</v>
      </c>
      <c r="AC27" s="1">
        <v>22.737000000000009</v>
      </c>
      <c r="AD27" s="16" t="s">
        <v>60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34</v>
      </c>
      <c r="C28" s="1">
        <v>279.59300000000002</v>
      </c>
      <c r="D28" s="1">
        <v>1121.9749999999999</v>
      </c>
      <c r="E28" s="1">
        <v>1015.273</v>
      </c>
      <c r="F28" s="1">
        <v>335.74299999999999</v>
      </c>
      <c r="G28" s="6">
        <v>1</v>
      </c>
      <c r="H28" s="1">
        <v>30</v>
      </c>
      <c r="I28" s="1" t="s">
        <v>35</v>
      </c>
      <c r="J28" s="1">
        <v>1011.189</v>
      </c>
      <c r="K28" s="1">
        <f t="shared" si="2"/>
        <v>4.08400000000006</v>
      </c>
      <c r="L28" s="1">
        <f t="shared" si="3"/>
        <v>253.68399999999997</v>
      </c>
      <c r="M28" s="1">
        <v>761.58900000000006</v>
      </c>
      <c r="N28" s="1">
        <v>82.691879999999855</v>
      </c>
      <c r="O28" s="1">
        <v>50</v>
      </c>
      <c r="P28" s="1">
        <v>0</v>
      </c>
      <c r="Q28" s="1"/>
      <c r="R28" s="1">
        <f t="shared" si="4"/>
        <v>50.736799999999995</v>
      </c>
      <c r="S28" s="5">
        <f t="shared" si="10"/>
        <v>89.669920000000104</v>
      </c>
      <c r="T28" s="5"/>
      <c r="U28" s="1"/>
      <c r="V28" s="1">
        <f t="shared" si="6"/>
        <v>11</v>
      </c>
      <c r="W28" s="1">
        <f t="shared" si="7"/>
        <v>9.2326453382948852</v>
      </c>
      <c r="X28" s="1">
        <v>52.116199999999978</v>
      </c>
      <c r="Y28" s="1">
        <v>67.816399999999987</v>
      </c>
      <c r="Z28" s="1">
        <v>68.064600000000013</v>
      </c>
      <c r="AA28" s="1">
        <v>54.403800000000032</v>
      </c>
      <c r="AB28" s="1">
        <v>56.239399999999968</v>
      </c>
      <c r="AC28" s="1">
        <v>72.326199999999972</v>
      </c>
      <c r="AD28" s="1"/>
      <c r="AE28" s="1">
        <f t="shared" si="8"/>
        <v>90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245.69200000000001</v>
      </c>
      <c r="D29" s="1">
        <v>400.58600000000001</v>
      </c>
      <c r="E29" s="1">
        <v>417.96100000000001</v>
      </c>
      <c r="F29" s="1">
        <v>178.55099999999999</v>
      </c>
      <c r="G29" s="6">
        <v>1</v>
      </c>
      <c r="H29" s="1">
        <v>30</v>
      </c>
      <c r="I29" s="1" t="s">
        <v>35</v>
      </c>
      <c r="J29" s="1">
        <v>418.71499999999997</v>
      </c>
      <c r="K29" s="1">
        <f t="shared" si="2"/>
        <v>-0.75399999999996226</v>
      </c>
      <c r="L29" s="1">
        <f t="shared" si="3"/>
        <v>289.04600000000005</v>
      </c>
      <c r="M29" s="1">
        <v>128.91499999999999</v>
      </c>
      <c r="N29" s="1">
        <v>82.558559999999943</v>
      </c>
      <c r="O29" s="1"/>
      <c r="P29" s="1">
        <v>163.95913999999999</v>
      </c>
      <c r="Q29" s="1">
        <v>100</v>
      </c>
      <c r="R29" s="1">
        <f t="shared" si="4"/>
        <v>57.809200000000011</v>
      </c>
      <c r="S29" s="5">
        <f t="shared" si="10"/>
        <v>110.83250000000021</v>
      </c>
      <c r="T29" s="5"/>
      <c r="U29" s="1"/>
      <c r="V29" s="1">
        <f t="shared" si="6"/>
        <v>11</v>
      </c>
      <c r="W29" s="1">
        <f t="shared" si="7"/>
        <v>9.0827878607557242</v>
      </c>
      <c r="X29" s="1">
        <v>58.462599999999988</v>
      </c>
      <c r="Y29" s="1">
        <v>52.872999999999998</v>
      </c>
      <c r="Z29" s="1">
        <v>54.392200000000003</v>
      </c>
      <c r="AA29" s="1">
        <v>53.589399999999998</v>
      </c>
      <c r="AB29" s="1">
        <v>53.165200000000013</v>
      </c>
      <c r="AC29" s="1">
        <v>61.034400000000012</v>
      </c>
      <c r="AD29" s="1"/>
      <c r="AE29" s="1">
        <f t="shared" si="8"/>
        <v>111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63</v>
      </c>
      <c r="B30" s="12" t="s">
        <v>34</v>
      </c>
      <c r="C30" s="12"/>
      <c r="D30" s="12"/>
      <c r="E30" s="12"/>
      <c r="F30" s="12"/>
      <c r="G30" s="13">
        <v>0</v>
      </c>
      <c r="H30" s="12">
        <v>45</v>
      </c>
      <c r="I30" s="12" t="s">
        <v>35</v>
      </c>
      <c r="J30" s="12"/>
      <c r="K30" s="12">
        <f t="shared" si="2"/>
        <v>0</v>
      </c>
      <c r="L30" s="12">
        <f t="shared" si="3"/>
        <v>0</v>
      </c>
      <c r="M30" s="12"/>
      <c r="N30" s="12"/>
      <c r="O30" s="12"/>
      <c r="P30" s="12"/>
      <c r="Q30" s="12"/>
      <c r="R30" s="12">
        <f t="shared" si="4"/>
        <v>0</v>
      </c>
      <c r="S30" s="14"/>
      <c r="T30" s="14"/>
      <c r="U30" s="12"/>
      <c r="V30" s="12" t="e">
        <f t="shared" si="6"/>
        <v>#DIV/0!</v>
      </c>
      <c r="W30" s="12" t="e">
        <f t="shared" si="7"/>
        <v>#DIV/0!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 t="s">
        <v>41</v>
      </c>
      <c r="AE30" s="12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64</v>
      </c>
      <c r="B31" s="12" t="s">
        <v>34</v>
      </c>
      <c r="C31" s="12"/>
      <c r="D31" s="12"/>
      <c r="E31" s="12"/>
      <c r="F31" s="12"/>
      <c r="G31" s="13">
        <v>0</v>
      </c>
      <c r="H31" s="12">
        <v>40</v>
      </c>
      <c r="I31" s="12" t="s">
        <v>35</v>
      </c>
      <c r="J31" s="12"/>
      <c r="K31" s="12">
        <f t="shared" si="2"/>
        <v>0</v>
      </c>
      <c r="L31" s="12">
        <f t="shared" si="3"/>
        <v>0</v>
      </c>
      <c r="M31" s="12"/>
      <c r="N31" s="12"/>
      <c r="O31" s="12"/>
      <c r="P31" s="12"/>
      <c r="Q31" s="12"/>
      <c r="R31" s="12">
        <f t="shared" si="4"/>
        <v>0</v>
      </c>
      <c r="S31" s="14"/>
      <c r="T31" s="14"/>
      <c r="U31" s="12"/>
      <c r="V31" s="12" t="e">
        <f t="shared" si="6"/>
        <v>#DIV/0!</v>
      </c>
      <c r="W31" s="12" t="e">
        <f t="shared" si="7"/>
        <v>#DIV/0!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 t="s">
        <v>41</v>
      </c>
      <c r="AE31" s="12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34</v>
      </c>
      <c r="C32" s="1">
        <v>580.654</v>
      </c>
      <c r="D32" s="1">
        <v>633.07000000000005</v>
      </c>
      <c r="E32" s="1">
        <v>728.02499999999998</v>
      </c>
      <c r="F32" s="1">
        <v>353.315</v>
      </c>
      <c r="G32" s="6">
        <v>1</v>
      </c>
      <c r="H32" s="1">
        <v>40</v>
      </c>
      <c r="I32" s="1" t="s">
        <v>35</v>
      </c>
      <c r="J32" s="1">
        <v>702.173</v>
      </c>
      <c r="K32" s="1">
        <f t="shared" si="2"/>
        <v>25.851999999999975</v>
      </c>
      <c r="L32" s="1">
        <f t="shared" si="3"/>
        <v>670.15199999999993</v>
      </c>
      <c r="M32" s="1">
        <v>57.872999999999998</v>
      </c>
      <c r="N32" s="1">
        <v>193.8152</v>
      </c>
      <c r="O32" s="1">
        <v>200</v>
      </c>
      <c r="P32" s="1">
        <v>276.51379999999989</v>
      </c>
      <c r="Q32" s="1">
        <v>300</v>
      </c>
      <c r="R32" s="1">
        <f t="shared" si="4"/>
        <v>134.03039999999999</v>
      </c>
      <c r="S32" s="5">
        <f t="shared" ref="S32:S38" si="11">11*R32-Q32-P32-O32-N32-F32</f>
        <v>150.69039999999978</v>
      </c>
      <c r="T32" s="5"/>
      <c r="U32" s="1"/>
      <c r="V32" s="1">
        <f t="shared" si="6"/>
        <v>11</v>
      </c>
      <c r="W32" s="1">
        <f t="shared" si="7"/>
        <v>9.8756998412300501</v>
      </c>
      <c r="X32" s="1">
        <v>141.726</v>
      </c>
      <c r="Y32" s="1">
        <v>130.97819999999999</v>
      </c>
      <c r="Z32" s="1">
        <v>125.506</v>
      </c>
      <c r="AA32" s="1">
        <v>117.4812</v>
      </c>
      <c r="AB32" s="1">
        <v>119.798</v>
      </c>
      <c r="AC32" s="1">
        <v>127.7602</v>
      </c>
      <c r="AD32" s="1"/>
      <c r="AE32" s="1">
        <f t="shared" si="8"/>
        <v>151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34</v>
      </c>
      <c r="C33" s="1">
        <v>203.18299999999999</v>
      </c>
      <c r="D33" s="1">
        <v>467.51400000000001</v>
      </c>
      <c r="E33" s="1">
        <v>515.83199999999999</v>
      </c>
      <c r="F33" s="1">
        <v>112.212</v>
      </c>
      <c r="G33" s="6">
        <v>1</v>
      </c>
      <c r="H33" s="1">
        <v>35</v>
      </c>
      <c r="I33" s="1" t="s">
        <v>35</v>
      </c>
      <c r="J33" s="1">
        <v>506.38600000000002</v>
      </c>
      <c r="K33" s="1">
        <f t="shared" si="2"/>
        <v>9.4459999999999695</v>
      </c>
      <c r="L33" s="1">
        <f t="shared" si="3"/>
        <v>233.94599999999997</v>
      </c>
      <c r="M33" s="1">
        <v>281.88600000000002</v>
      </c>
      <c r="N33" s="1">
        <v>92.817160000000143</v>
      </c>
      <c r="O33" s="1"/>
      <c r="P33" s="1">
        <v>111.1035399999998</v>
      </c>
      <c r="Q33" s="1">
        <v>100</v>
      </c>
      <c r="R33" s="1">
        <f t="shared" si="4"/>
        <v>46.789199999999994</v>
      </c>
      <c r="S33" s="5">
        <f t="shared" si="11"/>
        <v>98.548500000000061</v>
      </c>
      <c r="T33" s="5"/>
      <c r="U33" s="1"/>
      <c r="V33" s="1">
        <f t="shared" si="6"/>
        <v>11.000000000000002</v>
      </c>
      <c r="W33" s="1">
        <f t="shared" si="7"/>
        <v>8.8937767689979736</v>
      </c>
      <c r="X33" s="1">
        <v>47.7746</v>
      </c>
      <c r="Y33" s="1">
        <v>41.911000000000001</v>
      </c>
      <c r="Z33" s="1">
        <v>41.309199999999997</v>
      </c>
      <c r="AA33" s="1">
        <v>39.105400000000003</v>
      </c>
      <c r="AB33" s="1">
        <v>38.860200000000013</v>
      </c>
      <c r="AC33" s="1">
        <v>46.649999999999991</v>
      </c>
      <c r="AD33" s="1"/>
      <c r="AE33" s="1">
        <f t="shared" si="8"/>
        <v>99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34</v>
      </c>
      <c r="C34" s="1">
        <v>73.906000000000006</v>
      </c>
      <c r="D34" s="1">
        <v>73.400999999999996</v>
      </c>
      <c r="E34" s="1">
        <v>67.027000000000001</v>
      </c>
      <c r="F34" s="1">
        <v>48.578000000000003</v>
      </c>
      <c r="G34" s="6">
        <v>1</v>
      </c>
      <c r="H34" s="1">
        <v>45</v>
      </c>
      <c r="I34" s="1" t="s">
        <v>35</v>
      </c>
      <c r="J34" s="1">
        <v>60.2</v>
      </c>
      <c r="K34" s="1">
        <f t="shared" si="2"/>
        <v>6.8269999999999982</v>
      </c>
      <c r="L34" s="1">
        <f t="shared" si="3"/>
        <v>67.027000000000001</v>
      </c>
      <c r="M34" s="1"/>
      <c r="N34" s="1">
        <v>31.506799999999981</v>
      </c>
      <c r="O34" s="1"/>
      <c r="P34" s="1">
        <v>70.213200000000029</v>
      </c>
      <c r="Q34" s="1"/>
      <c r="R34" s="1">
        <f t="shared" si="4"/>
        <v>13.4054</v>
      </c>
      <c r="S34" s="5"/>
      <c r="T34" s="5"/>
      <c r="U34" s="1"/>
      <c r="V34" s="1">
        <f t="shared" si="6"/>
        <v>11.211750488609068</v>
      </c>
      <c r="W34" s="1">
        <f t="shared" si="7"/>
        <v>11.211750488609068</v>
      </c>
      <c r="X34" s="1">
        <v>16.601800000000001</v>
      </c>
      <c r="Y34" s="1">
        <v>13.373799999999999</v>
      </c>
      <c r="Z34" s="1">
        <v>13.460599999999999</v>
      </c>
      <c r="AA34" s="1">
        <v>15.395200000000001</v>
      </c>
      <c r="AB34" s="1">
        <v>12.837400000000001</v>
      </c>
      <c r="AC34" s="1">
        <v>19.948</v>
      </c>
      <c r="AD34" s="1"/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34</v>
      </c>
      <c r="C35" s="1">
        <v>114.503</v>
      </c>
      <c r="D35" s="1">
        <v>77.459999999999994</v>
      </c>
      <c r="E35" s="1">
        <v>112.47199999999999</v>
      </c>
      <c r="F35" s="1">
        <v>67.173000000000002</v>
      </c>
      <c r="G35" s="6">
        <v>1</v>
      </c>
      <c r="H35" s="1">
        <v>30</v>
      </c>
      <c r="I35" s="1" t="s">
        <v>35</v>
      </c>
      <c r="J35" s="1">
        <v>122.17700000000001</v>
      </c>
      <c r="K35" s="1">
        <f t="shared" si="2"/>
        <v>-9.7050000000000125</v>
      </c>
      <c r="L35" s="1">
        <f t="shared" si="3"/>
        <v>81.694999999999993</v>
      </c>
      <c r="M35" s="1">
        <v>30.777000000000001</v>
      </c>
      <c r="N35" s="1">
        <v>0</v>
      </c>
      <c r="O35" s="1"/>
      <c r="P35" s="1">
        <v>73.157499999999999</v>
      </c>
      <c r="Q35" s="1"/>
      <c r="R35" s="1">
        <f t="shared" si="4"/>
        <v>16.338999999999999</v>
      </c>
      <c r="S35" s="5">
        <f t="shared" si="11"/>
        <v>39.398499999999984</v>
      </c>
      <c r="T35" s="5"/>
      <c r="U35" s="1"/>
      <c r="V35" s="1">
        <f t="shared" si="6"/>
        <v>11</v>
      </c>
      <c r="W35" s="1">
        <f t="shared" si="7"/>
        <v>8.5886835179631564</v>
      </c>
      <c r="X35" s="1">
        <v>15.739000000000001</v>
      </c>
      <c r="Y35" s="1">
        <v>14.2698</v>
      </c>
      <c r="Z35" s="1">
        <v>15.757</v>
      </c>
      <c r="AA35" s="1">
        <v>19.37</v>
      </c>
      <c r="AB35" s="1">
        <v>20.339600000000001</v>
      </c>
      <c r="AC35" s="1">
        <v>18.784800000000001</v>
      </c>
      <c r="AD35" s="1"/>
      <c r="AE35" s="1">
        <f t="shared" si="8"/>
        <v>39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398.45400000000001</v>
      </c>
      <c r="D36" s="1">
        <v>531.75099999999998</v>
      </c>
      <c r="E36" s="1">
        <v>518.84100000000001</v>
      </c>
      <c r="F36" s="1">
        <v>332.05700000000002</v>
      </c>
      <c r="G36" s="6">
        <v>1</v>
      </c>
      <c r="H36" s="1">
        <v>45</v>
      </c>
      <c r="I36" s="1" t="s">
        <v>35</v>
      </c>
      <c r="J36" s="1">
        <v>514.154</v>
      </c>
      <c r="K36" s="1">
        <f t="shared" si="2"/>
        <v>4.6870000000000118</v>
      </c>
      <c r="L36" s="1">
        <f t="shared" si="3"/>
        <v>364.28700000000003</v>
      </c>
      <c r="M36" s="1">
        <v>154.554</v>
      </c>
      <c r="N36" s="1">
        <v>108.19092000000011</v>
      </c>
      <c r="O36" s="1">
        <v>100</v>
      </c>
      <c r="P36" s="1">
        <v>137.39407999999989</v>
      </c>
      <c r="Q36" s="1"/>
      <c r="R36" s="1">
        <f t="shared" si="4"/>
        <v>72.857400000000013</v>
      </c>
      <c r="S36" s="5">
        <f t="shared" si="11"/>
        <v>123.78940000000011</v>
      </c>
      <c r="T36" s="5"/>
      <c r="U36" s="1"/>
      <c r="V36" s="1">
        <f t="shared" si="6"/>
        <v>11</v>
      </c>
      <c r="W36" s="1">
        <f t="shared" si="7"/>
        <v>9.3009358006187419</v>
      </c>
      <c r="X36" s="1">
        <v>74.277799999999999</v>
      </c>
      <c r="Y36" s="1">
        <v>82.495000000000005</v>
      </c>
      <c r="Z36" s="1">
        <v>83.537400000000005</v>
      </c>
      <c r="AA36" s="1">
        <v>83.91</v>
      </c>
      <c r="AB36" s="1">
        <v>82.015599999999992</v>
      </c>
      <c r="AC36" s="1">
        <v>93.558799999999991</v>
      </c>
      <c r="AD36" s="1"/>
      <c r="AE36" s="1">
        <f t="shared" si="8"/>
        <v>124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34</v>
      </c>
      <c r="C37" s="1">
        <v>291.42899999999997</v>
      </c>
      <c r="D37" s="1">
        <v>341.20600000000002</v>
      </c>
      <c r="E37" s="1">
        <v>408.14800000000002</v>
      </c>
      <c r="F37" s="1">
        <v>140.011</v>
      </c>
      <c r="G37" s="6">
        <v>1</v>
      </c>
      <c r="H37" s="1">
        <v>45</v>
      </c>
      <c r="I37" s="1" t="s">
        <v>35</v>
      </c>
      <c r="J37" s="1">
        <v>409.98399999999998</v>
      </c>
      <c r="K37" s="1">
        <f t="shared" ref="K37:K68" si="12">E37-J37</f>
        <v>-1.8359999999999559</v>
      </c>
      <c r="L37" s="1">
        <f t="shared" si="3"/>
        <v>256.46400000000006</v>
      </c>
      <c r="M37" s="1">
        <v>151.684</v>
      </c>
      <c r="N37" s="1">
        <v>93.073400000000049</v>
      </c>
      <c r="O37" s="1"/>
      <c r="P37" s="1">
        <v>153.41359999999989</v>
      </c>
      <c r="Q37" s="1">
        <v>100</v>
      </c>
      <c r="R37" s="1">
        <f t="shared" si="4"/>
        <v>51.292800000000014</v>
      </c>
      <c r="S37" s="5">
        <f t="shared" si="11"/>
        <v>77.722800000000262</v>
      </c>
      <c r="T37" s="5"/>
      <c r="U37" s="1"/>
      <c r="V37" s="1">
        <f t="shared" si="6"/>
        <v>11</v>
      </c>
      <c r="W37" s="1">
        <f t="shared" si="7"/>
        <v>9.4847230020587645</v>
      </c>
      <c r="X37" s="1">
        <v>53.903199999999991</v>
      </c>
      <c r="Y37" s="1">
        <v>46.288400000000003</v>
      </c>
      <c r="Z37" s="1">
        <v>47.858199999999997</v>
      </c>
      <c r="AA37" s="1">
        <v>58.547800000000009</v>
      </c>
      <c r="AB37" s="1">
        <v>53.048599999999993</v>
      </c>
      <c r="AC37" s="1">
        <v>56.778199999999991</v>
      </c>
      <c r="AD37" s="1"/>
      <c r="AE37" s="1">
        <f t="shared" si="8"/>
        <v>78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176.49</v>
      </c>
      <c r="D38" s="1">
        <v>287.404</v>
      </c>
      <c r="E38" s="1">
        <v>222.667</v>
      </c>
      <c r="F38" s="1">
        <v>204.48599999999999</v>
      </c>
      <c r="G38" s="6">
        <v>1</v>
      </c>
      <c r="H38" s="1">
        <v>45</v>
      </c>
      <c r="I38" s="1" t="s">
        <v>35</v>
      </c>
      <c r="J38" s="1">
        <v>220.44800000000001</v>
      </c>
      <c r="K38" s="1">
        <f t="shared" si="12"/>
        <v>2.2189999999999941</v>
      </c>
      <c r="L38" s="1">
        <f t="shared" si="3"/>
        <v>188.21899999999999</v>
      </c>
      <c r="M38" s="1">
        <v>34.448</v>
      </c>
      <c r="N38" s="1">
        <v>69.449699999999922</v>
      </c>
      <c r="O38" s="1"/>
      <c r="P38" s="1">
        <v>65.022300000000115</v>
      </c>
      <c r="Q38" s="1"/>
      <c r="R38" s="1">
        <f t="shared" si="4"/>
        <v>37.643799999999999</v>
      </c>
      <c r="S38" s="5">
        <f t="shared" si="11"/>
        <v>75.12379999999996</v>
      </c>
      <c r="T38" s="5"/>
      <c r="U38" s="1"/>
      <c r="V38" s="1">
        <f t="shared" si="6"/>
        <v>10.999999999999998</v>
      </c>
      <c r="W38" s="1">
        <f t="shared" si="7"/>
        <v>9.0043513141606315</v>
      </c>
      <c r="X38" s="1">
        <v>37.372599999999998</v>
      </c>
      <c r="Y38" s="1">
        <v>41.933599999999998</v>
      </c>
      <c r="Z38" s="1">
        <v>45.844000000000001</v>
      </c>
      <c r="AA38" s="1">
        <v>40.037799999999997</v>
      </c>
      <c r="AB38" s="1">
        <v>35.354799999999997</v>
      </c>
      <c r="AC38" s="1">
        <v>47.480600000000003</v>
      </c>
      <c r="AD38" s="1"/>
      <c r="AE38" s="1">
        <f t="shared" si="8"/>
        <v>75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72</v>
      </c>
      <c r="B39" s="9" t="s">
        <v>34</v>
      </c>
      <c r="C39" s="9"/>
      <c r="D39" s="9">
        <v>124.35599999999999</v>
      </c>
      <c r="E39" s="9">
        <v>124.35599999999999</v>
      </c>
      <c r="F39" s="9"/>
      <c r="G39" s="10">
        <v>0</v>
      </c>
      <c r="H39" s="9" t="e">
        <v>#N/A</v>
      </c>
      <c r="I39" s="9" t="s">
        <v>52</v>
      </c>
      <c r="J39" s="9">
        <v>124.35599999999999</v>
      </c>
      <c r="K39" s="9">
        <f t="shared" si="12"/>
        <v>0</v>
      </c>
      <c r="L39" s="9">
        <f t="shared" si="3"/>
        <v>0</v>
      </c>
      <c r="M39" s="9">
        <v>124.35599999999999</v>
      </c>
      <c r="N39" s="9"/>
      <c r="O39" s="9"/>
      <c r="P39" s="9"/>
      <c r="Q39" s="9"/>
      <c r="R39" s="9">
        <f t="shared" si="4"/>
        <v>0</v>
      </c>
      <c r="S39" s="11"/>
      <c r="T39" s="11"/>
      <c r="U39" s="9"/>
      <c r="V39" s="9" t="e">
        <f t="shared" si="6"/>
        <v>#DIV/0!</v>
      </c>
      <c r="W39" s="9" t="e">
        <f t="shared" si="7"/>
        <v>#DIV/0!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/>
      <c r="AE39" s="9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40</v>
      </c>
      <c r="C40" s="1">
        <v>470</v>
      </c>
      <c r="D40" s="1">
        <v>528</v>
      </c>
      <c r="E40" s="1">
        <v>538</v>
      </c>
      <c r="F40" s="1">
        <v>272</v>
      </c>
      <c r="G40" s="6">
        <v>0.4</v>
      </c>
      <c r="H40" s="1">
        <v>45</v>
      </c>
      <c r="I40" s="1" t="s">
        <v>35</v>
      </c>
      <c r="J40" s="1">
        <v>534</v>
      </c>
      <c r="K40" s="1">
        <f t="shared" si="12"/>
        <v>4</v>
      </c>
      <c r="L40" s="1">
        <f t="shared" si="3"/>
        <v>448</v>
      </c>
      <c r="M40" s="1">
        <v>90</v>
      </c>
      <c r="N40" s="1">
        <v>219.95999999999981</v>
      </c>
      <c r="O40" s="1">
        <v>250</v>
      </c>
      <c r="P40" s="1">
        <v>138.04000000000019</v>
      </c>
      <c r="Q40" s="1"/>
      <c r="R40" s="1">
        <f t="shared" si="4"/>
        <v>89.6</v>
      </c>
      <c r="S40" s="5">
        <f>11*R40-Q40-P40-O40-N40-F40</f>
        <v>105.59999999999991</v>
      </c>
      <c r="T40" s="5"/>
      <c r="U40" s="1"/>
      <c r="V40" s="1">
        <f t="shared" si="6"/>
        <v>11</v>
      </c>
      <c r="W40" s="1">
        <f t="shared" si="7"/>
        <v>9.8214285714285712</v>
      </c>
      <c r="X40" s="1">
        <v>100.6</v>
      </c>
      <c r="Y40" s="1">
        <v>108.2</v>
      </c>
      <c r="Z40" s="1">
        <v>98</v>
      </c>
      <c r="AA40" s="1">
        <v>90.8</v>
      </c>
      <c r="AB40" s="1">
        <v>83.8</v>
      </c>
      <c r="AC40" s="1">
        <v>110.2</v>
      </c>
      <c r="AD40" s="1"/>
      <c r="AE40" s="1">
        <f t="shared" si="8"/>
        <v>42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74</v>
      </c>
      <c r="B41" s="12" t="s">
        <v>40</v>
      </c>
      <c r="C41" s="12"/>
      <c r="D41" s="12"/>
      <c r="E41" s="12"/>
      <c r="F41" s="12"/>
      <c r="G41" s="13">
        <v>0</v>
      </c>
      <c r="H41" s="12">
        <v>50</v>
      </c>
      <c r="I41" s="12" t="s">
        <v>35</v>
      </c>
      <c r="J41" s="12"/>
      <c r="K41" s="12">
        <f t="shared" si="12"/>
        <v>0</v>
      </c>
      <c r="L41" s="12">
        <f t="shared" si="3"/>
        <v>0</v>
      </c>
      <c r="M41" s="12"/>
      <c r="N41" s="12"/>
      <c r="O41" s="12"/>
      <c r="P41" s="12"/>
      <c r="Q41" s="12"/>
      <c r="R41" s="12">
        <f t="shared" si="4"/>
        <v>0</v>
      </c>
      <c r="S41" s="14"/>
      <c r="T41" s="14"/>
      <c r="U41" s="12"/>
      <c r="V41" s="12" t="e">
        <f t="shared" si="6"/>
        <v>#DIV/0!</v>
      </c>
      <c r="W41" s="12" t="e">
        <f t="shared" si="7"/>
        <v>#DIV/0!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 t="s">
        <v>41</v>
      </c>
      <c r="AE41" s="12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40</v>
      </c>
      <c r="C42" s="1">
        <v>536</v>
      </c>
      <c r="D42" s="1">
        <v>956</v>
      </c>
      <c r="E42" s="1">
        <v>1057</v>
      </c>
      <c r="F42" s="1">
        <v>250</v>
      </c>
      <c r="G42" s="6">
        <v>0.4</v>
      </c>
      <c r="H42" s="1">
        <v>45</v>
      </c>
      <c r="I42" s="1" t="s">
        <v>35</v>
      </c>
      <c r="J42" s="1">
        <v>1081</v>
      </c>
      <c r="K42" s="1">
        <f t="shared" si="12"/>
        <v>-24</v>
      </c>
      <c r="L42" s="1">
        <f t="shared" si="3"/>
        <v>535</v>
      </c>
      <c r="M42" s="1">
        <v>522</v>
      </c>
      <c r="N42" s="1">
        <v>287.07999999999993</v>
      </c>
      <c r="O42" s="1">
        <v>270</v>
      </c>
      <c r="P42" s="1">
        <v>126.9200000000001</v>
      </c>
      <c r="Q42" s="1">
        <v>100</v>
      </c>
      <c r="R42" s="1">
        <f t="shared" si="4"/>
        <v>107</v>
      </c>
      <c r="S42" s="5">
        <f>11*R42-Q42-P42-O42-N42-F42</f>
        <v>143</v>
      </c>
      <c r="T42" s="5"/>
      <c r="U42" s="1"/>
      <c r="V42" s="1">
        <f t="shared" si="6"/>
        <v>11</v>
      </c>
      <c r="W42" s="1">
        <f t="shared" si="7"/>
        <v>9.6635514018691584</v>
      </c>
      <c r="X42" s="1">
        <v>116.8</v>
      </c>
      <c r="Y42" s="1">
        <v>120.8</v>
      </c>
      <c r="Z42" s="1">
        <v>104.6</v>
      </c>
      <c r="AA42" s="1">
        <v>109.6</v>
      </c>
      <c r="AB42" s="1">
        <v>106</v>
      </c>
      <c r="AC42" s="1">
        <v>106.4</v>
      </c>
      <c r="AD42" s="1"/>
      <c r="AE42" s="1">
        <f t="shared" si="8"/>
        <v>57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76</v>
      </c>
      <c r="B43" s="9" t="s">
        <v>40</v>
      </c>
      <c r="C43" s="9"/>
      <c r="D43" s="9">
        <v>60</v>
      </c>
      <c r="E43" s="9">
        <v>60</v>
      </c>
      <c r="F43" s="9"/>
      <c r="G43" s="10">
        <v>0</v>
      </c>
      <c r="H43" s="9" t="e">
        <v>#N/A</v>
      </c>
      <c r="I43" s="9" t="s">
        <v>52</v>
      </c>
      <c r="J43" s="9">
        <v>60</v>
      </c>
      <c r="K43" s="9">
        <f t="shared" si="12"/>
        <v>0</v>
      </c>
      <c r="L43" s="9">
        <f t="shared" si="3"/>
        <v>0</v>
      </c>
      <c r="M43" s="9">
        <v>60</v>
      </c>
      <c r="N43" s="9"/>
      <c r="O43" s="9"/>
      <c r="P43" s="9"/>
      <c r="Q43" s="9"/>
      <c r="R43" s="9">
        <f t="shared" si="4"/>
        <v>0</v>
      </c>
      <c r="S43" s="11"/>
      <c r="T43" s="11"/>
      <c r="U43" s="9"/>
      <c r="V43" s="9" t="e">
        <f t="shared" si="6"/>
        <v>#DIV/0!</v>
      </c>
      <c r="W43" s="9" t="e">
        <f t="shared" si="7"/>
        <v>#DIV/0!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/>
      <c r="AE43" s="9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77</v>
      </c>
      <c r="B44" s="12" t="s">
        <v>34</v>
      </c>
      <c r="C44" s="12"/>
      <c r="D44" s="12">
        <v>190.56700000000001</v>
      </c>
      <c r="E44" s="12">
        <v>190.56700000000001</v>
      </c>
      <c r="F44" s="12"/>
      <c r="G44" s="13">
        <v>0</v>
      </c>
      <c r="H44" s="12">
        <v>45</v>
      </c>
      <c r="I44" s="12" t="s">
        <v>35</v>
      </c>
      <c r="J44" s="12">
        <v>190.56700000000001</v>
      </c>
      <c r="K44" s="12">
        <f t="shared" si="12"/>
        <v>0</v>
      </c>
      <c r="L44" s="12">
        <f t="shared" si="3"/>
        <v>0</v>
      </c>
      <c r="M44" s="12">
        <v>190.56700000000001</v>
      </c>
      <c r="N44" s="12"/>
      <c r="O44" s="12"/>
      <c r="P44" s="12"/>
      <c r="Q44" s="12"/>
      <c r="R44" s="12">
        <f t="shared" si="4"/>
        <v>0</v>
      </c>
      <c r="S44" s="14"/>
      <c r="T44" s="14"/>
      <c r="U44" s="12"/>
      <c r="V44" s="12" t="e">
        <f t="shared" si="6"/>
        <v>#DIV/0!</v>
      </c>
      <c r="W44" s="12" t="e">
        <f t="shared" si="7"/>
        <v>#DIV/0!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 t="s">
        <v>41</v>
      </c>
      <c r="AE44" s="12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78</v>
      </c>
      <c r="B45" s="12" t="s">
        <v>40</v>
      </c>
      <c r="C45" s="12"/>
      <c r="D45" s="12"/>
      <c r="E45" s="12"/>
      <c r="F45" s="12"/>
      <c r="G45" s="13">
        <v>0</v>
      </c>
      <c r="H45" s="12">
        <v>45</v>
      </c>
      <c r="I45" s="12" t="s">
        <v>35</v>
      </c>
      <c r="J45" s="12"/>
      <c r="K45" s="12">
        <f t="shared" si="12"/>
        <v>0</v>
      </c>
      <c r="L45" s="12">
        <f t="shared" si="3"/>
        <v>0</v>
      </c>
      <c r="M45" s="12"/>
      <c r="N45" s="12"/>
      <c r="O45" s="12"/>
      <c r="P45" s="12"/>
      <c r="Q45" s="12"/>
      <c r="R45" s="12">
        <f t="shared" si="4"/>
        <v>0</v>
      </c>
      <c r="S45" s="14"/>
      <c r="T45" s="14"/>
      <c r="U45" s="12"/>
      <c r="V45" s="12" t="e">
        <f t="shared" si="6"/>
        <v>#DIV/0!</v>
      </c>
      <c r="W45" s="12" t="e">
        <f t="shared" si="7"/>
        <v>#DIV/0!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 t="s">
        <v>41</v>
      </c>
      <c r="AE45" s="12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79</v>
      </c>
      <c r="B46" s="12" t="s">
        <v>40</v>
      </c>
      <c r="C46" s="12"/>
      <c r="D46" s="12"/>
      <c r="E46" s="12"/>
      <c r="F46" s="12"/>
      <c r="G46" s="13">
        <v>0</v>
      </c>
      <c r="H46" s="12">
        <v>40</v>
      </c>
      <c r="I46" s="12" t="s">
        <v>35</v>
      </c>
      <c r="J46" s="12"/>
      <c r="K46" s="12">
        <f t="shared" si="12"/>
        <v>0</v>
      </c>
      <c r="L46" s="12">
        <f t="shared" si="3"/>
        <v>0</v>
      </c>
      <c r="M46" s="12"/>
      <c r="N46" s="12"/>
      <c r="O46" s="12"/>
      <c r="P46" s="12"/>
      <c r="Q46" s="12"/>
      <c r="R46" s="12">
        <f t="shared" si="4"/>
        <v>0</v>
      </c>
      <c r="S46" s="14"/>
      <c r="T46" s="14"/>
      <c r="U46" s="12"/>
      <c r="V46" s="12" t="e">
        <f t="shared" si="6"/>
        <v>#DIV/0!</v>
      </c>
      <c r="W46" s="12" t="e">
        <f t="shared" si="7"/>
        <v>#DIV/0!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 t="s">
        <v>41</v>
      </c>
      <c r="AE46" s="12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137.65</v>
      </c>
      <c r="D47" s="1">
        <v>346.69</v>
      </c>
      <c r="E47" s="1">
        <v>226.52500000000001</v>
      </c>
      <c r="F47" s="1">
        <v>208.83199999999999</v>
      </c>
      <c r="G47" s="6">
        <v>1</v>
      </c>
      <c r="H47" s="1">
        <v>40</v>
      </c>
      <c r="I47" s="1" t="s">
        <v>35</v>
      </c>
      <c r="J47" s="1">
        <v>234.922</v>
      </c>
      <c r="K47" s="1">
        <f t="shared" si="12"/>
        <v>-8.3969999999999914</v>
      </c>
      <c r="L47" s="1">
        <f t="shared" si="3"/>
        <v>123.90300000000001</v>
      </c>
      <c r="M47" s="1">
        <v>102.622</v>
      </c>
      <c r="N47" s="1">
        <v>103.58388000000009</v>
      </c>
      <c r="O47" s="1">
        <v>50</v>
      </c>
      <c r="P47" s="1">
        <v>0</v>
      </c>
      <c r="Q47" s="1"/>
      <c r="R47" s="1">
        <f t="shared" si="4"/>
        <v>24.7806</v>
      </c>
      <c r="S47" s="5"/>
      <c r="T47" s="5"/>
      <c r="U47" s="1"/>
      <c r="V47" s="1">
        <f t="shared" si="6"/>
        <v>14.624984060111542</v>
      </c>
      <c r="W47" s="1">
        <f t="shared" si="7"/>
        <v>14.624984060111542</v>
      </c>
      <c r="X47" s="1">
        <v>30.5746</v>
      </c>
      <c r="Y47" s="1">
        <v>43.206800000000001</v>
      </c>
      <c r="Z47" s="1">
        <v>39.592599999999997</v>
      </c>
      <c r="AA47" s="1">
        <v>27.293399999999998</v>
      </c>
      <c r="AB47" s="1">
        <v>29.388400000000001</v>
      </c>
      <c r="AC47" s="1">
        <v>39.508799999999987</v>
      </c>
      <c r="AD47" s="1"/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40</v>
      </c>
      <c r="C48" s="1">
        <v>404</v>
      </c>
      <c r="D48" s="1">
        <v>174</v>
      </c>
      <c r="E48" s="1">
        <v>349</v>
      </c>
      <c r="F48" s="1">
        <v>141</v>
      </c>
      <c r="G48" s="6">
        <v>0.4</v>
      </c>
      <c r="H48" s="1">
        <v>40</v>
      </c>
      <c r="I48" s="1" t="s">
        <v>35</v>
      </c>
      <c r="J48" s="1">
        <v>369</v>
      </c>
      <c r="K48" s="1">
        <f t="shared" si="12"/>
        <v>-20</v>
      </c>
      <c r="L48" s="1">
        <f t="shared" si="3"/>
        <v>313</v>
      </c>
      <c r="M48" s="1">
        <v>36</v>
      </c>
      <c r="N48" s="1">
        <v>86.220000000000027</v>
      </c>
      <c r="O48" s="1">
        <v>50</v>
      </c>
      <c r="P48" s="1">
        <v>109.78</v>
      </c>
      <c r="Q48" s="1">
        <v>100</v>
      </c>
      <c r="R48" s="1">
        <f t="shared" si="4"/>
        <v>62.6</v>
      </c>
      <c r="S48" s="5">
        <f t="shared" ref="S48:S49" si="13">11*R48-Q48-P48-O48-N48-F48</f>
        <v>201.60000000000002</v>
      </c>
      <c r="T48" s="5"/>
      <c r="U48" s="1"/>
      <c r="V48" s="1">
        <f t="shared" si="6"/>
        <v>11</v>
      </c>
      <c r="W48" s="1">
        <f t="shared" si="7"/>
        <v>7.779552715654952</v>
      </c>
      <c r="X48" s="1">
        <v>59</v>
      </c>
      <c r="Y48" s="1">
        <v>54.8</v>
      </c>
      <c r="Z48" s="1">
        <v>59.6</v>
      </c>
      <c r="AA48" s="1">
        <v>60.2</v>
      </c>
      <c r="AB48" s="1">
        <v>55</v>
      </c>
      <c r="AC48" s="1">
        <v>77.599999999999994</v>
      </c>
      <c r="AD48" s="1"/>
      <c r="AE48" s="1">
        <f t="shared" si="8"/>
        <v>81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40</v>
      </c>
      <c r="C49" s="1">
        <v>441</v>
      </c>
      <c r="D49" s="1">
        <v>438</v>
      </c>
      <c r="E49" s="1">
        <v>380</v>
      </c>
      <c r="F49" s="1">
        <v>417</v>
      </c>
      <c r="G49" s="6">
        <v>0.4</v>
      </c>
      <c r="H49" s="1">
        <v>45</v>
      </c>
      <c r="I49" s="1" t="s">
        <v>35</v>
      </c>
      <c r="J49" s="1">
        <v>400</v>
      </c>
      <c r="K49" s="1">
        <f t="shared" si="12"/>
        <v>-20</v>
      </c>
      <c r="L49" s="1">
        <f t="shared" si="3"/>
        <v>332</v>
      </c>
      <c r="M49" s="1">
        <v>48</v>
      </c>
      <c r="N49" s="1">
        <v>0</v>
      </c>
      <c r="O49" s="1"/>
      <c r="P49" s="1">
        <v>142</v>
      </c>
      <c r="Q49" s="1"/>
      <c r="R49" s="1">
        <f t="shared" si="4"/>
        <v>66.400000000000006</v>
      </c>
      <c r="S49" s="5">
        <f t="shared" si="13"/>
        <v>171.40000000000009</v>
      </c>
      <c r="T49" s="5"/>
      <c r="U49" s="1"/>
      <c r="V49" s="1">
        <f t="shared" si="6"/>
        <v>11</v>
      </c>
      <c r="W49" s="1">
        <f t="shared" si="7"/>
        <v>8.4186746987951793</v>
      </c>
      <c r="X49" s="1">
        <v>64.8</v>
      </c>
      <c r="Y49" s="1">
        <v>66.599999999999994</v>
      </c>
      <c r="Z49" s="1">
        <v>80.599999999999994</v>
      </c>
      <c r="AA49" s="1">
        <v>97.2</v>
      </c>
      <c r="AB49" s="1">
        <v>83.4</v>
      </c>
      <c r="AC49" s="1">
        <v>93.6</v>
      </c>
      <c r="AD49" s="1"/>
      <c r="AE49" s="1">
        <f t="shared" si="8"/>
        <v>69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83</v>
      </c>
      <c r="B50" s="9" t="s">
        <v>34</v>
      </c>
      <c r="C50" s="9"/>
      <c r="D50" s="9">
        <v>43.36</v>
      </c>
      <c r="E50" s="9">
        <v>43.36</v>
      </c>
      <c r="F50" s="9"/>
      <c r="G50" s="10">
        <v>0</v>
      </c>
      <c r="H50" s="9" t="e">
        <v>#N/A</v>
      </c>
      <c r="I50" s="9" t="s">
        <v>52</v>
      </c>
      <c r="J50" s="9">
        <v>43.36</v>
      </c>
      <c r="K50" s="9">
        <f t="shared" si="12"/>
        <v>0</v>
      </c>
      <c r="L50" s="9">
        <f t="shared" si="3"/>
        <v>0</v>
      </c>
      <c r="M50" s="9">
        <v>43.36</v>
      </c>
      <c r="N50" s="9"/>
      <c r="O50" s="9"/>
      <c r="P50" s="9"/>
      <c r="Q50" s="9"/>
      <c r="R50" s="9">
        <f t="shared" si="4"/>
        <v>0</v>
      </c>
      <c r="S50" s="11"/>
      <c r="T50" s="11"/>
      <c r="U50" s="9"/>
      <c r="V50" s="9" t="e">
        <f t="shared" si="6"/>
        <v>#DIV/0!</v>
      </c>
      <c r="W50" s="9" t="e">
        <f t="shared" si="7"/>
        <v>#DIV/0!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/>
      <c r="AE50" s="9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84</v>
      </c>
      <c r="B51" s="12" t="s">
        <v>34</v>
      </c>
      <c r="C51" s="12"/>
      <c r="D51" s="12">
        <v>42.790999999999997</v>
      </c>
      <c r="E51" s="12">
        <v>42.790999999999997</v>
      </c>
      <c r="F51" s="12"/>
      <c r="G51" s="13">
        <v>0</v>
      </c>
      <c r="H51" s="12" t="e">
        <v>#N/A</v>
      </c>
      <c r="I51" s="12" t="s">
        <v>35</v>
      </c>
      <c r="J51" s="12">
        <v>42.790999999999997</v>
      </c>
      <c r="K51" s="12">
        <f t="shared" si="12"/>
        <v>0</v>
      </c>
      <c r="L51" s="12">
        <f t="shared" si="3"/>
        <v>0</v>
      </c>
      <c r="M51" s="12">
        <v>42.790999999999997</v>
      </c>
      <c r="N51" s="12"/>
      <c r="O51" s="12"/>
      <c r="P51" s="12"/>
      <c r="Q51" s="12"/>
      <c r="R51" s="12">
        <f t="shared" si="4"/>
        <v>0</v>
      </c>
      <c r="S51" s="14"/>
      <c r="T51" s="14"/>
      <c r="U51" s="12"/>
      <c r="V51" s="12" t="e">
        <f t="shared" si="6"/>
        <v>#DIV/0!</v>
      </c>
      <c r="W51" s="12" t="e">
        <f t="shared" si="7"/>
        <v>#DIV/0!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 t="s">
        <v>41</v>
      </c>
      <c r="AE51" s="12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85</v>
      </c>
      <c r="B52" s="12" t="s">
        <v>40</v>
      </c>
      <c r="C52" s="12"/>
      <c r="D52" s="12">
        <v>30</v>
      </c>
      <c r="E52" s="12">
        <v>30</v>
      </c>
      <c r="F52" s="12"/>
      <c r="G52" s="13">
        <v>0</v>
      </c>
      <c r="H52" s="12">
        <v>40</v>
      </c>
      <c r="I52" s="12" t="s">
        <v>35</v>
      </c>
      <c r="J52" s="12">
        <v>30</v>
      </c>
      <c r="K52" s="12">
        <f t="shared" si="12"/>
        <v>0</v>
      </c>
      <c r="L52" s="12">
        <f t="shared" si="3"/>
        <v>0</v>
      </c>
      <c r="M52" s="12">
        <v>30</v>
      </c>
      <c r="N52" s="12"/>
      <c r="O52" s="12"/>
      <c r="P52" s="12"/>
      <c r="Q52" s="12"/>
      <c r="R52" s="12">
        <f t="shared" si="4"/>
        <v>0</v>
      </c>
      <c r="S52" s="14"/>
      <c r="T52" s="14"/>
      <c r="U52" s="12"/>
      <c r="V52" s="12" t="e">
        <f t="shared" si="6"/>
        <v>#DIV/0!</v>
      </c>
      <c r="W52" s="12" t="e">
        <f t="shared" si="7"/>
        <v>#DIV/0!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 t="s">
        <v>41</v>
      </c>
      <c r="AE52" s="12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40</v>
      </c>
      <c r="C53" s="1">
        <v>542</v>
      </c>
      <c r="D53" s="1">
        <v>984</v>
      </c>
      <c r="E53" s="1">
        <v>1092</v>
      </c>
      <c r="F53" s="1">
        <v>232</v>
      </c>
      <c r="G53" s="6">
        <v>0.4</v>
      </c>
      <c r="H53" s="1">
        <v>40</v>
      </c>
      <c r="I53" s="1" t="s">
        <v>35</v>
      </c>
      <c r="J53" s="1">
        <v>1122</v>
      </c>
      <c r="K53" s="1">
        <f t="shared" si="12"/>
        <v>-30</v>
      </c>
      <c r="L53" s="1">
        <f t="shared" si="3"/>
        <v>570</v>
      </c>
      <c r="M53" s="1">
        <v>522</v>
      </c>
      <c r="N53" s="1">
        <v>241.3599999999999</v>
      </c>
      <c r="O53" s="1">
        <v>230</v>
      </c>
      <c r="P53" s="1">
        <v>208.6400000000001</v>
      </c>
      <c r="Q53" s="1">
        <v>190</v>
      </c>
      <c r="R53" s="1">
        <f t="shared" si="4"/>
        <v>114</v>
      </c>
      <c r="S53" s="5">
        <f t="shared" ref="S53:S58" si="14">11*R53-Q53-P53-O53-N53-F53</f>
        <v>152</v>
      </c>
      <c r="T53" s="5"/>
      <c r="U53" s="1"/>
      <c r="V53" s="1">
        <f t="shared" si="6"/>
        <v>11</v>
      </c>
      <c r="W53" s="1">
        <f t="shared" si="7"/>
        <v>9.6666666666666661</v>
      </c>
      <c r="X53" s="1">
        <v>124.8</v>
      </c>
      <c r="Y53" s="1">
        <v>115.6</v>
      </c>
      <c r="Z53" s="1">
        <v>108.2</v>
      </c>
      <c r="AA53" s="1">
        <v>117.2</v>
      </c>
      <c r="AB53" s="1">
        <v>108.2</v>
      </c>
      <c r="AC53" s="1">
        <v>105</v>
      </c>
      <c r="AD53" s="1"/>
      <c r="AE53" s="1">
        <f t="shared" si="8"/>
        <v>61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>
        <v>140.67699999999999</v>
      </c>
      <c r="D54" s="1">
        <v>86.191999999999993</v>
      </c>
      <c r="E54" s="1">
        <v>143.428</v>
      </c>
      <c r="F54" s="1">
        <v>72.204999999999998</v>
      </c>
      <c r="G54" s="6">
        <v>1</v>
      </c>
      <c r="H54" s="1">
        <v>50</v>
      </c>
      <c r="I54" s="1" t="s">
        <v>35</v>
      </c>
      <c r="J54" s="1">
        <v>144.19999999999999</v>
      </c>
      <c r="K54" s="1">
        <f t="shared" si="12"/>
        <v>-0.77199999999999136</v>
      </c>
      <c r="L54" s="1">
        <f t="shared" si="3"/>
        <v>143.428</v>
      </c>
      <c r="M54" s="1"/>
      <c r="N54" s="1">
        <v>0</v>
      </c>
      <c r="O54" s="1"/>
      <c r="P54" s="1">
        <v>140.45400000000001</v>
      </c>
      <c r="Q54" s="1"/>
      <c r="R54" s="1">
        <f t="shared" si="4"/>
        <v>28.685600000000001</v>
      </c>
      <c r="S54" s="5">
        <f t="shared" si="14"/>
        <v>102.88260000000001</v>
      </c>
      <c r="T54" s="5"/>
      <c r="U54" s="1"/>
      <c r="V54" s="1">
        <f t="shared" si="6"/>
        <v>11</v>
      </c>
      <c r="W54" s="1">
        <f t="shared" si="7"/>
        <v>7.4134408902027493</v>
      </c>
      <c r="X54" s="1">
        <v>24.488199999999999</v>
      </c>
      <c r="Y54" s="1">
        <v>17.527200000000001</v>
      </c>
      <c r="Z54" s="1">
        <v>20.228400000000001</v>
      </c>
      <c r="AA54" s="1">
        <v>20.826599999999999</v>
      </c>
      <c r="AB54" s="1">
        <v>21.663799999999998</v>
      </c>
      <c r="AC54" s="1">
        <v>19.416399999999999</v>
      </c>
      <c r="AD54" s="1"/>
      <c r="AE54" s="1">
        <f t="shared" si="8"/>
        <v>103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34</v>
      </c>
      <c r="C55" s="1">
        <v>117.221</v>
      </c>
      <c r="D55" s="1">
        <v>182.72399999999999</v>
      </c>
      <c r="E55" s="1">
        <v>171.26</v>
      </c>
      <c r="F55" s="1">
        <v>105.741</v>
      </c>
      <c r="G55" s="6">
        <v>1</v>
      </c>
      <c r="H55" s="1">
        <v>50</v>
      </c>
      <c r="I55" s="1" t="s">
        <v>35</v>
      </c>
      <c r="J55" s="1">
        <v>175.65</v>
      </c>
      <c r="K55" s="1">
        <f t="shared" si="12"/>
        <v>-4.3900000000000148</v>
      </c>
      <c r="L55" s="1">
        <f t="shared" si="3"/>
        <v>171.26</v>
      </c>
      <c r="M55" s="1"/>
      <c r="N55" s="1">
        <v>16.091699999999921</v>
      </c>
      <c r="O55" s="1"/>
      <c r="P55" s="1">
        <v>102.3503</v>
      </c>
      <c r="Q55" s="1">
        <v>80</v>
      </c>
      <c r="R55" s="1">
        <f t="shared" si="4"/>
        <v>34.251999999999995</v>
      </c>
      <c r="S55" s="5">
        <f t="shared" si="14"/>
        <v>72.589000000000013</v>
      </c>
      <c r="T55" s="5"/>
      <c r="U55" s="1"/>
      <c r="V55" s="1">
        <f t="shared" si="6"/>
        <v>11</v>
      </c>
      <c r="W55" s="1">
        <f t="shared" si="7"/>
        <v>8.8807368912764204</v>
      </c>
      <c r="X55" s="1">
        <v>33.2258</v>
      </c>
      <c r="Y55" s="1">
        <v>26.347200000000001</v>
      </c>
      <c r="Z55" s="1">
        <v>30.095800000000001</v>
      </c>
      <c r="AA55" s="1">
        <v>29.6066</v>
      </c>
      <c r="AB55" s="1">
        <v>26.0428</v>
      </c>
      <c r="AC55" s="1">
        <v>24.28</v>
      </c>
      <c r="AD55" s="1"/>
      <c r="AE55" s="1">
        <f t="shared" si="8"/>
        <v>73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34</v>
      </c>
      <c r="C56" s="1">
        <v>105.76</v>
      </c>
      <c r="D56" s="1">
        <v>213.32900000000001</v>
      </c>
      <c r="E56" s="1">
        <v>151.154</v>
      </c>
      <c r="F56" s="1">
        <v>148.35499999999999</v>
      </c>
      <c r="G56" s="6">
        <v>1</v>
      </c>
      <c r="H56" s="1">
        <v>40</v>
      </c>
      <c r="I56" s="1" t="s">
        <v>35</v>
      </c>
      <c r="J56" s="1">
        <v>152.05000000000001</v>
      </c>
      <c r="K56" s="1">
        <f t="shared" si="12"/>
        <v>-0.89600000000001501</v>
      </c>
      <c r="L56" s="1">
        <f t="shared" si="3"/>
        <v>101.20399999999999</v>
      </c>
      <c r="M56" s="1">
        <v>49.95</v>
      </c>
      <c r="N56" s="1">
        <v>48.52567999999998</v>
      </c>
      <c r="O56" s="1"/>
      <c r="P56" s="1">
        <v>24.111319999999981</v>
      </c>
      <c r="Q56" s="1"/>
      <c r="R56" s="1">
        <f t="shared" si="4"/>
        <v>20.2408</v>
      </c>
      <c r="S56" s="5"/>
      <c r="T56" s="5"/>
      <c r="U56" s="1"/>
      <c r="V56" s="1">
        <f t="shared" si="6"/>
        <v>10.918145527844747</v>
      </c>
      <c r="W56" s="1">
        <f t="shared" si="7"/>
        <v>10.918145527844747</v>
      </c>
      <c r="X56" s="1">
        <v>22.481200000000001</v>
      </c>
      <c r="Y56" s="1">
        <v>27.145</v>
      </c>
      <c r="Z56" s="1">
        <v>28.829599999999999</v>
      </c>
      <c r="AA56" s="1">
        <v>20.702200000000001</v>
      </c>
      <c r="AB56" s="1">
        <v>20.57</v>
      </c>
      <c r="AC56" s="1">
        <v>27.580200000000001</v>
      </c>
      <c r="AD56" s="1"/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34</v>
      </c>
      <c r="C57" s="1">
        <v>772.48299999999995</v>
      </c>
      <c r="D57" s="1">
        <v>2328.895</v>
      </c>
      <c r="E57" s="1">
        <v>2719.721</v>
      </c>
      <c r="F57" s="1">
        <v>337.721</v>
      </c>
      <c r="G57" s="6">
        <v>1</v>
      </c>
      <c r="H57" s="1">
        <v>40</v>
      </c>
      <c r="I57" s="1" t="s">
        <v>35</v>
      </c>
      <c r="J57" s="1">
        <v>2705.4</v>
      </c>
      <c r="K57" s="1">
        <f t="shared" si="12"/>
        <v>14.320999999999913</v>
      </c>
      <c r="L57" s="1">
        <f t="shared" si="3"/>
        <v>503.721</v>
      </c>
      <c r="M57" s="1">
        <v>2216</v>
      </c>
      <c r="N57" s="1">
        <v>138.43748000000039</v>
      </c>
      <c r="O57" s="1">
        <v>100</v>
      </c>
      <c r="P57" s="1">
        <v>117.5795199999999</v>
      </c>
      <c r="Q57" s="1">
        <v>100</v>
      </c>
      <c r="R57" s="1">
        <f t="shared" si="4"/>
        <v>100.74420000000001</v>
      </c>
      <c r="S57" s="5">
        <f t="shared" si="14"/>
        <v>314.44819999999982</v>
      </c>
      <c r="T57" s="5"/>
      <c r="U57" s="1"/>
      <c r="V57" s="1">
        <f t="shared" si="6"/>
        <v>11</v>
      </c>
      <c r="W57" s="1">
        <f t="shared" si="7"/>
        <v>7.8787463695180486</v>
      </c>
      <c r="X57" s="1">
        <v>89.335000000000036</v>
      </c>
      <c r="Y57" s="1">
        <v>97.423800000000028</v>
      </c>
      <c r="Z57" s="1">
        <v>95.194599999999994</v>
      </c>
      <c r="AA57" s="1">
        <v>96.839000000000027</v>
      </c>
      <c r="AB57" s="1">
        <v>103.36660000000001</v>
      </c>
      <c r="AC57" s="1">
        <v>145.62919999999991</v>
      </c>
      <c r="AD57" s="1"/>
      <c r="AE57" s="1">
        <f t="shared" si="8"/>
        <v>314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34</v>
      </c>
      <c r="C58" s="1">
        <v>90.117999999999995</v>
      </c>
      <c r="D58" s="1">
        <v>203.78800000000001</v>
      </c>
      <c r="E58" s="1">
        <v>160.46700000000001</v>
      </c>
      <c r="F58" s="1">
        <v>130.40100000000001</v>
      </c>
      <c r="G58" s="6">
        <v>1</v>
      </c>
      <c r="H58" s="1">
        <v>40</v>
      </c>
      <c r="I58" s="1" t="s">
        <v>35</v>
      </c>
      <c r="J58" s="1">
        <v>198.57900000000001</v>
      </c>
      <c r="K58" s="1">
        <f t="shared" si="12"/>
        <v>-38.111999999999995</v>
      </c>
      <c r="L58" s="1">
        <f t="shared" si="3"/>
        <v>74.568000000000012</v>
      </c>
      <c r="M58" s="1">
        <v>85.899000000000001</v>
      </c>
      <c r="N58" s="1">
        <v>0</v>
      </c>
      <c r="O58" s="1"/>
      <c r="P58" s="1">
        <v>0</v>
      </c>
      <c r="Q58" s="1"/>
      <c r="R58" s="1">
        <f t="shared" si="4"/>
        <v>14.913600000000002</v>
      </c>
      <c r="S58" s="5">
        <f t="shared" si="14"/>
        <v>33.648600000000016</v>
      </c>
      <c r="T58" s="5"/>
      <c r="U58" s="1"/>
      <c r="V58" s="1">
        <f t="shared" si="6"/>
        <v>11</v>
      </c>
      <c r="W58" s="1">
        <f t="shared" si="7"/>
        <v>8.7437640811071766</v>
      </c>
      <c r="X58" s="1">
        <v>12.783200000000001</v>
      </c>
      <c r="Y58" s="1">
        <v>18.405000000000001</v>
      </c>
      <c r="Z58" s="1">
        <v>21.882999999999999</v>
      </c>
      <c r="AA58" s="1">
        <v>18.792200000000001</v>
      </c>
      <c r="AB58" s="1">
        <v>19.5426</v>
      </c>
      <c r="AC58" s="1">
        <v>13.718400000000001</v>
      </c>
      <c r="AD58" s="1"/>
      <c r="AE58" s="1">
        <f t="shared" si="8"/>
        <v>34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2" t="s">
        <v>92</v>
      </c>
      <c r="B59" s="12" t="s">
        <v>40</v>
      </c>
      <c r="C59" s="12"/>
      <c r="D59" s="12"/>
      <c r="E59" s="12"/>
      <c r="F59" s="12"/>
      <c r="G59" s="13">
        <v>0</v>
      </c>
      <c r="H59" s="12">
        <v>50</v>
      </c>
      <c r="I59" s="12" t="s">
        <v>35</v>
      </c>
      <c r="J59" s="12"/>
      <c r="K59" s="12">
        <f t="shared" si="12"/>
        <v>0</v>
      </c>
      <c r="L59" s="12">
        <f t="shared" si="3"/>
        <v>0</v>
      </c>
      <c r="M59" s="12"/>
      <c r="N59" s="12"/>
      <c r="O59" s="12"/>
      <c r="P59" s="12"/>
      <c r="Q59" s="12"/>
      <c r="R59" s="12">
        <f t="shared" si="4"/>
        <v>0</v>
      </c>
      <c r="S59" s="14"/>
      <c r="T59" s="14"/>
      <c r="U59" s="12"/>
      <c r="V59" s="12" t="e">
        <f t="shared" si="6"/>
        <v>#DIV/0!</v>
      </c>
      <c r="W59" s="12" t="e">
        <f t="shared" si="7"/>
        <v>#DIV/0!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 t="s">
        <v>41</v>
      </c>
      <c r="AE59" s="12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34</v>
      </c>
      <c r="C60" s="1">
        <v>170.73699999999999</v>
      </c>
      <c r="D60" s="1">
        <v>441.13400000000001</v>
      </c>
      <c r="E60" s="1">
        <v>435.57499999999999</v>
      </c>
      <c r="F60" s="1">
        <v>176.29599999999999</v>
      </c>
      <c r="G60" s="6">
        <v>1</v>
      </c>
      <c r="H60" s="1">
        <v>40</v>
      </c>
      <c r="I60" s="1" t="s">
        <v>35</v>
      </c>
      <c r="J60" s="1">
        <v>428.435</v>
      </c>
      <c r="K60" s="1">
        <f t="shared" si="12"/>
        <v>7.1399999999999864</v>
      </c>
      <c r="L60" s="1">
        <f t="shared" si="3"/>
        <v>231.64</v>
      </c>
      <c r="M60" s="1">
        <v>203.935</v>
      </c>
      <c r="N60" s="1">
        <v>28.913200000000131</v>
      </c>
      <c r="O60" s="1"/>
      <c r="P60" s="1">
        <v>106.0447999999999</v>
      </c>
      <c r="Q60" s="1">
        <v>100</v>
      </c>
      <c r="R60" s="1">
        <f t="shared" si="4"/>
        <v>46.327999999999996</v>
      </c>
      <c r="S60" s="5">
        <f t="shared" ref="S60:S62" si="15">11*R60-Q60-P60-O60-N60-F60</f>
        <v>98.353999999999928</v>
      </c>
      <c r="T60" s="5"/>
      <c r="U60" s="1"/>
      <c r="V60" s="1">
        <f t="shared" si="6"/>
        <v>11</v>
      </c>
      <c r="W60" s="1">
        <f t="shared" si="7"/>
        <v>8.8770074253151456</v>
      </c>
      <c r="X60" s="1">
        <v>42.8596</v>
      </c>
      <c r="Y60" s="1">
        <v>39.468200000000003</v>
      </c>
      <c r="Z60" s="1">
        <v>43.555999999999997</v>
      </c>
      <c r="AA60" s="1">
        <v>38.770200000000003</v>
      </c>
      <c r="AB60" s="1">
        <v>38.922600000000003</v>
      </c>
      <c r="AC60" s="1">
        <v>28.030799999999999</v>
      </c>
      <c r="AD60" s="1"/>
      <c r="AE60" s="1">
        <f t="shared" si="8"/>
        <v>98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40</v>
      </c>
      <c r="C61" s="1">
        <v>419</v>
      </c>
      <c r="D61" s="1">
        <v>318</v>
      </c>
      <c r="E61" s="1">
        <v>489</v>
      </c>
      <c r="F61" s="1">
        <v>132</v>
      </c>
      <c r="G61" s="6">
        <v>0.4</v>
      </c>
      <c r="H61" s="1">
        <v>40</v>
      </c>
      <c r="I61" s="1" t="s">
        <v>35</v>
      </c>
      <c r="J61" s="1">
        <v>510</v>
      </c>
      <c r="K61" s="1">
        <f t="shared" si="12"/>
        <v>-21</v>
      </c>
      <c r="L61" s="1">
        <f t="shared" si="3"/>
        <v>369</v>
      </c>
      <c r="M61" s="1">
        <v>120</v>
      </c>
      <c r="N61" s="1">
        <v>149.80000000000001</v>
      </c>
      <c r="O61" s="1">
        <v>140</v>
      </c>
      <c r="P61" s="1">
        <v>150.19999999999999</v>
      </c>
      <c r="Q61" s="1">
        <v>120</v>
      </c>
      <c r="R61" s="1">
        <f t="shared" si="4"/>
        <v>73.8</v>
      </c>
      <c r="S61" s="5">
        <f t="shared" si="15"/>
        <v>119.7999999999999</v>
      </c>
      <c r="T61" s="5"/>
      <c r="U61" s="1"/>
      <c r="V61" s="1">
        <f t="shared" si="6"/>
        <v>11</v>
      </c>
      <c r="W61" s="1">
        <f t="shared" si="7"/>
        <v>9.3766937669376702</v>
      </c>
      <c r="X61" s="1">
        <v>78.400000000000006</v>
      </c>
      <c r="Y61" s="1">
        <v>72</v>
      </c>
      <c r="Z61" s="1">
        <v>67</v>
      </c>
      <c r="AA61" s="1">
        <v>71.2</v>
      </c>
      <c r="AB61" s="1">
        <v>75.2</v>
      </c>
      <c r="AC61" s="1">
        <v>87.4</v>
      </c>
      <c r="AD61" s="1"/>
      <c r="AE61" s="1">
        <f t="shared" si="8"/>
        <v>48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40</v>
      </c>
      <c r="C62" s="1">
        <v>447</v>
      </c>
      <c r="D62" s="1">
        <v>210</v>
      </c>
      <c r="E62" s="1">
        <v>394</v>
      </c>
      <c r="F62" s="1">
        <v>156</v>
      </c>
      <c r="G62" s="6">
        <v>0.4</v>
      </c>
      <c r="H62" s="1">
        <v>40</v>
      </c>
      <c r="I62" s="1" t="s">
        <v>35</v>
      </c>
      <c r="J62" s="1">
        <v>416</v>
      </c>
      <c r="K62" s="1">
        <f t="shared" si="12"/>
        <v>-22</v>
      </c>
      <c r="L62" s="1">
        <f t="shared" si="3"/>
        <v>394</v>
      </c>
      <c r="M62" s="1"/>
      <c r="N62" s="1">
        <v>149.95999999999989</v>
      </c>
      <c r="O62" s="1">
        <v>140</v>
      </c>
      <c r="P62" s="1">
        <v>147.04000000000011</v>
      </c>
      <c r="Q62" s="1">
        <v>140</v>
      </c>
      <c r="R62" s="1">
        <f t="shared" si="4"/>
        <v>78.8</v>
      </c>
      <c r="S62" s="5">
        <f t="shared" si="15"/>
        <v>133.79999999999995</v>
      </c>
      <c r="T62" s="5"/>
      <c r="U62" s="1"/>
      <c r="V62" s="1">
        <f t="shared" si="6"/>
        <v>11</v>
      </c>
      <c r="W62" s="1">
        <f t="shared" si="7"/>
        <v>9.3020304568527923</v>
      </c>
      <c r="X62" s="1">
        <v>82.2</v>
      </c>
      <c r="Y62" s="1">
        <v>76.2</v>
      </c>
      <c r="Z62" s="1">
        <v>70.2</v>
      </c>
      <c r="AA62" s="1">
        <v>74.599999999999994</v>
      </c>
      <c r="AB62" s="1">
        <v>79.8</v>
      </c>
      <c r="AC62" s="1">
        <v>85</v>
      </c>
      <c r="AD62" s="1"/>
      <c r="AE62" s="1">
        <f t="shared" si="8"/>
        <v>54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96</v>
      </c>
      <c r="B63" s="12" t="s">
        <v>34</v>
      </c>
      <c r="C63" s="12"/>
      <c r="D63" s="12"/>
      <c r="E63" s="12"/>
      <c r="F63" s="12"/>
      <c r="G63" s="13">
        <v>0</v>
      </c>
      <c r="H63" s="12">
        <v>55</v>
      </c>
      <c r="I63" s="12" t="s">
        <v>35</v>
      </c>
      <c r="J63" s="12"/>
      <c r="K63" s="12">
        <f t="shared" si="12"/>
        <v>0</v>
      </c>
      <c r="L63" s="12">
        <f t="shared" si="3"/>
        <v>0</v>
      </c>
      <c r="M63" s="12"/>
      <c r="N63" s="12"/>
      <c r="O63" s="12"/>
      <c r="P63" s="12"/>
      <c r="Q63" s="12"/>
      <c r="R63" s="12">
        <f t="shared" si="4"/>
        <v>0</v>
      </c>
      <c r="S63" s="14"/>
      <c r="T63" s="14"/>
      <c r="U63" s="12"/>
      <c r="V63" s="12" t="e">
        <f t="shared" si="6"/>
        <v>#DIV/0!</v>
      </c>
      <c r="W63" s="12" t="e">
        <f t="shared" si="7"/>
        <v>#DIV/0!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 t="s">
        <v>41</v>
      </c>
      <c r="AE63" s="12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171.43600000000001</v>
      </c>
      <c r="D64" s="1">
        <v>150.149</v>
      </c>
      <c r="E64" s="1">
        <v>207.571</v>
      </c>
      <c r="F64" s="1">
        <v>94.98</v>
      </c>
      <c r="G64" s="6">
        <v>1</v>
      </c>
      <c r="H64" s="1">
        <v>50</v>
      </c>
      <c r="I64" s="1" t="s">
        <v>35</v>
      </c>
      <c r="J64" s="1">
        <v>218.3</v>
      </c>
      <c r="K64" s="1">
        <f t="shared" si="12"/>
        <v>-10.729000000000013</v>
      </c>
      <c r="L64" s="1">
        <f t="shared" si="3"/>
        <v>207.571</v>
      </c>
      <c r="M64" s="1"/>
      <c r="N64" s="1">
        <v>29.483900000000059</v>
      </c>
      <c r="O64" s="1"/>
      <c r="P64" s="1">
        <v>172.47609999999989</v>
      </c>
      <c r="Q64" s="1"/>
      <c r="R64" s="1">
        <f t="shared" si="4"/>
        <v>41.514200000000002</v>
      </c>
      <c r="S64" s="5">
        <f>11*R64-Q64-P64-O64-N64-F64</f>
        <v>159.71620000000007</v>
      </c>
      <c r="T64" s="5"/>
      <c r="U64" s="1"/>
      <c r="V64" s="1">
        <f t="shared" si="6"/>
        <v>11</v>
      </c>
      <c r="W64" s="1">
        <f t="shared" si="7"/>
        <v>7.1527332816241174</v>
      </c>
      <c r="X64" s="1">
        <v>34.902999999999999</v>
      </c>
      <c r="Y64" s="1">
        <v>30.023800000000001</v>
      </c>
      <c r="Z64" s="1">
        <v>32.851799999999997</v>
      </c>
      <c r="AA64" s="1">
        <v>34.3992</v>
      </c>
      <c r="AB64" s="1">
        <v>31.505600000000001</v>
      </c>
      <c r="AC64" s="1">
        <v>27.926400000000001</v>
      </c>
      <c r="AD64" s="1"/>
      <c r="AE64" s="1">
        <f t="shared" si="8"/>
        <v>160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98</v>
      </c>
      <c r="B65" s="12" t="s">
        <v>34</v>
      </c>
      <c r="C65" s="12"/>
      <c r="D65" s="12"/>
      <c r="E65" s="12"/>
      <c r="F65" s="12"/>
      <c r="G65" s="13">
        <v>0</v>
      </c>
      <c r="H65" s="12">
        <v>50</v>
      </c>
      <c r="I65" s="12" t="s">
        <v>35</v>
      </c>
      <c r="J65" s="12"/>
      <c r="K65" s="12">
        <f t="shared" si="12"/>
        <v>0</v>
      </c>
      <c r="L65" s="12">
        <f t="shared" si="3"/>
        <v>0</v>
      </c>
      <c r="M65" s="12"/>
      <c r="N65" s="12"/>
      <c r="O65" s="12"/>
      <c r="P65" s="12"/>
      <c r="Q65" s="12"/>
      <c r="R65" s="12">
        <f t="shared" si="4"/>
        <v>0</v>
      </c>
      <c r="S65" s="14"/>
      <c r="T65" s="14"/>
      <c r="U65" s="12"/>
      <c r="V65" s="12" t="e">
        <f t="shared" si="6"/>
        <v>#DIV/0!</v>
      </c>
      <c r="W65" s="12" t="e">
        <f t="shared" si="7"/>
        <v>#DIV/0!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 t="s">
        <v>41</v>
      </c>
      <c r="AE65" s="12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2" t="s">
        <v>99</v>
      </c>
      <c r="B66" s="12" t="s">
        <v>40</v>
      </c>
      <c r="C66" s="12"/>
      <c r="D66" s="12"/>
      <c r="E66" s="12"/>
      <c r="F66" s="12"/>
      <c r="G66" s="13">
        <v>0</v>
      </c>
      <c r="H66" s="12">
        <v>50</v>
      </c>
      <c r="I66" s="12" t="s">
        <v>35</v>
      </c>
      <c r="J66" s="12"/>
      <c r="K66" s="12">
        <f t="shared" si="12"/>
        <v>0</v>
      </c>
      <c r="L66" s="12">
        <f t="shared" si="3"/>
        <v>0</v>
      </c>
      <c r="M66" s="12"/>
      <c r="N66" s="12"/>
      <c r="O66" s="12"/>
      <c r="P66" s="12"/>
      <c r="Q66" s="12"/>
      <c r="R66" s="12">
        <f t="shared" si="4"/>
        <v>0</v>
      </c>
      <c r="S66" s="14"/>
      <c r="T66" s="14"/>
      <c r="U66" s="12"/>
      <c r="V66" s="12" t="e">
        <f t="shared" si="6"/>
        <v>#DIV/0!</v>
      </c>
      <c r="W66" s="12" t="e">
        <f t="shared" si="7"/>
        <v>#DIV/0!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 t="s">
        <v>41</v>
      </c>
      <c r="AE66" s="12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40</v>
      </c>
      <c r="C67" s="1">
        <v>668</v>
      </c>
      <c r="D67" s="1">
        <v>1170</v>
      </c>
      <c r="E67" s="1">
        <v>1169</v>
      </c>
      <c r="F67" s="1">
        <v>460</v>
      </c>
      <c r="G67" s="6">
        <v>0.4</v>
      </c>
      <c r="H67" s="1">
        <v>40</v>
      </c>
      <c r="I67" s="1" t="s">
        <v>35</v>
      </c>
      <c r="J67" s="1">
        <v>1190</v>
      </c>
      <c r="K67" s="1">
        <f t="shared" si="12"/>
        <v>-21</v>
      </c>
      <c r="L67" s="1">
        <f t="shared" si="3"/>
        <v>689</v>
      </c>
      <c r="M67" s="1">
        <v>480</v>
      </c>
      <c r="N67" s="1">
        <v>247.23999999999981</v>
      </c>
      <c r="O67" s="1">
        <v>220</v>
      </c>
      <c r="P67" s="1">
        <v>190.76000000000019</v>
      </c>
      <c r="Q67" s="1">
        <v>200</v>
      </c>
      <c r="R67" s="1">
        <f t="shared" si="4"/>
        <v>137.80000000000001</v>
      </c>
      <c r="S67" s="5">
        <f t="shared" ref="S67:S70" si="16">11*R67-Q67-P67-O67-N67-F67</f>
        <v>197.80000000000018</v>
      </c>
      <c r="T67" s="5"/>
      <c r="U67" s="1"/>
      <c r="V67" s="1">
        <f t="shared" si="6"/>
        <v>11</v>
      </c>
      <c r="W67" s="1">
        <f t="shared" si="7"/>
        <v>9.564586357039186</v>
      </c>
      <c r="X67" s="1">
        <v>146.6</v>
      </c>
      <c r="Y67" s="1">
        <v>147.6</v>
      </c>
      <c r="Z67" s="1">
        <v>146.80000000000001</v>
      </c>
      <c r="AA67" s="1">
        <v>142</v>
      </c>
      <c r="AB67" s="1">
        <v>135.80000000000001</v>
      </c>
      <c r="AC67" s="1">
        <v>167.2</v>
      </c>
      <c r="AD67" s="1"/>
      <c r="AE67" s="1">
        <f t="shared" si="8"/>
        <v>79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40</v>
      </c>
      <c r="C68" s="1">
        <v>409</v>
      </c>
      <c r="D68" s="1">
        <v>1350</v>
      </c>
      <c r="E68" s="1">
        <v>1212</v>
      </c>
      <c r="F68" s="1">
        <v>368</v>
      </c>
      <c r="G68" s="6">
        <v>0.4</v>
      </c>
      <c r="H68" s="1">
        <v>40</v>
      </c>
      <c r="I68" s="1" t="s">
        <v>35</v>
      </c>
      <c r="J68" s="1">
        <v>1237</v>
      </c>
      <c r="K68" s="1">
        <f t="shared" si="12"/>
        <v>-25</v>
      </c>
      <c r="L68" s="1">
        <f t="shared" si="3"/>
        <v>552</v>
      </c>
      <c r="M68" s="1">
        <v>660</v>
      </c>
      <c r="N68" s="1">
        <v>220.9200000000001</v>
      </c>
      <c r="O68" s="1">
        <v>210</v>
      </c>
      <c r="P68" s="1">
        <v>137.0799999999999</v>
      </c>
      <c r="Q68" s="1">
        <v>120</v>
      </c>
      <c r="R68" s="1">
        <f t="shared" si="4"/>
        <v>110.4</v>
      </c>
      <c r="S68" s="5">
        <f t="shared" si="16"/>
        <v>158.40000000000009</v>
      </c>
      <c r="T68" s="5"/>
      <c r="U68" s="1"/>
      <c r="V68" s="1">
        <f t="shared" si="6"/>
        <v>11</v>
      </c>
      <c r="W68" s="1">
        <f t="shared" si="7"/>
        <v>9.5652173913043477</v>
      </c>
      <c r="X68" s="1">
        <v>119</v>
      </c>
      <c r="Y68" s="1">
        <v>122.4</v>
      </c>
      <c r="Z68" s="1">
        <v>117.4</v>
      </c>
      <c r="AA68" s="1">
        <v>110.6</v>
      </c>
      <c r="AB68" s="1">
        <v>99.2</v>
      </c>
      <c r="AC68" s="1">
        <v>113</v>
      </c>
      <c r="AD68" s="1"/>
      <c r="AE68" s="1">
        <f t="shared" si="8"/>
        <v>63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34</v>
      </c>
      <c r="C69" s="1">
        <v>127.673</v>
      </c>
      <c r="D69" s="1">
        <v>501.59199999999998</v>
      </c>
      <c r="E69" s="1">
        <v>464.79300000000001</v>
      </c>
      <c r="F69" s="1">
        <v>147.45699999999999</v>
      </c>
      <c r="G69" s="6">
        <v>1</v>
      </c>
      <c r="H69" s="1">
        <v>40</v>
      </c>
      <c r="I69" s="1" t="s">
        <v>35</v>
      </c>
      <c r="J69" s="1">
        <v>447.84300000000002</v>
      </c>
      <c r="K69" s="1">
        <f t="shared" ref="K69:K97" si="17">E69-J69</f>
        <v>16.949999999999989</v>
      </c>
      <c r="L69" s="1">
        <f t="shared" si="3"/>
        <v>208.55</v>
      </c>
      <c r="M69" s="1">
        <v>256.24299999999999</v>
      </c>
      <c r="N69" s="1">
        <v>48.247939999999858</v>
      </c>
      <c r="O69" s="1"/>
      <c r="P69" s="1">
        <v>140.98306000000011</v>
      </c>
      <c r="Q69" s="1"/>
      <c r="R69" s="1">
        <f t="shared" si="4"/>
        <v>41.71</v>
      </c>
      <c r="S69" s="5">
        <f t="shared" si="16"/>
        <v>122.12200000000007</v>
      </c>
      <c r="T69" s="5"/>
      <c r="U69" s="1"/>
      <c r="V69" s="1">
        <f t="shared" si="6"/>
        <v>11.000000000000002</v>
      </c>
      <c r="W69" s="1">
        <f t="shared" si="7"/>
        <v>8.0721169983217447</v>
      </c>
      <c r="X69" s="1">
        <v>37.428999999999988</v>
      </c>
      <c r="Y69" s="1">
        <v>36.680599999999998</v>
      </c>
      <c r="Z69" s="1">
        <v>40.047800000000002</v>
      </c>
      <c r="AA69" s="1">
        <v>33.277799999999992</v>
      </c>
      <c r="AB69" s="1">
        <v>32.069800000000001</v>
      </c>
      <c r="AC69" s="1">
        <v>39.131799999999998</v>
      </c>
      <c r="AD69" s="1"/>
      <c r="AE69" s="1">
        <f t="shared" si="8"/>
        <v>122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34</v>
      </c>
      <c r="C70" s="1">
        <v>199.333</v>
      </c>
      <c r="D70" s="1">
        <v>176</v>
      </c>
      <c r="E70" s="1">
        <v>260.75799999999998</v>
      </c>
      <c r="F70" s="1">
        <v>96.5</v>
      </c>
      <c r="G70" s="6">
        <v>1</v>
      </c>
      <c r="H70" s="1">
        <v>40</v>
      </c>
      <c r="I70" s="1" t="s">
        <v>35</v>
      </c>
      <c r="J70" s="1">
        <v>246.774</v>
      </c>
      <c r="K70" s="1">
        <f t="shared" si="17"/>
        <v>13.98399999999998</v>
      </c>
      <c r="L70" s="1">
        <f t="shared" ref="L70:L97" si="18">E70-M70</f>
        <v>157.78399999999999</v>
      </c>
      <c r="M70" s="1">
        <v>102.974</v>
      </c>
      <c r="N70" s="1">
        <v>0</v>
      </c>
      <c r="O70" s="1"/>
      <c r="P70" s="1">
        <v>162.43199999999999</v>
      </c>
      <c r="Q70" s="1"/>
      <c r="R70" s="1">
        <f t="shared" ref="R70:R98" si="19">L70/5</f>
        <v>31.556799999999999</v>
      </c>
      <c r="S70" s="5">
        <f t="shared" si="16"/>
        <v>88.192800000000005</v>
      </c>
      <c r="T70" s="5"/>
      <c r="U70" s="1"/>
      <c r="V70" s="1">
        <f t="shared" ref="V70:V97" si="20">(F70+N70+O70+P70+Q70+S70)/R70</f>
        <v>11.000000000000002</v>
      </c>
      <c r="W70" s="1">
        <f t="shared" ref="W70:W97" si="21">(F70+N70+O70+P70+Q70)/R70</f>
        <v>8.2052679612635</v>
      </c>
      <c r="X70" s="1">
        <v>28.87759999999999</v>
      </c>
      <c r="Y70" s="1">
        <v>19.802600000000002</v>
      </c>
      <c r="Z70" s="1">
        <v>21.734400000000001</v>
      </c>
      <c r="AA70" s="1">
        <v>30.712199999999999</v>
      </c>
      <c r="AB70" s="1">
        <v>29.5776</v>
      </c>
      <c r="AC70" s="1">
        <v>28.7014</v>
      </c>
      <c r="AD70" s="1"/>
      <c r="AE70" s="1">
        <f t="shared" ref="AE70:AE98" si="22">ROUND(S70*G70,0)</f>
        <v>88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104</v>
      </c>
      <c r="B71" s="9" t="s">
        <v>34</v>
      </c>
      <c r="C71" s="9"/>
      <c r="D71" s="9">
        <v>207.99799999999999</v>
      </c>
      <c r="E71" s="9">
        <v>207.99799999999999</v>
      </c>
      <c r="F71" s="9"/>
      <c r="G71" s="10">
        <v>0</v>
      </c>
      <c r="H71" s="9" t="e">
        <v>#N/A</v>
      </c>
      <c r="I71" s="9" t="s">
        <v>52</v>
      </c>
      <c r="J71" s="9">
        <v>207.99799999999999</v>
      </c>
      <c r="K71" s="9">
        <f t="shared" si="17"/>
        <v>0</v>
      </c>
      <c r="L71" s="9">
        <f t="shared" si="18"/>
        <v>0</v>
      </c>
      <c r="M71" s="9">
        <v>207.99799999999999</v>
      </c>
      <c r="N71" s="9"/>
      <c r="O71" s="9"/>
      <c r="P71" s="9"/>
      <c r="Q71" s="9"/>
      <c r="R71" s="9">
        <f t="shared" si="19"/>
        <v>0</v>
      </c>
      <c r="S71" s="11"/>
      <c r="T71" s="11"/>
      <c r="U71" s="9"/>
      <c r="V71" s="9" t="e">
        <f t="shared" si="20"/>
        <v>#DIV/0!</v>
      </c>
      <c r="W71" s="9" t="e">
        <f t="shared" si="21"/>
        <v>#DIV/0!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/>
      <c r="AE71" s="9">
        <f t="shared" si="2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105</v>
      </c>
      <c r="B72" s="12" t="s">
        <v>34</v>
      </c>
      <c r="C72" s="12"/>
      <c r="D72" s="12">
        <v>166.268</v>
      </c>
      <c r="E72" s="12">
        <v>166.268</v>
      </c>
      <c r="F72" s="12"/>
      <c r="G72" s="13">
        <v>0</v>
      </c>
      <c r="H72" s="12">
        <v>40</v>
      </c>
      <c r="I72" s="12" t="s">
        <v>35</v>
      </c>
      <c r="J72" s="12">
        <v>166.268</v>
      </c>
      <c r="K72" s="12">
        <f t="shared" si="17"/>
        <v>0</v>
      </c>
      <c r="L72" s="12">
        <f t="shared" si="18"/>
        <v>0</v>
      </c>
      <c r="M72" s="12">
        <v>166.268</v>
      </c>
      <c r="N72" s="12"/>
      <c r="O72" s="12"/>
      <c r="P72" s="12"/>
      <c r="Q72" s="12"/>
      <c r="R72" s="12">
        <f t="shared" si="19"/>
        <v>0</v>
      </c>
      <c r="S72" s="14"/>
      <c r="T72" s="14"/>
      <c r="U72" s="12"/>
      <c r="V72" s="12" t="e">
        <f t="shared" si="20"/>
        <v>#DIV/0!</v>
      </c>
      <c r="W72" s="12" t="e">
        <f t="shared" si="21"/>
        <v>#DIV/0!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 t="s">
        <v>41</v>
      </c>
      <c r="AE72" s="12">
        <f t="shared" si="2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 t="s">
        <v>106</v>
      </c>
      <c r="B73" s="9" t="s">
        <v>34</v>
      </c>
      <c r="C73" s="9"/>
      <c r="D73" s="9">
        <v>21.916</v>
      </c>
      <c r="E73" s="9">
        <v>21.916</v>
      </c>
      <c r="F73" s="9"/>
      <c r="G73" s="10">
        <v>0</v>
      </c>
      <c r="H73" s="9" t="e">
        <v>#N/A</v>
      </c>
      <c r="I73" s="9" t="s">
        <v>52</v>
      </c>
      <c r="J73" s="9">
        <v>21.916</v>
      </c>
      <c r="K73" s="9">
        <f t="shared" si="17"/>
        <v>0</v>
      </c>
      <c r="L73" s="9">
        <f t="shared" si="18"/>
        <v>0</v>
      </c>
      <c r="M73" s="9">
        <v>21.916</v>
      </c>
      <c r="N73" s="9"/>
      <c r="O73" s="9"/>
      <c r="P73" s="9"/>
      <c r="Q73" s="9"/>
      <c r="R73" s="9">
        <f t="shared" si="19"/>
        <v>0</v>
      </c>
      <c r="S73" s="11"/>
      <c r="T73" s="11"/>
      <c r="U73" s="9"/>
      <c r="V73" s="9" t="e">
        <f t="shared" si="20"/>
        <v>#DIV/0!</v>
      </c>
      <c r="W73" s="9" t="e">
        <f t="shared" si="21"/>
        <v>#DIV/0!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/>
      <c r="AE73" s="9">
        <f t="shared" si="2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34</v>
      </c>
      <c r="C74" s="1">
        <v>90.204999999999998</v>
      </c>
      <c r="D74" s="1">
        <v>123.794</v>
      </c>
      <c r="E74" s="1">
        <v>120.756</v>
      </c>
      <c r="F74" s="1">
        <v>64.292000000000002</v>
      </c>
      <c r="G74" s="6">
        <v>1</v>
      </c>
      <c r="H74" s="1">
        <v>30</v>
      </c>
      <c r="I74" s="1" t="s">
        <v>35</v>
      </c>
      <c r="J74" s="1">
        <v>136.93</v>
      </c>
      <c r="K74" s="1">
        <f t="shared" si="17"/>
        <v>-16.174000000000007</v>
      </c>
      <c r="L74" s="1">
        <f t="shared" si="18"/>
        <v>120.756</v>
      </c>
      <c r="M74" s="1"/>
      <c r="N74" s="1">
        <v>42.766680000000051</v>
      </c>
      <c r="O74" s="1"/>
      <c r="P74" s="1">
        <v>116.9254199999999</v>
      </c>
      <c r="Q74" s="1"/>
      <c r="R74" s="1">
        <f t="shared" si="19"/>
        <v>24.151199999999999</v>
      </c>
      <c r="S74" s="5">
        <f>11*R74-Q74-P74-O74-N74-F74</f>
        <v>41.679100000000048</v>
      </c>
      <c r="T74" s="5"/>
      <c r="U74" s="1"/>
      <c r="V74" s="1">
        <f t="shared" si="20"/>
        <v>11.000000000000002</v>
      </c>
      <c r="W74" s="1">
        <f t="shared" si="21"/>
        <v>9.2742431017920417</v>
      </c>
      <c r="X74" s="1">
        <v>25.447800000000001</v>
      </c>
      <c r="Y74" s="1">
        <v>20.965199999999999</v>
      </c>
      <c r="Z74" s="1">
        <v>20.256599999999999</v>
      </c>
      <c r="AA74" s="1">
        <v>19.915400000000002</v>
      </c>
      <c r="AB74" s="1">
        <v>19.790199999999999</v>
      </c>
      <c r="AC74" s="1">
        <v>18.939800000000002</v>
      </c>
      <c r="AD74" s="1"/>
      <c r="AE74" s="1">
        <f t="shared" si="22"/>
        <v>42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108</v>
      </c>
      <c r="B75" s="12" t="s">
        <v>40</v>
      </c>
      <c r="C75" s="12"/>
      <c r="D75" s="12"/>
      <c r="E75" s="12"/>
      <c r="F75" s="12"/>
      <c r="G75" s="13">
        <v>0</v>
      </c>
      <c r="H75" s="12">
        <v>55</v>
      </c>
      <c r="I75" s="12" t="s">
        <v>35</v>
      </c>
      <c r="J75" s="12"/>
      <c r="K75" s="12">
        <f t="shared" si="17"/>
        <v>0</v>
      </c>
      <c r="L75" s="12">
        <f t="shared" si="18"/>
        <v>0</v>
      </c>
      <c r="M75" s="12"/>
      <c r="N75" s="12"/>
      <c r="O75" s="12"/>
      <c r="P75" s="12"/>
      <c r="Q75" s="12"/>
      <c r="R75" s="12">
        <f t="shared" si="19"/>
        <v>0</v>
      </c>
      <c r="S75" s="14"/>
      <c r="T75" s="14"/>
      <c r="U75" s="12"/>
      <c r="V75" s="12" t="e">
        <f t="shared" si="20"/>
        <v>#DIV/0!</v>
      </c>
      <c r="W75" s="12" t="e">
        <f t="shared" si="21"/>
        <v>#DIV/0!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 t="s">
        <v>41</v>
      </c>
      <c r="AE75" s="12">
        <f t="shared" si="22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109</v>
      </c>
      <c r="B76" s="12" t="s">
        <v>40</v>
      </c>
      <c r="C76" s="12"/>
      <c r="D76" s="12"/>
      <c r="E76" s="12"/>
      <c r="F76" s="12"/>
      <c r="G76" s="13">
        <v>0</v>
      </c>
      <c r="H76" s="12" t="e">
        <v>#N/A</v>
      </c>
      <c r="I76" s="12" t="s">
        <v>35</v>
      </c>
      <c r="J76" s="12"/>
      <c r="K76" s="12">
        <f t="shared" si="17"/>
        <v>0</v>
      </c>
      <c r="L76" s="12">
        <f t="shared" si="18"/>
        <v>0</v>
      </c>
      <c r="M76" s="12"/>
      <c r="N76" s="12"/>
      <c r="O76" s="12"/>
      <c r="P76" s="12"/>
      <c r="Q76" s="12"/>
      <c r="R76" s="12">
        <f t="shared" si="19"/>
        <v>0</v>
      </c>
      <c r="S76" s="14"/>
      <c r="T76" s="14"/>
      <c r="U76" s="12"/>
      <c r="V76" s="12" t="e">
        <f t="shared" si="20"/>
        <v>#DIV/0!</v>
      </c>
      <c r="W76" s="12" t="e">
        <f t="shared" si="21"/>
        <v>#DIV/0!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 t="s">
        <v>41</v>
      </c>
      <c r="AE76" s="12">
        <f t="shared" si="2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110</v>
      </c>
      <c r="B77" s="12" t="s">
        <v>40</v>
      </c>
      <c r="C77" s="12"/>
      <c r="D77" s="12"/>
      <c r="E77" s="12"/>
      <c r="F77" s="12"/>
      <c r="G77" s="13">
        <v>0</v>
      </c>
      <c r="H77" s="12">
        <v>50</v>
      </c>
      <c r="I77" s="12" t="s">
        <v>35</v>
      </c>
      <c r="J77" s="12"/>
      <c r="K77" s="12">
        <f t="shared" si="17"/>
        <v>0</v>
      </c>
      <c r="L77" s="12">
        <f t="shared" si="18"/>
        <v>0</v>
      </c>
      <c r="M77" s="12"/>
      <c r="N77" s="12"/>
      <c r="O77" s="12"/>
      <c r="P77" s="12"/>
      <c r="Q77" s="12"/>
      <c r="R77" s="12">
        <f t="shared" si="19"/>
        <v>0</v>
      </c>
      <c r="S77" s="14"/>
      <c r="T77" s="14"/>
      <c r="U77" s="12"/>
      <c r="V77" s="12" t="e">
        <f t="shared" si="20"/>
        <v>#DIV/0!</v>
      </c>
      <c r="W77" s="12" t="e">
        <f t="shared" si="21"/>
        <v>#DIV/0!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 t="s">
        <v>41</v>
      </c>
      <c r="AE77" s="12">
        <f t="shared" si="22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111</v>
      </c>
      <c r="B78" s="12" t="s">
        <v>40</v>
      </c>
      <c r="C78" s="12"/>
      <c r="D78" s="12"/>
      <c r="E78" s="12"/>
      <c r="F78" s="12"/>
      <c r="G78" s="13">
        <v>0</v>
      </c>
      <c r="H78" s="12">
        <v>30</v>
      </c>
      <c r="I78" s="12" t="s">
        <v>35</v>
      </c>
      <c r="J78" s="12"/>
      <c r="K78" s="12">
        <f t="shared" si="17"/>
        <v>0</v>
      </c>
      <c r="L78" s="12">
        <f t="shared" si="18"/>
        <v>0</v>
      </c>
      <c r="M78" s="12"/>
      <c r="N78" s="12"/>
      <c r="O78" s="12"/>
      <c r="P78" s="12"/>
      <c r="Q78" s="12"/>
      <c r="R78" s="12">
        <f t="shared" si="19"/>
        <v>0</v>
      </c>
      <c r="S78" s="14"/>
      <c r="T78" s="14"/>
      <c r="U78" s="12"/>
      <c r="V78" s="12" t="e">
        <f t="shared" si="20"/>
        <v>#DIV/0!</v>
      </c>
      <c r="W78" s="12" t="e">
        <f t="shared" si="21"/>
        <v>#DIV/0!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 t="s">
        <v>41</v>
      </c>
      <c r="AE78" s="12">
        <f t="shared" si="22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112</v>
      </c>
      <c r="B79" s="12" t="s">
        <v>40</v>
      </c>
      <c r="C79" s="12"/>
      <c r="D79" s="12"/>
      <c r="E79" s="12"/>
      <c r="F79" s="12"/>
      <c r="G79" s="13">
        <v>0</v>
      </c>
      <c r="H79" s="12">
        <v>55</v>
      </c>
      <c r="I79" s="12" t="s">
        <v>35</v>
      </c>
      <c r="J79" s="12"/>
      <c r="K79" s="12">
        <f t="shared" si="17"/>
        <v>0</v>
      </c>
      <c r="L79" s="12">
        <f t="shared" si="18"/>
        <v>0</v>
      </c>
      <c r="M79" s="12"/>
      <c r="N79" s="12"/>
      <c r="O79" s="12"/>
      <c r="P79" s="12"/>
      <c r="Q79" s="12"/>
      <c r="R79" s="12">
        <f t="shared" si="19"/>
        <v>0</v>
      </c>
      <c r="S79" s="14"/>
      <c r="T79" s="14"/>
      <c r="U79" s="12"/>
      <c r="V79" s="12" t="e">
        <f t="shared" si="20"/>
        <v>#DIV/0!</v>
      </c>
      <c r="W79" s="12" t="e">
        <f t="shared" si="21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 t="s">
        <v>41</v>
      </c>
      <c r="AE79" s="12">
        <f t="shared" si="2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113</v>
      </c>
      <c r="B80" s="12" t="s">
        <v>40</v>
      </c>
      <c r="C80" s="12"/>
      <c r="D80" s="12"/>
      <c r="E80" s="12"/>
      <c r="F80" s="12"/>
      <c r="G80" s="13">
        <v>0</v>
      </c>
      <c r="H80" s="12">
        <v>40</v>
      </c>
      <c r="I80" s="12" t="s">
        <v>35</v>
      </c>
      <c r="J80" s="12"/>
      <c r="K80" s="12">
        <f t="shared" si="17"/>
        <v>0</v>
      </c>
      <c r="L80" s="12">
        <f t="shared" si="18"/>
        <v>0</v>
      </c>
      <c r="M80" s="12"/>
      <c r="N80" s="12"/>
      <c r="O80" s="12"/>
      <c r="P80" s="12"/>
      <c r="Q80" s="12"/>
      <c r="R80" s="12">
        <f t="shared" si="19"/>
        <v>0</v>
      </c>
      <c r="S80" s="14"/>
      <c r="T80" s="14"/>
      <c r="U80" s="12"/>
      <c r="V80" s="12" t="e">
        <f t="shared" si="20"/>
        <v>#DIV/0!</v>
      </c>
      <c r="W80" s="12" t="e">
        <f t="shared" si="21"/>
        <v>#DIV/0!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 t="s">
        <v>41</v>
      </c>
      <c r="AE80" s="12">
        <f t="shared" si="2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114</v>
      </c>
      <c r="B81" s="12" t="s">
        <v>40</v>
      </c>
      <c r="C81" s="12"/>
      <c r="D81" s="12"/>
      <c r="E81" s="12"/>
      <c r="F81" s="12"/>
      <c r="G81" s="13">
        <v>0</v>
      </c>
      <c r="H81" s="12">
        <v>50</v>
      </c>
      <c r="I81" s="12" t="s">
        <v>35</v>
      </c>
      <c r="J81" s="12"/>
      <c r="K81" s="12">
        <f t="shared" si="17"/>
        <v>0</v>
      </c>
      <c r="L81" s="12">
        <f t="shared" si="18"/>
        <v>0</v>
      </c>
      <c r="M81" s="12"/>
      <c r="N81" s="12"/>
      <c r="O81" s="12"/>
      <c r="P81" s="12"/>
      <c r="Q81" s="12"/>
      <c r="R81" s="12">
        <f t="shared" si="19"/>
        <v>0</v>
      </c>
      <c r="S81" s="14"/>
      <c r="T81" s="14"/>
      <c r="U81" s="12"/>
      <c r="V81" s="12" t="e">
        <f t="shared" si="20"/>
        <v>#DIV/0!</v>
      </c>
      <c r="W81" s="12" t="e">
        <f t="shared" si="21"/>
        <v>#DIV/0!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 t="s">
        <v>41</v>
      </c>
      <c r="AE81" s="12">
        <f t="shared" si="2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115</v>
      </c>
      <c r="B82" s="12" t="s">
        <v>40</v>
      </c>
      <c r="C82" s="12"/>
      <c r="D82" s="12"/>
      <c r="E82" s="12"/>
      <c r="F82" s="12"/>
      <c r="G82" s="13">
        <v>0</v>
      </c>
      <c r="H82" s="12" t="e">
        <v>#N/A</v>
      </c>
      <c r="I82" s="12" t="s">
        <v>35</v>
      </c>
      <c r="J82" s="12"/>
      <c r="K82" s="12">
        <f t="shared" si="17"/>
        <v>0</v>
      </c>
      <c r="L82" s="12">
        <f t="shared" si="18"/>
        <v>0</v>
      </c>
      <c r="M82" s="12"/>
      <c r="N82" s="12"/>
      <c r="O82" s="12"/>
      <c r="P82" s="12"/>
      <c r="Q82" s="12"/>
      <c r="R82" s="12">
        <f t="shared" si="19"/>
        <v>0</v>
      </c>
      <c r="S82" s="14"/>
      <c r="T82" s="14"/>
      <c r="U82" s="12"/>
      <c r="V82" s="12" t="e">
        <f t="shared" si="20"/>
        <v>#DIV/0!</v>
      </c>
      <c r="W82" s="12" t="e">
        <f t="shared" si="21"/>
        <v>#DIV/0!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 t="s">
        <v>41</v>
      </c>
      <c r="AE82" s="12">
        <f t="shared" si="2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40</v>
      </c>
      <c r="C83" s="1">
        <v>44</v>
      </c>
      <c r="D83" s="1">
        <v>60</v>
      </c>
      <c r="E83" s="1">
        <v>42</v>
      </c>
      <c r="F83" s="1">
        <v>56</v>
      </c>
      <c r="G83" s="6">
        <v>0.06</v>
      </c>
      <c r="H83" s="1">
        <v>60</v>
      </c>
      <c r="I83" s="1" t="s">
        <v>35</v>
      </c>
      <c r="J83" s="1">
        <v>44</v>
      </c>
      <c r="K83" s="1">
        <f t="shared" si="17"/>
        <v>-2</v>
      </c>
      <c r="L83" s="1">
        <f t="shared" si="18"/>
        <v>42</v>
      </c>
      <c r="M83" s="1"/>
      <c r="N83" s="1">
        <v>0</v>
      </c>
      <c r="O83" s="1"/>
      <c r="P83" s="1">
        <v>0</v>
      </c>
      <c r="Q83" s="1"/>
      <c r="R83" s="1">
        <f t="shared" si="19"/>
        <v>8.4</v>
      </c>
      <c r="S83" s="5">
        <f t="shared" ref="S83:S87" si="23">11*R83-Q83-P83-O83-N83-F83</f>
        <v>36.400000000000006</v>
      </c>
      <c r="T83" s="5"/>
      <c r="U83" s="1"/>
      <c r="V83" s="1">
        <f t="shared" si="20"/>
        <v>11</v>
      </c>
      <c r="W83" s="1">
        <f t="shared" si="21"/>
        <v>6.6666666666666661</v>
      </c>
      <c r="X83" s="1">
        <v>5.6</v>
      </c>
      <c r="Y83" s="1">
        <v>7.4</v>
      </c>
      <c r="Z83" s="1">
        <v>8.8000000000000007</v>
      </c>
      <c r="AA83" s="1">
        <v>8</v>
      </c>
      <c r="AB83" s="1">
        <v>8</v>
      </c>
      <c r="AC83" s="1">
        <v>7.6</v>
      </c>
      <c r="AD83" s="1"/>
      <c r="AE83" s="1">
        <f t="shared" si="22"/>
        <v>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40</v>
      </c>
      <c r="C84" s="1">
        <v>41</v>
      </c>
      <c r="D84" s="1">
        <v>60</v>
      </c>
      <c r="E84" s="1">
        <v>39</v>
      </c>
      <c r="F84" s="1">
        <v>54</v>
      </c>
      <c r="G84" s="6">
        <v>0.15</v>
      </c>
      <c r="H84" s="1">
        <v>60</v>
      </c>
      <c r="I84" s="1" t="s">
        <v>35</v>
      </c>
      <c r="J84" s="1">
        <v>40</v>
      </c>
      <c r="K84" s="1">
        <f t="shared" si="17"/>
        <v>-1</v>
      </c>
      <c r="L84" s="1">
        <f t="shared" si="18"/>
        <v>39</v>
      </c>
      <c r="M84" s="1"/>
      <c r="N84" s="1">
        <v>0</v>
      </c>
      <c r="O84" s="1"/>
      <c r="P84" s="1">
        <v>10</v>
      </c>
      <c r="Q84" s="1"/>
      <c r="R84" s="1">
        <f t="shared" si="19"/>
        <v>7.8</v>
      </c>
      <c r="S84" s="5">
        <f t="shared" si="23"/>
        <v>21.799999999999997</v>
      </c>
      <c r="T84" s="5"/>
      <c r="U84" s="1"/>
      <c r="V84" s="1">
        <f t="shared" si="20"/>
        <v>11</v>
      </c>
      <c r="W84" s="1">
        <f t="shared" si="21"/>
        <v>8.2051282051282062</v>
      </c>
      <c r="X84" s="1">
        <v>7</v>
      </c>
      <c r="Y84" s="1">
        <v>5.4</v>
      </c>
      <c r="Z84" s="1">
        <v>7.6</v>
      </c>
      <c r="AA84" s="1">
        <v>10.8</v>
      </c>
      <c r="AB84" s="1">
        <v>8.1999999999999993</v>
      </c>
      <c r="AC84" s="1">
        <v>6.4</v>
      </c>
      <c r="AD84" s="1"/>
      <c r="AE84" s="1">
        <f t="shared" si="22"/>
        <v>3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118</v>
      </c>
      <c r="B85" s="1" t="s">
        <v>34</v>
      </c>
      <c r="C85" s="1">
        <v>100.57899999999999</v>
      </c>
      <c r="D85" s="1">
        <v>34.475000000000001</v>
      </c>
      <c r="E85" s="1">
        <v>54.753999999999998</v>
      </c>
      <c r="F85" s="1">
        <v>68.793999999999997</v>
      </c>
      <c r="G85" s="6">
        <v>1</v>
      </c>
      <c r="H85" s="1">
        <v>55</v>
      </c>
      <c r="I85" s="1" t="s">
        <v>35</v>
      </c>
      <c r="J85" s="1">
        <v>53.8</v>
      </c>
      <c r="K85" s="1">
        <f t="shared" si="17"/>
        <v>0.95400000000000063</v>
      </c>
      <c r="L85" s="1">
        <f t="shared" si="18"/>
        <v>54.753999999999998</v>
      </c>
      <c r="M85" s="1"/>
      <c r="N85" s="1">
        <v>0</v>
      </c>
      <c r="O85" s="1"/>
      <c r="P85" s="1">
        <v>22.00599999999999</v>
      </c>
      <c r="Q85" s="1"/>
      <c r="R85" s="1">
        <f t="shared" si="19"/>
        <v>10.950799999999999</v>
      </c>
      <c r="S85" s="5">
        <f t="shared" si="23"/>
        <v>29.658800000000014</v>
      </c>
      <c r="T85" s="5"/>
      <c r="U85" s="1"/>
      <c r="V85" s="1">
        <f t="shared" si="20"/>
        <v>11</v>
      </c>
      <c r="W85" s="1">
        <f t="shared" si="21"/>
        <v>8.2916316616137618</v>
      </c>
      <c r="X85" s="1">
        <v>10.374000000000001</v>
      </c>
      <c r="Y85" s="1">
        <v>10.658200000000001</v>
      </c>
      <c r="Z85" s="1">
        <v>11.242599999999999</v>
      </c>
      <c r="AA85" s="1">
        <v>13.4634</v>
      </c>
      <c r="AB85" s="1">
        <v>14.0044</v>
      </c>
      <c r="AC85" s="1">
        <v>10.357799999999999</v>
      </c>
      <c r="AD85" s="1"/>
      <c r="AE85" s="1">
        <f t="shared" si="22"/>
        <v>30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40</v>
      </c>
      <c r="C86" s="1">
        <v>53</v>
      </c>
      <c r="D86" s="1">
        <v>40</v>
      </c>
      <c r="E86" s="1">
        <v>44</v>
      </c>
      <c r="F86" s="1">
        <v>33</v>
      </c>
      <c r="G86" s="6">
        <v>0.4</v>
      </c>
      <c r="H86" s="1">
        <v>55</v>
      </c>
      <c r="I86" s="1" t="s">
        <v>35</v>
      </c>
      <c r="J86" s="1">
        <v>67</v>
      </c>
      <c r="K86" s="1">
        <f t="shared" si="17"/>
        <v>-23</v>
      </c>
      <c r="L86" s="1">
        <f t="shared" si="18"/>
        <v>44</v>
      </c>
      <c r="M86" s="1"/>
      <c r="N86" s="1">
        <v>45.8</v>
      </c>
      <c r="O86" s="1"/>
      <c r="P86" s="1">
        <v>14.2</v>
      </c>
      <c r="Q86" s="1"/>
      <c r="R86" s="1">
        <f t="shared" si="19"/>
        <v>8.8000000000000007</v>
      </c>
      <c r="S86" s="5"/>
      <c r="T86" s="5"/>
      <c r="U86" s="1"/>
      <c r="V86" s="1">
        <f t="shared" si="20"/>
        <v>10.568181818181817</v>
      </c>
      <c r="W86" s="1">
        <f t="shared" si="21"/>
        <v>10.568181818181817</v>
      </c>
      <c r="X86" s="1">
        <v>10.199999999999999</v>
      </c>
      <c r="Y86" s="1">
        <v>11</v>
      </c>
      <c r="Z86" s="1">
        <v>9.6</v>
      </c>
      <c r="AA86" s="1">
        <v>8.1999999999999993</v>
      </c>
      <c r="AB86" s="1">
        <v>9.6</v>
      </c>
      <c r="AC86" s="1">
        <v>11.6</v>
      </c>
      <c r="AD86" s="1"/>
      <c r="AE86" s="1">
        <f t="shared" si="22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34</v>
      </c>
      <c r="C87" s="1">
        <v>171.69800000000001</v>
      </c>
      <c r="D87" s="1">
        <v>23.137</v>
      </c>
      <c r="E87" s="1">
        <v>99.563999999999993</v>
      </c>
      <c r="F87" s="1">
        <v>75.132999999999996</v>
      </c>
      <c r="G87" s="6">
        <v>1</v>
      </c>
      <c r="H87" s="1">
        <v>55</v>
      </c>
      <c r="I87" s="1" t="s">
        <v>35</v>
      </c>
      <c r="J87" s="1">
        <v>93.3</v>
      </c>
      <c r="K87" s="1">
        <f t="shared" si="17"/>
        <v>6.2639999999999958</v>
      </c>
      <c r="L87" s="1">
        <f t="shared" si="18"/>
        <v>99.563999999999993</v>
      </c>
      <c r="M87" s="1"/>
      <c r="N87" s="1">
        <v>0</v>
      </c>
      <c r="O87" s="1"/>
      <c r="P87" s="1">
        <v>116.679</v>
      </c>
      <c r="Q87" s="1"/>
      <c r="R87" s="1">
        <f t="shared" si="19"/>
        <v>19.912799999999997</v>
      </c>
      <c r="S87" s="5">
        <f t="shared" si="23"/>
        <v>27.228799999999964</v>
      </c>
      <c r="T87" s="5"/>
      <c r="U87" s="1"/>
      <c r="V87" s="1">
        <f t="shared" si="20"/>
        <v>11.000000000000002</v>
      </c>
      <c r="W87" s="1">
        <f t="shared" si="21"/>
        <v>9.6325981278373725</v>
      </c>
      <c r="X87" s="1">
        <v>20.767600000000002</v>
      </c>
      <c r="Y87" s="1">
        <v>13.8148</v>
      </c>
      <c r="Z87" s="1">
        <v>13.874000000000001</v>
      </c>
      <c r="AA87" s="1">
        <v>18.571400000000001</v>
      </c>
      <c r="AB87" s="1">
        <v>20.257000000000001</v>
      </c>
      <c r="AC87" s="1">
        <v>20.476400000000002</v>
      </c>
      <c r="AD87" s="1"/>
      <c r="AE87" s="1">
        <f t="shared" si="22"/>
        <v>27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121</v>
      </c>
      <c r="B88" s="12" t="s">
        <v>40</v>
      </c>
      <c r="C88" s="12"/>
      <c r="D88" s="12"/>
      <c r="E88" s="12"/>
      <c r="F88" s="12"/>
      <c r="G88" s="13">
        <v>0</v>
      </c>
      <c r="H88" s="12" t="e">
        <v>#N/A</v>
      </c>
      <c r="I88" s="12" t="s">
        <v>35</v>
      </c>
      <c r="J88" s="12"/>
      <c r="K88" s="12">
        <f t="shared" si="17"/>
        <v>0</v>
      </c>
      <c r="L88" s="12">
        <f t="shared" si="18"/>
        <v>0</v>
      </c>
      <c r="M88" s="12"/>
      <c r="N88" s="12"/>
      <c r="O88" s="12"/>
      <c r="P88" s="12"/>
      <c r="Q88" s="12"/>
      <c r="R88" s="12">
        <f t="shared" si="19"/>
        <v>0</v>
      </c>
      <c r="S88" s="14"/>
      <c r="T88" s="14"/>
      <c r="U88" s="12"/>
      <c r="V88" s="12" t="e">
        <f t="shared" si="20"/>
        <v>#DIV/0!</v>
      </c>
      <c r="W88" s="12" t="e">
        <f t="shared" si="21"/>
        <v>#DIV/0!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 t="s">
        <v>41</v>
      </c>
      <c r="AE88" s="12">
        <f t="shared" si="22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122</v>
      </c>
      <c r="B89" s="1" t="s">
        <v>40</v>
      </c>
      <c r="C89" s="1">
        <v>53</v>
      </c>
      <c r="D89" s="1">
        <v>60</v>
      </c>
      <c r="E89" s="1">
        <v>56</v>
      </c>
      <c r="F89" s="1">
        <v>46</v>
      </c>
      <c r="G89" s="6">
        <v>0.4</v>
      </c>
      <c r="H89" s="1">
        <v>55</v>
      </c>
      <c r="I89" s="1" t="s">
        <v>35</v>
      </c>
      <c r="J89" s="1">
        <v>75</v>
      </c>
      <c r="K89" s="1">
        <f t="shared" si="17"/>
        <v>-19</v>
      </c>
      <c r="L89" s="1">
        <f t="shared" si="18"/>
        <v>56</v>
      </c>
      <c r="M89" s="1"/>
      <c r="N89" s="1">
        <v>34.599999999999987</v>
      </c>
      <c r="O89" s="1"/>
      <c r="P89" s="1">
        <v>0</v>
      </c>
      <c r="Q89" s="1"/>
      <c r="R89" s="1">
        <f t="shared" si="19"/>
        <v>11.2</v>
      </c>
      <c r="S89" s="5">
        <f>11*R89-Q89-P89-O89-N89-F89</f>
        <v>42.599999999999994</v>
      </c>
      <c r="T89" s="5"/>
      <c r="U89" s="1"/>
      <c r="V89" s="1">
        <f t="shared" si="20"/>
        <v>11</v>
      </c>
      <c r="W89" s="1">
        <f t="shared" si="21"/>
        <v>7.1964285714285712</v>
      </c>
      <c r="X89" s="1">
        <v>9.8000000000000007</v>
      </c>
      <c r="Y89" s="1">
        <v>12.6</v>
      </c>
      <c r="Z89" s="1">
        <v>12</v>
      </c>
      <c r="AA89" s="1">
        <v>10</v>
      </c>
      <c r="AB89" s="1">
        <v>10.8</v>
      </c>
      <c r="AC89" s="1">
        <v>9</v>
      </c>
      <c r="AD89" s="1"/>
      <c r="AE89" s="1">
        <f t="shared" si="22"/>
        <v>17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123</v>
      </c>
      <c r="B90" s="12" t="s">
        <v>34</v>
      </c>
      <c r="C90" s="12"/>
      <c r="D90" s="12"/>
      <c r="E90" s="12"/>
      <c r="F90" s="12"/>
      <c r="G90" s="13">
        <v>0</v>
      </c>
      <c r="H90" s="12">
        <v>50</v>
      </c>
      <c r="I90" s="12" t="s">
        <v>35</v>
      </c>
      <c r="J90" s="12"/>
      <c r="K90" s="12">
        <f t="shared" si="17"/>
        <v>0</v>
      </c>
      <c r="L90" s="12">
        <f t="shared" si="18"/>
        <v>0</v>
      </c>
      <c r="M90" s="12"/>
      <c r="N90" s="12"/>
      <c r="O90" s="12"/>
      <c r="P90" s="12"/>
      <c r="Q90" s="12"/>
      <c r="R90" s="12">
        <f t="shared" si="19"/>
        <v>0</v>
      </c>
      <c r="S90" s="14"/>
      <c r="T90" s="14"/>
      <c r="U90" s="12"/>
      <c r="V90" s="12" t="e">
        <f t="shared" si="20"/>
        <v>#DIV/0!</v>
      </c>
      <c r="W90" s="12" t="e">
        <f t="shared" si="21"/>
        <v>#DIV/0!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 t="s">
        <v>41</v>
      </c>
      <c r="AE90" s="12">
        <f t="shared" si="22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40</v>
      </c>
      <c r="C91" s="1">
        <v>105</v>
      </c>
      <c r="D91" s="1">
        <v>48</v>
      </c>
      <c r="E91" s="1">
        <v>55</v>
      </c>
      <c r="F91" s="1">
        <v>42</v>
      </c>
      <c r="G91" s="6">
        <v>0.3</v>
      </c>
      <c r="H91" s="1">
        <v>30</v>
      </c>
      <c r="I91" s="1" t="s">
        <v>35</v>
      </c>
      <c r="J91" s="1">
        <v>85</v>
      </c>
      <c r="K91" s="1">
        <f t="shared" si="17"/>
        <v>-30</v>
      </c>
      <c r="L91" s="1">
        <f t="shared" si="18"/>
        <v>55</v>
      </c>
      <c r="M91" s="1"/>
      <c r="N91" s="1">
        <v>72.820000000000022</v>
      </c>
      <c r="O91" s="1">
        <v>50</v>
      </c>
      <c r="P91" s="1">
        <v>15.38</v>
      </c>
      <c r="Q91" s="1"/>
      <c r="R91" s="1">
        <f t="shared" si="19"/>
        <v>11</v>
      </c>
      <c r="S91" s="5"/>
      <c r="T91" s="5"/>
      <c r="U91" s="1"/>
      <c r="V91" s="1">
        <f t="shared" si="20"/>
        <v>16.381818181818183</v>
      </c>
      <c r="W91" s="1">
        <f t="shared" si="21"/>
        <v>16.381818181818183</v>
      </c>
      <c r="X91" s="1">
        <v>19.600000000000001</v>
      </c>
      <c r="Y91" s="1">
        <v>21.4</v>
      </c>
      <c r="Z91" s="1">
        <v>16.399999999999999</v>
      </c>
      <c r="AA91" s="1">
        <v>4.8</v>
      </c>
      <c r="AB91" s="1">
        <v>5.4</v>
      </c>
      <c r="AC91" s="1">
        <v>16.600000000000001</v>
      </c>
      <c r="AD91" s="1"/>
      <c r="AE91" s="1">
        <f t="shared" si="22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40</v>
      </c>
      <c r="C92" s="1">
        <v>51</v>
      </c>
      <c r="D92" s="1">
        <v>55</v>
      </c>
      <c r="E92" s="1">
        <v>50</v>
      </c>
      <c r="F92" s="1">
        <v>7</v>
      </c>
      <c r="G92" s="6">
        <v>0.3</v>
      </c>
      <c r="H92" s="1">
        <v>30</v>
      </c>
      <c r="I92" s="1" t="s">
        <v>35</v>
      </c>
      <c r="J92" s="1">
        <v>65</v>
      </c>
      <c r="K92" s="1">
        <f t="shared" si="17"/>
        <v>-15</v>
      </c>
      <c r="L92" s="1">
        <f t="shared" si="18"/>
        <v>50</v>
      </c>
      <c r="M92" s="1"/>
      <c r="N92" s="1">
        <v>75.02</v>
      </c>
      <c r="O92" s="1"/>
      <c r="P92" s="1">
        <v>0</v>
      </c>
      <c r="Q92" s="1"/>
      <c r="R92" s="1">
        <f t="shared" si="19"/>
        <v>10</v>
      </c>
      <c r="S92" s="5">
        <f t="shared" ref="S92:S97" si="24">11*R92-Q92-P92-O92-N92-F92</f>
        <v>27.980000000000004</v>
      </c>
      <c r="T92" s="5"/>
      <c r="U92" s="1"/>
      <c r="V92" s="1">
        <f t="shared" si="20"/>
        <v>11</v>
      </c>
      <c r="W92" s="1">
        <f t="shared" si="21"/>
        <v>8.202</v>
      </c>
      <c r="X92" s="1">
        <v>10.8</v>
      </c>
      <c r="Y92" s="1">
        <v>12.6</v>
      </c>
      <c r="Z92" s="1">
        <v>10.4</v>
      </c>
      <c r="AA92" s="1">
        <v>8.8000000000000007</v>
      </c>
      <c r="AB92" s="1">
        <v>3.4</v>
      </c>
      <c r="AC92" s="1">
        <v>7</v>
      </c>
      <c r="AD92" s="1"/>
      <c r="AE92" s="1">
        <f t="shared" si="22"/>
        <v>8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34</v>
      </c>
      <c r="C93" s="1">
        <v>1434.5530000000001</v>
      </c>
      <c r="D93" s="1">
        <v>4546.5950000000003</v>
      </c>
      <c r="E93" s="1">
        <v>4533.7370000000001</v>
      </c>
      <c r="F93" s="1">
        <v>1243.5239999999999</v>
      </c>
      <c r="G93" s="6">
        <v>1</v>
      </c>
      <c r="H93" s="1">
        <v>60</v>
      </c>
      <c r="I93" s="1" t="s">
        <v>127</v>
      </c>
      <c r="J93" s="1">
        <v>4506.8149999999996</v>
      </c>
      <c r="K93" s="1">
        <f t="shared" si="17"/>
        <v>26.92200000000048</v>
      </c>
      <c r="L93" s="1">
        <f t="shared" si="18"/>
        <v>1500.6220000000003</v>
      </c>
      <c r="M93" s="1">
        <v>3033.1149999999998</v>
      </c>
      <c r="N93" s="1">
        <v>247.13850000000019</v>
      </c>
      <c r="O93" s="1">
        <v>220</v>
      </c>
      <c r="P93" s="1">
        <v>371.19149999999951</v>
      </c>
      <c r="Q93" s="1">
        <v>400</v>
      </c>
      <c r="R93" s="1">
        <f t="shared" si="19"/>
        <v>300.12440000000004</v>
      </c>
      <c r="S93" s="5">
        <f t="shared" si="24"/>
        <v>819.51440000000093</v>
      </c>
      <c r="T93" s="5"/>
      <c r="U93" s="1"/>
      <c r="V93" s="1">
        <f t="shared" si="20"/>
        <v>11.000000000000002</v>
      </c>
      <c r="W93" s="1">
        <f t="shared" si="21"/>
        <v>8.2694176148290488</v>
      </c>
      <c r="X93" s="1">
        <v>279.03460000000001</v>
      </c>
      <c r="Y93" s="1">
        <v>291.4864</v>
      </c>
      <c r="Z93" s="1">
        <v>308.02820000000003</v>
      </c>
      <c r="AA93" s="1">
        <v>262.08659999999998</v>
      </c>
      <c r="AB93" s="1">
        <v>264.35759999999999</v>
      </c>
      <c r="AC93" s="1">
        <v>327.70760000000001</v>
      </c>
      <c r="AD93" s="1"/>
      <c r="AE93" s="1">
        <f t="shared" si="22"/>
        <v>820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40</v>
      </c>
      <c r="C94" s="1">
        <v>76</v>
      </c>
      <c r="D94" s="1"/>
      <c r="E94" s="1">
        <v>24</v>
      </c>
      <c r="F94" s="1">
        <v>45</v>
      </c>
      <c r="G94" s="6">
        <v>0.1</v>
      </c>
      <c r="H94" s="1">
        <v>60</v>
      </c>
      <c r="I94" s="1" t="s">
        <v>35</v>
      </c>
      <c r="J94" s="1">
        <v>25</v>
      </c>
      <c r="K94" s="1">
        <f t="shared" si="17"/>
        <v>-1</v>
      </c>
      <c r="L94" s="1">
        <f t="shared" si="18"/>
        <v>24</v>
      </c>
      <c r="M94" s="1"/>
      <c r="N94" s="1">
        <v>0</v>
      </c>
      <c r="O94" s="1"/>
      <c r="P94" s="1">
        <v>0</v>
      </c>
      <c r="Q94" s="1"/>
      <c r="R94" s="1">
        <f t="shared" si="19"/>
        <v>4.8</v>
      </c>
      <c r="S94" s="5">
        <v>10</v>
      </c>
      <c r="T94" s="5"/>
      <c r="U94" s="1"/>
      <c r="V94" s="1">
        <f t="shared" si="20"/>
        <v>11.458333333333334</v>
      </c>
      <c r="W94" s="1">
        <f t="shared" si="21"/>
        <v>9.375</v>
      </c>
      <c r="X94" s="1">
        <v>5.2</v>
      </c>
      <c r="Y94" s="1">
        <v>4.5999999999999996</v>
      </c>
      <c r="Z94" s="1">
        <v>4.2</v>
      </c>
      <c r="AA94" s="1">
        <v>7.8</v>
      </c>
      <c r="AB94" s="1">
        <v>8.4</v>
      </c>
      <c r="AC94" s="1">
        <v>6</v>
      </c>
      <c r="AD94" s="1"/>
      <c r="AE94" s="1">
        <f t="shared" si="22"/>
        <v>1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34</v>
      </c>
      <c r="C95" s="1">
        <v>3364.9789999999998</v>
      </c>
      <c r="D95" s="1">
        <v>5313</v>
      </c>
      <c r="E95" s="1">
        <v>6481.9350000000004</v>
      </c>
      <c r="F95" s="1">
        <v>1742.7349999999999</v>
      </c>
      <c r="G95" s="6">
        <v>1</v>
      </c>
      <c r="H95" s="1">
        <v>60</v>
      </c>
      <c r="I95" s="1" t="s">
        <v>35</v>
      </c>
      <c r="J95" s="1">
        <v>6386.65</v>
      </c>
      <c r="K95" s="1">
        <f t="shared" si="17"/>
        <v>95.285000000000764</v>
      </c>
      <c r="L95" s="1">
        <f t="shared" si="18"/>
        <v>2453.2850000000003</v>
      </c>
      <c r="M95" s="1">
        <v>4028.65</v>
      </c>
      <c r="N95" s="1">
        <v>660.09549999999899</v>
      </c>
      <c r="O95" s="1">
        <v>750</v>
      </c>
      <c r="P95" s="1">
        <v>666.73350000000073</v>
      </c>
      <c r="Q95" s="1">
        <v>700</v>
      </c>
      <c r="R95" s="1">
        <f t="shared" si="19"/>
        <v>490.65700000000004</v>
      </c>
      <c r="S95" s="5">
        <f t="shared" si="24"/>
        <v>877.66300000000115</v>
      </c>
      <c r="T95" s="5"/>
      <c r="U95" s="1"/>
      <c r="V95" s="1">
        <f t="shared" si="20"/>
        <v>11.000000000000002</v>
      </c>
      <c r="W95" s="1">
        <f t="shared" si="21"/>
        <v>9.2112494064081432</v>
      </c>
      <c r="X95" s="1">
        <v>494.59579999999988</v>
      </c>
      <c r="Y95" s="1">
        <v>508.49540000000002</v>
      </c>
      <c r="Z95" s="1">
        <v>485.40019999999998</v>
      </c>
      <c r="AA95" s="1">
        <v>415.60739999999998</v>
      </c>
      <c r="AB95" s="1">
        <v>457.28700000000009</v>
      </c>
      <c r="AC95" s="1">
        <v>622.27879999999993</v>
      </c>
      <c r="AD95" s="1"/>
      <c r="AE95" s="1">
        <f t="shared" si="22"/>
        <v>878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130</v>
      </c>
      <c r="B96" s="1" t="s">
        <v>34</v>
      </c>
      <c r="C96" s="1">
        <v>2305.5259999999998</v>
      </c>
      <c r="D96" s="1">
        <v>6232.4930000000004</v>
      </c>
      <c r="E96" s="1">
        <v>7092.88</v>
      </c>
      <c r="F96" s="1">
        <v>1048.8810000000001</v>
      </c>
      <c r="G96" s="6">
        <v>1</v>
      </c>
      <c r="H96" s="1">
        <v>60</v>
      </c>
      <c r="I96" s="1" t="s">
        <v>127</v>
      </c>
      <c r="J96" s="1">
        <v>6992.33</v>
      </c>
      <c r="K96" s="1">
        <f t="shared" si="17"/>
        <v>100.55000000000018</v>
      </c>
      <c r="L96" s="1">
        <f t="shared" si="18"/>
        <v>2565.3500000000004</v>
      </c>
      <c r="M96" s="1">
        <v>4527.53</v>
      </c>
      <c r="N96" s="1">
        <v>878.80040000000054</v>
      </c>
      <c r="O96" s="1">
        <v>950</v>
      </c>
      <c r="P96" s="1">
        <v>683.44159999999988</v>
      </c>
      <c r="Q96" s="1">
        <v>700</v>
      </c>
      <c r="R96" s="1">
        <f t="shared" si="19"/>
        <v>513.07000000000005</v>
      </c>
      <c r="S96" s="5">
        <f t="shared" si="24"/>
        <v>1382.6469999999997</v>
      </c>
      <c r="T96" s="5"/>
      <c r="U96" s="1"/>
      <c r="V96" s="1">
        <f t="shared" si="20"/>
        <v>11</v>
      </c>
      <c r="W96" s="1">
        <f t="shared" si="21"/>
        <v>8.3051493948194199</v>
      </c>
      <c r="X96" s="1">
        <v>481.51540000000011</v>
      </c>
      <c r="Y96" s="1">
        <v>493.70319999999998</v>
      </c>
      <c r="Z96" s="1">
        <v>499.53039999999999</v>
      </c>
      <c r="AA96" s="1">
        <v>479.15879999999999</v>
      </c>
      <c r="AB96" s="1">
        <v>470.74119999999999</v>
      </c>
      <c r="AC96" s="1">
        <v>469.0637999999999</v>
      </c>
      <c r="AD96" s="1"/>
      <c r="AE96" s="1">
        <f t="shared" si="22"/>
        <v>1383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40</v>
      </c>
      <c r="C97" s="1">
        <v>48</v>
      </c>
      <c r="D97" s="1"/>
      <c r="E97" s="1">
        <v>33</v>
      </c>
      <c r="F97" s="1">
        <v>6</v>
      </c>
      <c r="G97" s="6">
        <v>0.2</v>
      </c>
      <c r="H97" s="1">
        <v>30</v>
      </c>
      <c r="I97" s="1" t="s">
        <v>35</v>
      </c>
      <c r="J97" s="1">
        <v>31</v>
      </c>
      <c r="K97" s="1">
        <f t="shared" si="17"/>
        <v>2</v>
      </c>
      <c r="L97" s="1">
        <f t="shared" si="18"/>
        <v>33</v>
      </c>
      <c r="M97" s="1"/>
      <c r="N97" s="1">
        <v>0</v>
      </c>
      <c r="O97" s="1"/>
      <c r="P97" s="1">
        <v>36.200000000000003</v>
      </c>
      <c r="Q97" s="1"/>
      <c r="R97" s="1">
        <f t="shared" si="19"/>
        <v>6.6</v>
      </c>
      <c r="S97" s="5">
        <f t="shared" si="24"/>
        <v>30.399999999999991</v>
      </c>
      <c r="T97" s="5"/>
      <c r="U97" s="1"/>
      <c r="V97" s="1">
        <f t="shared" si="20"/>
        <v>11</v>
      </c>
      <c r="W97" s="1">
        <f t="shared" si="21"/>
        <v>6.3939393939393945</v>
      </c>
      <c r="X97" s="1">
        <v>6.4</v>
      </c>
      <c r="Y97" s="1">
        <v>1.6</v>
      </c>
      <c r="Z97" s="1">
        <v>0</v>
      </c>
      <c r="AA97" s="1">
        <v>2</v>
      </c>
      <c r="AB97" s="1">
        <v>4.2</v>
      </c>
      <c r="AC97" s="1">
        <v>4</v>
      </c>
      <c r="AD97" s="1"/>
      <c r="AE97" s="1">
        <f t="shared" si="22"/>
        <v>6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132</v>
      </c>
      <c r="B98" s="12" t="s">
        <v>34</v>
      </c>
      <c r="C98" s="12"/>
      <c r="D98" s="12"/>
      <c r="E98" s="12"/>
      <c r="F98" s="12"/>
      <c r="G98" s="13">
        <v>0</v>
      </c>
      <c r="H98" s="12" t="e">
        <v>#N/A</v>
      </c>
      <c r="I98" s="12" t="s">
        <v>35</v>
      </c>
      <c r="J98" s="12"/>
      <c r="K98" s="12"/>
      <c r="L98" s="12"/>
      <c r="M98" s="12"/>
      <c r="N98" s="12"/>
      <c r="O98" s="12"/>
      <c r="P98" s="12"/>
      <c r="Q98" s="12"/>
      <c r="R98" s="12">
        <f t="shared" si="19"/>
        <v>0</v>
      </c>
      <c r="S98" s="14"/>
      <c r="T98" s="14"/>
      <c r="U98" s="12"/>
      <c r="V98" s="12" t="e">
        <f t="shared" ref="V98" si="25">(F98+N98+O98+P98+Q98+S98)/R98</f>
        <v>#DIV/0!</v>
      </c>
      <c r="W98" s="12" t="e">
        <f t="shared" ref="W98" si="26">(F98+N98+O98+P98+Q98)/R98</f>
        <v>#DIV/0!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5" t="s">
        <v>41</v>
      </c>
      <c r="AE98" s="12">
        <f t="shared" si="22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98" xr:uid="{2BACBF3A-E830-431D-8D85-82DB3027F6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2024-07-18T14:46:01Z</dcterms:created>
  <dcterms:modified xsi:type="dcterms:W3CDTF">2024-07-19T08:18:42Z</dcterms:modified>
</cp:coreProperties>
</file>