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70E41A-D932-445C-8C43-39B85AB1C0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BP389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Z358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11" i="1" l="1"/>
  <c r="BN211" i="1"/>
  <c r="Z211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Z32" i="1"/>
  <c r="BN32" i="1"/>
  <c r="C615" i="1"/>
  <c r="Y63" i="1"/>
  <c r="Z67" i="1"/>
  <c r="BN67" i="1"/>
  <c r="Y87" i="1"/>
  <c r="Y92" i="1"/>
  <c r="Z96" i="1"/>
  <c r="BN96" i="1"/>
  <c r="Z110" i="1"/>
  <c r="BN110" i="1"/>
  <c r="F615" i="1"/>
  <c r="Z124" i="1"/>
  <c r="BN124" i="1"/>
  <c r="Y127" i="1"/>
  <c r="Z134" i="1"/>
  <c r="BN134" i="1"/>
  <c r="Z155" i="1"/>
  <c r="BN155" i="1"/>
  <c r="Y158" i="1"/>
  <c r="H615" i="1"/>
  <c r="Z176" i="1"/>
  <c r="BN176" i="1"/>
  <c r="I615" i="1"/>
  <c r="Z190" i="1"/>
  <c r="BN190" i="1"/>
  <c r="BP201" i="1"/>
  <c r="BN201" i="1"/>
  <c r="Z201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Z578" i="1" s="1"/>
  <c r="Y214" i="1"/>
  <c r="Y228" i="1"/>
  <c r="Y235" i="1"/>
  <c r="Q615" i="1"/>
  <c r="Y290" i="1"/>
  <c r="U615" i="1"/>
  <c r="Y332" i="1"/>
  <c r="Y345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Y97" i="1"/>
  <c r="Z101" i="1"/>
  <c r="BN101" i="1"/>
  <c r="Y105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3" i="1"/>
  <c r="Z170" i="1"/>
  <c r="BN170" i="1"/>
  <c r="Y179" i="1"/>
  <c r="Z184" i="1"/>
  <c r="BN184" i="1"/>
  <c r="Z188" i="1"/>
  <c r="BN188" i="1"/>
  <c r="Z195" i="1"/>
  <c r="BN195" i="1"/>
  <c r="Y198" i="1"/>
  <c r="Z205" i="1"/>
  <c r="BN205" i="1"/>
  <c r="BP205" i="1"/>
  <c r="Z209" i="1"/>
  <c r="BN209" i="1"/>
  <c r="Z230" i="1"/>
  <c r="BN230" i="1"/>
  <c r="BP230" i="1"/>
  <c r="Z231" i="1"/>
  <c r="BN231" i="1"/>
  <c r="Z241" i="1"/>
  <c r="BN241" i="1"/>
  <c r="Z244" i="1"/>
  <c r="BN244" i="1"/>
  <c r="Z251" i="1"/>
  <c r="BN251" i="1"/>
  <c r="Z252" i="1"/>
  <c r="BN252" i="1"/>
  <c r="Y260" i="1"/>
  <c r="Z285" i="1"/>
  <c r="BN285" i="1"/>
  <c r="Z303" i="1"/>
  <c r="BN303" i="1"/>
  <c r="Z313" i="1"/>
  <c r="BN313" i="1"/>
  <c r="Y322" i="1"/>
  <c r="Z321" i="1"/>
  <c r="BN321" i="1"/>
  <c r="Y331" i="1"/>
  <c r="Z327" i="1"/>
  <c r="BN327" i="1"/>
  <c r="Y338" i="1"/>
  <c r="Z336" i="1"/>
  <c r="BN336" i="1"/>
  <c r="Z348" i="1"/>
  <c r="BN348" i="1"/>
  <c r="V615" i="1"/>
  <c r="Z367" i="1"/>
  <c r="BN367" i="1"/>
  <c r="Z371" i="1"/>
  <c r="BN371" i="1"/>
  <c r="Z379" i="1"/>
  <c r="BN379" i="1"/>
  <c r="Y387" i="1"/>
  <c r="Z385" i="1"/>
  <c r="BN385" i="1"/>
  <c r="Y386" i="1"/>
  <c r="Z389" i="1"/>
  <c r="BN389" i="1"/>
  <c r="Y400" i="1"/>
  <c r="Z403" i="1"/>
  <c r="BN403" i="1"/>
  <c r="Z411" i="1"/>
  <c r="BN411" i="1"/>
  <c r="Z423" i="1"/>
  <c r="Z424" i="1" s="1"/>
  <c r="BN423" i="1"/>
  <c r="BP423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463" i="1"/>
  <c r="Y462" i="1"/>
  <c r="H9" i="1"/>
  <c r="A10" i="1"/>
  <c r="B615" i="1"/>
  <c r="X606" i="1"/>
  <c r="X607" i="1"/>
  <c r="X609" i="1"/>
  <c r="Y24" i="1"/>
  <c r="Z27" i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0" i="1"/>
  <c r="Z62" i="1" s="1"/>
  <c r="BN60" i="1"/>
  <c r="BP60" i="1"/>
  <c r="Z61" i="1"/>
  <c r="BN61" i="1"/>
  <c r="Y62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Y78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Z95" i="1"/>
  <c r="Z97" i="1" s="1"/>
  <c r="BN95" i="1"/>
  <c r="BP95" i="1"/>
  <c r="E615" i="1"/>
  <c r="Z102" i="1"/>
  <c r="Z104" i="1" s="1"/>
  <c r="BN102" i="1"/>
  <c r="BP102" i="1"/>
  <c r="Z103" i="1"/>
  <c r="BN103" i="1"/>
  <c r="Y104" i="1"/>
  <c r="Z107" i="1"/>
  <c r="Z112" i="1" s="1"/>
  <c r="BN107" i="1"/>
  <c r="BP107" i="1"/>
  <c r="Z109" i="1"/>
  <c r="BN109" i="1"/>
  <c r="Z111" i="1"/>
  <c r="BN111" i="1"/>
  <c r="Y112" i="1"/>
  <c r="Z116" i="1"/>
  <c r="Z121" i="1" s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BN150" i="1"/>
  <c r="BP150" i="1"/>
  <c r="Y153" i="1"/>
  <c r="Z156" i="1"/>
  <c r="Z157" i="1" s="1"/>
  <c r="BN156" i="1"/>
  <c r="BP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BN200" i="1"/>
  <c r="BP200" i="1"/>
  <c r="Y203" i="1"/>
  <c r="Z206" i="1"/>
  <c r="BN206" i="1"/>
  <c r="Z208" i="1"/>
  <c r="BN208" i="1"/>
  <c r="Z210" i="1"/>
  <c r="BN210" i="1"/>
  <c r="Z212" i="1"/>
  <c r="BN212" i="1"/>
  <c r="Y213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F9" i="1"/>
  <c r="J9" i="1"/>
  <c r="Y57" i="1"/>
  <c r="Y73" i="1"/>
  <c r="Y121" i="1"/>
  <c r="Y165" i="1"/>
  <c r="Y191" i="1"/>
  <c r="BP224" i="1"/>
  <c r="BN224" i="1"/>
  <c r="BP225" i="1"/>
  <c r="BN225" i="1"/>
  <c r="Z225" i="1"/>
  <c r="BP233" i="1"/>
  <c r="BN233" i="1"/>
  <c r="Z233" i="1"/>
  <c r="BP240" i="1"/>
  <c r="BN240" i="1"/>
  <c r="Z240" i="1"/>
  <c r="BP243" i="1"/>
  <c r="BN243" i="1"/>
  <c r="Z243" i="1"/>
  <c r="Y247" i="1"/>
  <c r="M615" i="1"/>
  <c r="Z253" i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Y503" i="1"/>
  <c r="BP531" i="1"/>
  <c r="BN531" i="1"/>
  <c r="Z531" i="1"/>
  <c r="Y535" i="1"/>
  <c r="BP539" i="1"/>
  <c r="BN539" i="1"/>
  <c r="Z539" i="1"/>
  <c r="Y541" i="1"/>
  <c r="R615" i="1"/>
  <c r="Y274" i="1"/>
  <c r="Y281" i="1"/>
  <c r="Y295" i="1"/>
  <c r="Y300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268" i="1" l="1"/>
  <c r="Z535" i="1"/>
  <c r="Z521" i="1"/>
  <c r="Z482" i="1"/>
  <c r="Z399" i="1"/>
  <c r="Z541" i="1"/>
  <c r="Z503" i="1"/>
  <c r="Z337" i="1"/>
  <c r="Z259" i="1"/>
  <c r="Z202" i="1"/>
  <c r="Z152" i="1"/>
  <c r="Z591" i="1"/>
  <c r="Z413" i="1"/>
  <c r="Z350" i="1"/>
  <c r="Z344" i="1"/>
  <c r="Z331" i="1"/>
  <c r="Z322" i="1"/>
  <c r="Z315" i="1"/>
  <c r="Z289" i="1"/>
  <c r="Z280" i="1"/>
  <c r="Z235" i="1"/>
  <c r="Z564" i="1"/>
  <c r="Y609" i="1"/>
  <c r="Y606" i="1"/>
  <c r="Y607" i="1"/>
  <c r="Z213" i="1"/>
  <c r="Z136" i="1"/>
  <c r="Z34" i="1"/>
  <c r="Z91" i="1"/>
  <c r="Z375" i="1"/>
  <c r="Z451" i="1"/>
  <c r="Z227" i="1"/>
  <c r="Y605" i="1"/>
  <c r="Z573" i="1"/>
  <c r="Z557" i="1"/>
  <c r="Z585" i="1"/>
  <c r="Z477" i="1"/>
  <c r="Z405" i="1"/>
  <c r="Z247" i="1"/>
  <c r="X608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<sst xmlns="http://schemas.openxmlformats.org/spreadsheetml/2006/main" count="2546" uniqueCount="837">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</sst>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368" sqref="AA368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0.58333333333333337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2000</v>
      </c>
      <c r="Y368" s="385">
        <f t="shared" si="62"/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2064</v>
      </c>
      <c r="BN368" s="64">
        <f t="shared" si="64"/>
        <v>2074.3200000000002</v>
      </c>
      <c r="BO368" s="64">
        <f t="shared" si="65"/>
        <v>2.7777777777777777</v>
      </c>
      <c r="BP368" s="64">
        <f t="shared" si="66"/>
        <v>2.7916666666666665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133.33333333333334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2.9144999999999999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2000</v>
      </c>
      <c r="Y376" s="386">
        <f>IFERROR(SUM(Y366:Y374),"0")</f>
        <v>2010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hidden="1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hidden="1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2000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2010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2064</v>
      </c>
      <c r="Y606" s="386">
        <f>IFERROR(SUM(BN22:BN602),"0")</f>
        <v>2074.3200000000002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</v>
      </c>
      <c r="Y607" s="38">
        <f>ROUNDUP(SUM(BP22:BP602),0)</f>
        <v>3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2139</v>
      </c>
      <c r="Y608" s="386">
        <f>GrossWeightTotalR+PalletQtyTotalR*25</f>
        <v>2149.3200000000002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133.33333333333334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134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2.9144999999999999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2010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33,33"/>
        <filter val="2 000,00"/>
        <filter val="2 064,00"/>
        <filter val="2 139,00"/>
        <filter val="3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