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C63C4B-3152-43B5-8F8A-4EDE36B267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Y590" i="1" s="1"/>
  <c r="X587" i="1"/>
  <c r="X586" i="1"/>
  <c r="BO585" i="1"/>
  <c r="BM585" i="1"/>
  <c r="Y585" i="1"/>
  <c r="Y587" i="1" s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BP577" i="1" s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Y530" i="1" s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20" i="1"/>
  <c r="X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Y492" i="1" s="1"/>
  <c r="P491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X458" i="1"/>
  <c r="BO457" i="1"/>
  <c r="BM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Y423" i="1"/>
  <c r="X423" i="1"/>
  <c r="BP422" i="1"/>
  <c r="BO422" i="1"/>
  <c r="BN422" i="1"/>
  <c r="BM422" i="1"/>
  <c r="Z422" i="1"/>
  <c r="Z423" i="1" s="1"/>
  <c r="Y422" i="1"/>
  <c r="Y424" i="1" s="1"/>
  <c r="P422" i="1"/>
  <c r="X420" i="1"/>
  <c r="X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X399" i="1"/>
  <c r="X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Y388" i="1" s="1"/>
  <c r="P385" i="1"/>
  <c r="X383" i="1"/>
  <c r="X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BO347" i="1"/>
  <c r="BM347" i="1"/>
  <c r="Y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O317" i="1"/>
  <c r="BM317" i="1"/>
  <c r="Y317" i="1"/>
  <c r="BO316" i="1"/>
  <c r="BM316" i="1"/>
  <c r="Y316" i="1"/>
  <c r="P316" i="1"/>
  <c r="BO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Y219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G602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Y142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594" i="1" s="1"/>
  <c r="BM22" i="1"/>
  <c r="Y22" i="1"/>
  <c r="B602" i="1" s="1"/>
  <c r="P22" i="1"/>
  <c r="H10" i="1"/>
  <c r="A9" i="1"/>
  <c r="F10" i="1" s="1"/>
  <c r="D7" i="1"/>
  <c r="Q6" i="1"/>
  <c r="P2" i="1"/>
  <c r="BP227" i="1" l="1"/>
  <c r="BN227" i="1"/>
  <c r="Z227" i="1"/>
  <c r="BP248" i="1"/>
  <c r="BN248" i="1"/>
  <c r="Z248" i="1"/>
  <c r="P602" i="1"/>
  <c r="Y279" i="1"/>
  <c r="BP278" i="1"/>
  <c r="BN278" i="1"/>
  <c r="Z278" i="1"/>
  <c r="Z279" i="1" s="1"/>
  <c r="BP283" i="1"/>
  <c r="BN283" i="1"/>
  <c r="Z283" i="1"/>
  <c r="BP325" i="1"/>
  <c r="BN325" i="1"/>
  <c r="Z325" i="1"/>
  <c r="BP366" i="1"/>
  <c r="BN366" i="1"/>
  <c r="Z366" i="1"/>
  <c r="BP396" i="1"/>
  <c r="BN396" i="1"/>
  <c r="Z396" i="1"/>
  <c r="BP416" i="1"/>
  <c r="BN416" i="1"/>
  <c r="Z416" i="1"/>
  <c r="BP451" i="1"/>
  <c r="BN451" i="1"/>
  <c r="Z451" i="1"/>
  <c r="BP502" i="1"/>
  <c r="BN502" i="1"/>
  <c r="Z502" i="1"/>
  <c r="Y559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Z30" i="1"/>
  <c r="BN30" i="1"/>
  <c r="Z58" i="1"/>
  <c r="BN58" i="1"/>
  <c r="Z84" i="1"/>
  <c r="BN84" i="1"/>
  <c r="Z98" i="1"/>
  <c r="BN98" i="1"/>
  <c r="E602" i="1"/>
  <c r="Z120" i="1"/>
  <c r="BN120" i="1"/>
  <c r="Z138" i="1"/>
  <c r="BN138" i="1"/>
  <c r="Z155" i="1"/>
  <c r="BN155" i="1"/>
  <c r="Z172" i="1"/>
  <c r="BN172" i="1"/>
  <c r="Z182" i="1"/>
  <c r="BN182" i="1"/>
  <c r="Z194" i="1"/>
  <c r="BN194" i="1"/>
  <c r="J602" i="1"/>
  <c r="Z213" i="1"/>
  <c r="BN213" i="1"/>
  <c r="BP217" i="1"/>
  <c r="BN217" i="1"/>
  <c r="Z217" i="1"/>
  <c r="BP237" i="1"/>
  <c r="BN237" i="1"/>
  <c r="Z237" i="1"/>
  <c r="BP261" i="1"/>
  <c r="BN261" i="1"/>
  <c r="Z261" i="1"/>
  <c r="BP294" i="1"/>
  <c r="BN294" i="1"/>
  <c r="Z294" i="1"/>
  <c r="BP337" i="1"/>
  <c r="BN337" i="1"/>
  <c r="Z337" i="1"/>
  <c r="BP380" i="1"/>
  <c r="BN380" i="1"/>
  <c r="Z380" i="1"/>
  <c r="BP402" i="1"/>
  <c r="BN402" i="1"/>
  <c r="Z402" i="1"/>
  <c r="BP436" i="1"/>
  <c r="BN436" i="1"/>
  <c r="Z436" i="1"/>
  <c r="BP474" i="1"/>
  <c r="BN474" i="1"/>
  <c r="Z474" i="1"/>
  <c r="BP516" i="1"/>
  <c r="BN516" i="1"/>
  <c r="Z516" i="1"/>
  <c r="BP552" i="1"/>
  <c r="BN552" i="1"/>
  <c r="Z552" i="1"/>
  <c r="BP554" i="1"/>
  <c r="BN554" i="1"/>
  <c r="Z554" i="1"/>
  <c r="BP556" i="1"/>
  <c r="BN556" i="1"/>
  <c r="Z556" i="1"/>
  <c r="Y233" i="1"/>
  <c r="Y566" i="1"/>
  <c r="Y241" i="1"/>
  <c r="BP235" i="1"/>
  <c r="BP246" i="1"/>
  <c r="BN246" i="1"/>
  <c r="Z246" i="1"/>
  <c r="BP259" i="1"/>
  <c r="BN259" i="1"/>
  <c r="Z259" i="1"/>
  <c r="BP273" i="1"/>
  <c r="BN273" i="1"/>
  <c r="Z273" i="1"/>
  <c r="BP292" i="1"/>
  <c r="BN292" i="1"/>
  <c r="Z292" i="1"/>
  <c r="BP316" i="1"/>
  <c r="BN316" i="1"/>
  <c r="Z316" i="1"/>
  <c r="BP321" i="1"/>
  <c r="BN321" i="1"/>
  <c r="Z321" i="1"/>
  <c r="BP335" i="1"/>
  <c r="BN335" i="1"/>
  <c r="Z335" i="1"/>
  <c r="BP355" i="1"/>
  <c r="BN355" i="1"/>
  <c r="Z355" i="1"/>
  <c r="BP378" i="1"/>
  <c r="BN378" i="1"/>
  <c r="Z378" i="1"/>
  <c r="BP392" i="1"/>
  <c r="BN392" i="1"/>
  <c r="Z392" i="1"/>
  <c r="Y420" i="1"/>
  <c r="BP414" i="1"/>
  <c r="BN414" i="1"/>
  <c r="Z414" i="1"/>
  <c r="X593" i="1"/>
  <c r="X595" i="1" s="1"/>
  <c r="X596" i="1"/>
  <c r="Y36" i="1"/>
  <c r="Z28" i="1"/>
  <c r="BN28" i="1"/>
  <c r="Z34" i="1"/>
  <c r="BN34" i="1"/>
  <c r="C602" i="1"/>
  <c r="Z56" i="1"/>
  <c r="BN56" i="1"/>
  <c r="Z62" i="1"/>
  <c r="BN62" i="1"/>
  <c r="BP62" i="1"/>
  <c r="D602" i="1"/>
  <c r="Z71" i="1"/>
  <c r="BN71" i="1"/>
  <c r="Z72" i="1"/>
  <c r="BN72" i="1"/>
  <c r="Z78" i="1"/>
  <c r="BN78" i="1"/>
  <c r="BP78" i="1"/>
  <c r="Y90" i="1"/>
  <c r="Z86" i="1"/>
  <c r="BN86" i="1"/>
  <c r="Z92" i="1"/>
  <c r="BN92" i="1"/>
  <c r="BP92" i="1"/>
  <c r="Y100" i="1"/>
  <c r="Z105" i="1"/>
  <c r="BN105" i="1"/>
  <c r="Y115" i="1"/>
  <c r="Z113" i="1"/>
  <c r="BN113" i="1"/>
  <c r="F602" i="1"/>
  <c r="Z122" i="1"/>
  <c r="BN122" i="1"/>
  <c r="Y132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8" i="1"/>
  <c r="Z174" i="1"/>
  <c r="BN174" i="1"/>
  <c r="Z180" i="1"/>
  <c r="BN180" i="1"/>
  <c r="BP180" i="1"/>
  <c r="Z188" i="1"/>
  <c r="BN188" i="1"/>
  <c r="Z192" i="1"/>
  <c r="BN192" i="1"/>
  <c r="Z201" i="1"/>
  <c r="BN201" i="1"/>
  <c r="Y207" i="1"/>
  <c r="Z211" i="1"/>
  <c r="BN211" i="1"/>
  <c r="Z215" i="1"/>
  <c r="BN215" i="1"/>
  <c r="Z221" i="1"/>
  <c r="BN221" i="1"/>
  <c r="BP221" i="1"/>
  <c r="Z225" i="1"/>
  <c r="BN225" i="1"/>
  <c r="Z229" i="1"/>
  <c r="BN229" i="1"/>
  <c r="Z235" i="1"/>
  <c r="BN235" i="1"/>
  <c r="BP239" i="1"/>
  <c r="BN239" i="1"/>
  <c r="Z239" i="1"/>
  <c r="BP250" i="1"/>
  <c r="BN250" i="1"/>
  <c r="Z250" i="1"/>
  <c r="BP263" i="1"/>
  <c r="BN263" i="1"/>
  <c r="Z263" i="1"/>
  <c r="BP285" i="1"/>
  <c r="BN285" i="1"/>
  <c r="Z285" i="1"/>
  <c r="S602" i="1"/>
  <c r="Y300" i="1"/>
  <c r="BP299" i="1"/>
  <c r="BN299" i="1"/>
  <c r="Z299" i="1"/>
  <c r="Z300" i="1" s="1"/>
  <c r="T602" i="1"/>
  <c r="Y305" i="1"/>
  <c r="BP304" i="1"/>
  <c r="BN304" i="1"/>
  <c r="Z304" i="1"/>
  <c r="Z305" i="1" s="1"/>
  <c r="Y310" i="1"/>
  <c r="BP308" i="1"/>
  <c r="BN308" i="1"/>
  <c r="Z308" i="1"/>
  <c r="BP317" i="1"/>
  <c r="BN317" i="1"/>
  <c r="Z317" i="1"/>
  <c r="BP327" i="1"/>
  <c r="BN327" i="1"/>
  <c r="Z327" i="1"/>
  <c r="Y345" i="1"/>
  <c r="BP341" i="1"/>
  <c r="BN341" i="1"/>
  <c r="Z341" i="1"/>
  <c r="Z344" i="1" s="1"/>
  <c r="W602" i="1"/>
  <c r="BP374" i="1"/>
  <c r="BN374" i="1"/>
  <c r="Z374" i="1"/>
  <c r="BP386" i="1"/>
  <c r="BN386" i="1"/>
  <c r="Z386" i="1"/>
  <c r="BP404" i="1"/>
  <c r="BN404" i="1"/>
  <c r="Z404" i="1"/>
  <c r="BP418" i="1"/>
  <c r="BN418" i="1"/>
  <c r="Z418" i="1"/>
  <c r="BP438" i="1"/>
  <c r="BN438" i="1"/>
  <c r="Z438" i="1"/>
  <c r="BP445" i="1"/>
  <c r="BN445" i="1"/>
  <c r="Z445" i="1"/>
  <c r="BP457" i="1"/>
  <c r="BN457" i="1"/>
  <c r="Z457" i="1"/>
  <c r="BP485" i="1"/>
  <c r="BN485" i="1"/>
  <c r="Z485" i="1"/>
  <c r="BP504" i="1"/>
  <c r="BN504" i="1"/>
  <c r="Z504" i="1"/>
  <c r="BP518" i="1"/>
  <c r="BN518" i="1"/>
  <c r="Z518" i="1"/>
  <c r="AD602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73" i="1"/>
  <c r="Y572" i="1"/>
  <c r="BP568" i="1"/>
  <c r="BN568" i="1"/>
  <c r="Z568" i="1"/>
  <c r="BP570" i="1"/>
  <c r="BN570" i="1"/>
  <c r="Z570" i="1"/>
  <c r="Y253" i="1"/>
  <c r="M602" i="1"/>
  <c r="Y274" i="1"/>
  <c r="Y295" i="1"/>
  <c r="Y329" i="1"/>
  <c r="Y394" i="1"/>
  <c r="Y398" i="1"/>
  <c r="BP434" i="1"/>
  <c r="BN434" i="1"/>
  <c r="Z434" i="1"/>
  <c r="BP442" i="1"/>
  <c r="BN442" i="1"/>
  <c r="Z442" i="1"/>
  <c r="BP449" i="1"/>
  <c r="BN449" i="1"/>
  <c r="Z449" i="1"/>
  <c r="BP472" i="1"/>
  <c r="BN472" i="1"/>
  <c r="Z472" i="1"/>
  <c r="BP500" i="1"/>
  <c r="BN500" i="1"/>
  <c r="Z500" i="1"/>
  <c r="Y520" i="1"/>
  <c r="BP514" i="1"/>
  <c r="BN514" i="1"/>
  <c r="Z514" i="1"/>
  <c r="BP524" i="1"/>
  <c r="BN524" i="1"/>
  <c r="Z524" i="1"/>
  <c r="BP535" i="1"/>
  <c r="BN535" i="1"/>
  <c r="Z535" i="1"/>
  <c r="BP537" i="1"/>
  <c r="BN537" i="1"/>
  <c r="Z537" i="1"/>
  <c r="BP539" i="1"/>
  <c r="BN539" i="1"/>
  <c r="Z539" i="1"/>
  <c r="BP569" i="1"/>
  <c r="BN569" i="1"/>
  <c r="Z569" i="1"/>
  <c r="BP571" i="1"/>
  <c r="BN571" i="1"/>
  <c r="Z571" i="1"/>
  <c r="Y453" i="1"/>
  <c r="AC602" i="1"/>
  <c r="Y510" i="1"/>
  <c r="Y526" i="1"/>
  <c r="Y549" i="1"/>
  <c r="AE602" i="1"/>
  <c r="H9" i="1"/>
  <c r="A10" i="1"/>
  <c r="Y24" i="1"/>
  <c r="Y37" i="1"/>
  <c r="Y41" i="1"/>
  <c r="Y45" i="1"/>
  <c r="Y49" i="1"/>
  <c r="Y59" i="1"/>
  <c r="Y65" i="1"/>
  <c r="Y75" i="1"/>
  <c r="Y81" i="1"/>
  <c r="Y89" i="1"/>
  <c r="Y95" i="1"/>
  <c r="Y101" i="1"/>
  <c r="Y108" i="1"/>
  <c r="Y116" i="1"/>
  <c r="Y125" i="1"/>
  <c r="Y133" i="1"/>
  <c r="Y141" i="1"/>
  <c r="Y147" i="1"/>
  <c r="Y152" i="1"/>
  <c r="Y158" i="1"/>
  <c r="Y162" i="1"/>
  <c r="Y169" i="1"/>
  <c r="Y177" i="1"/>
  <c r="Y183" i="1"/>
  <c r="Y197" i="1"/>
  <c r="Y202" i="1"/>
  <c r="Y208" i="1"/>
  <c r="Y218" i="1"/>
  <c r="Y232" i="1"/>
  <c r="Y240" i="1"/>
  <c r="Y264" i="1"/>
  <c r="Y286" i="1"/>
  <c r="Y311" i="1"/>
  <c r="U602" i="1"/>
  <c r="Y323" i="1"/>
  <c r="BP320" i="1"/>
  <c r="BN320" i="1"/>
  <c r="Z320" i="1"/>
  <c r="BP328" i="1"/>
  <c r="BN328" i="1"/>
  <c r="Z328" i="1"/>
  <c r="Y330" i="1"/>
  <c r="Y339" i="1"/>
  <c r="BP332" i="1"/>
  <c r="BN332" i="1"/>
  <c r="Z332" i="1"/>
  <c r="BP336" i="1"/>
  <c r="BN336" i="1"/>
  <c r="Z336" i="1"/>
  <c r="Y351" i="1"/>
  <c r="BP347" i="1"/>
  <c r="BN347" i="1"/>
  <c r="Z347" i="1"/>
  <c r="BP350" i="1"/>
  <c r="BN350" i="1"/>
  <c r="Z350" i="1"/>
  <c r="Y352" i="1"/>
  <c r="Y357" i="1"/>
  <c r="BP354" i="1"/>
  <c r="BN354" i="1"/>
  <c r="Z354" i="1"/>
  <c r="BP367" i="1"/>
  <c r="BN367" i="1"/>
  <c r="Z367" i="1"/>
  <c r="Y369" i="1"/>
  <c r="F9" i="1"/>
  <c r="J9" i="1"/>
  <c r="Z22" i="1"/>
  <c r="Z23" i="1" s="1"/>
  <c r="BN22" i="1"/>
  <c r="BP22" i="1"/>
  <c r="Y23" i="1"/>
  <c r="X59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79" i="1"/>
  <c r="BN79" i="1"/>
  <c r="Z83" i="1"/>
  <c r="BN83" i="1"/>
  <c r="BP83" i="1"/>
  <c r="Z85" i="1"/>
  <c r="BN85" i="1"/>
  <c r="Z87" i="1"/>
  <c r="BN87" i="1"/>
  <c r="Z93" i="1"/>
  <c r="Z94" i="1" s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1" i="1"/>
  <c r="BN131" i="1"/>
  <c r="Z135" i="1"/>
  <c r="BN135" i="1"/>
  <c r="BP135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02" i="1"/>
  <c r="Z167" i="1"/>
  <c r="Z169" i="1" s="1"/>
  <c r="BN167" i="1"/>
  <c r="Y170" i="1"/>
  <c r="Z173" i="1"/>
  <c r="BN173" i="1"/>
  <c r="Z175" i="1"/>
  <c r="BN175" i="1"/>
  <c r="Z181" i="1"/>
  <c r="BN181" i="1"/>
  <c r="I602" i="1"/>
  <c r="Z189" i="1"/>
  <c r="BN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Z207" i="1" s="1"/>
  <c r="BN206" i="1"/>
  <c r="Z210" i="1"/>
  <c r="BN210" i="1"/>
  <c r="BP210" i="1"/>
  <c r="Z212" i="1"/>
  <c r="BN212" i="1"/>
  <c r="Z214" i="1"/>
  <c r="BN214" i="1"/>
  <c r="Z216" i="1"/>
  <c r="BN216" i="1"/>
  <c r="Z222" i="1"/>
  <c r="BN222" i="1"/>
  <c r="Z224" i="1"/>
  <c r="BN224" i="1"/>
  <c r="Z226" i="1"/>
  <c r="BN226" i="1"/>
  <c r="Z228" i="1"/>
  <c r="BN228" i="1"/>
  <c r="Z230" i="1"/>
  <c r="BN230" i="1"/>
  <c r="Z236" i="1"/>
  <c r="BN236" i="1"/>
  <c r="Z238" i="1"/>
  <c r="BN238" i="1"/>
  <c r="K602" i="1"/>
  <c r="Z245" i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69" i="1"/>
  <c r="BN269" i="1"/>
  <c r="Z270" i="1"/>
  <c r="BN270" i="1"/>
  <c r="Z272" i="1"/>
  <c r="BN272" i="1"/>
  <c r="Y275" i="1"/>
  <c r="Y280" i="1"/>
  <c r="Q602" i="1"/>
  <c r="Z284" i="1"/>
  <c r="Z286" i="1" s="1"/>
  <c r="BN284" i="1"/>
  <c r="Y287" i="1"/>
  <c r="R602" i="1"/>
  <c r="Z291" i="1"/>
  <c r="BN291" i="1"/>
  <c r="Z293" i="1"/>
  <c r="BN293" i="1"/>
  <c r="Y296" i="1"/>
  <c r="Y301" i="1"/>
  <c r="Y306" i="1"/>
  <c r="Z309" i="1"/>
  <c r="BN309" i="1"/>
  <c r="Z314" i="1"/>
  <c r="BN314" i="1"/>
  <c r="BP314" i="1"/>
  <c r="BP315" i="1"/>
  <c r="BN315" i="1"/>
  <c r="BP318" i="1"/>
  <c r="BN318" i="1"/>
  <c r="Z318" i="1"/>
  <c r="Y322" i="1"/>
  <c r="BP326" i="1"/>
  <c r="BN326" i="1"/>
  <c r="Z326" i="1"/>
  <c r="Z329" i="1" s="1"/>
  <c r="BP334" i="1"/>
  <c r="BN334" i="1"/>
  <c r="Z334" i="1"/>
  <c r="Y338" i="1"/>
  <c r="BP342" i="1"/>
  <c r="BN342" i="1"/>
  <c r="Z342" i="1"/>
  <c r="BP348" i="1"/>
  <c r="BN348" i="1"/>
  <c r="Z348" i="1"/>
  <c r="BP356" i="1"/>
  <c r="BN356" i="1"/>
  <c r="Z356" i="1"/>
  <c r="Y358" i="1"/>
  <c r="V602" i="1"/>
  <c r="Y362" i="1"/>
  <c r="BP361" i="1"/>
  <c r="BN361" i="1"/>
  <c r="Z361" i="1"/>
  <c r="Z362" i="1" s="1"/>
  <c r="Y363" i="1"/>
  <c r="Y368" i="1"/>
  <c r="BP365" i="1"/>
  <c r="BN365" i="1"/>
  <c r="Z365" i="1"/>
  <c r="Y383" i="1"/>
  <c r="Y387" i="1"/>
  <c r="Y393" i="1"/>
  <c r="Y399" i="1"/>
  <c r="Y407" i="1"/>
  <c r="Y411" i="1"/>
  <c r="Y419" i="1"/>
  <c r="Y454" i="1"/>
  <c r="Y458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Y488" i="1"/>
  <c r="Z373" i="1"/>
  <c r="BN373" i="1"/>
  <c r="BP373" i="1"/>
  <c r="Z375" i="1"/>
  <c r="BN375" i="1"/>
  <c r="Z377" i="1"/>
  <c r="BN377" i="1"/>
  <c r="Z379" i="1"/>
  <c r="BN379" i="1"/>
  <c r="Z381" i="1"/>
  <c r="BN381" i="1"/>
  <c r="Y382" i="1"/>
  <c r="Z385" i="1"/>
  <c r="Z387" i="1" s="1"/>
  <c r="BN385" i="1"/>
  <c r="BP385" i="1"/>
  <c r="Z391" i="1"/>
  <c r="Z393" i="1" s="1"/>
  <c r="BN391" i="1"/>
  <c r="Z397" i="1"/>
  <c r="Z398" i="1" s="1"/>
  <c r="BN397" i="1"/>
  <c r="X602" i="1"/>
  <c r="Z403" i="1"/>
  <c r="BN403" i="1"/>
  <c r="Z405" i="1"/>
  <c r="BN405" i="1"/>
  <c r="Y406" i="1"/>
  <c r="Z409" i="1"/>
  <c r="Z411" i="1" s="1"/>
  <c r="BN409" i="1"/>
  <c r="BP409" i="1"/>
  <c r="Z415" i="1"/>
  <c r="BN415" i="1"/>
  <c r="Z417" i="1"/>
  <c r="BN417" i="1"/>
  <c r="Y602" i="1"/>
  <c r="Y430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Z456" i="1"/>
  <c r="BN456" i="1"/>
  <c r="BP456" i="1"/>
  <c r="Z602" i="1"/>
  <c r="Y468" i="1"/>
  <c r="Y476" i="1"/>
  <c r="Z471" i="1"/>
  <c r="BN471" i="1"/>
  <c r="Z473" i="1"/>
  <c r="BN473" i="1"/>
  <c r="Z475" i="1"/>
  <c r="BN475" i="1"/>
  <c r="Y493" i="1"/>
  <c r="Y505" i="1"/>
  <c r="Y511" i="1"/>
  <c r="Y519" i="1"/>
  <c r="Y525" i="1"/>
  <c r="Z528" i="1"/>
  <c r="Z529" i="1" s="1"/>
  <c r="BN528" i="1"/>
  <c r="BP528" i="1"/>
  <c r="Y529" i="1"/>
  <c r="Y542" i="1"/>
  <c r="Z544" i="1"/>
  <c r="BN544" i="1"/>
  <c r="BP544" i="1"/>
  <c r="Z545" i="1"/>
  <c r="BN545" i="1"/>
  <c r="Z546" i="1"/>
  <c r="BN546" i="1"/>
  <c r="Z547" i="1"/>
  <c r="BN547" i="1"/>
  <c r="Y548" i="1"/>
  <c r="Z561" i="1"/>
  <c r="BN561" i="1"/>
  <c r="BP561" i="1"/>
  <c r="Z562" i="1"/>
  <c r="BN562" i="1"/>
  <c r="Z563" i="1"/>
  <c r="BN563" i="1"/>
  <c r="Z564" i="1"/>
  <c r="BN564" i="1"/>
  <c r="Y565" i="1"/>
  <c r="Z576" i="1"/>
  <c r="BN576" i="1"/>
  <c r="BP576" i="1"/>
  <c r="Z577" i="1"/>
  <c r="BN577" i="1"/>
  <c r="Y578" i="1"/>
  <c r="Z585" i="1"/>
  <c r="Z586" i="1" s="1"/>
  <c r="BN585" i="1"/>
  <c r="BP585" i="1"/>
  <c r="Y586" i="1"/>
  <c r="Y591" i="1"/>
  <c r="AB602" i="1"/>
  <c r="Z486" i="1"/>
  <c r="BN486" i="1"/>
  <c r="Z491" i="1"/>
  <c r="Z492" i="1" s="1"/>
  <c r="BN491" i="1"/>
  <c r="BP491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Z513" i="1"/>
  <c r="BN513" i="1"/>
  <c r="BP513" i="1"/>
  <c r="Z515" i="1"/>
  <c r="BN515" i="1"/>
  <c r="Z517" i="1"/>
  <c r="BN517" i="1"/>
  <c r="Z523" i="1"/>
  <c r="BN523" i="1"/>
  <c r="Y579" i="1"/>
  <c r="Z589" i="1"/>
  <c r="Z590" i="1" s="1"/>
  <c r="BN589" i="1"/>
  <c r="BP589" i="1"/>
  <c r="Z525" i="1" l="1"/>
  <c r="Z458" i="1"/>
  <c r="Z368" i="1"/>
  <c r="Z322" i="1"/>
  <c r="Z310" i="1"/>
  <c r="Z218" i="1"/>
  <c r="Z183" i="1"/>
  <c r="Z141" i="1"/>
  <c r="Z115" i="1"/>
  <c r="Z107" i="1"/>
  <c r="Z89" i="1"/>
  <c r="Z80" i="1"/>
  <c r="Z64" i="1"/>
  <c r="Z558" i="1"/>
  <c r="Z476" i="1"/>
  <c r="Z453" i="1"/>
  <c r="Z419" i="1"/>
  <c r="Z406" i="1"/>
  <c r="Z274" i="1"/>
  <c r="Z252" i="1"/>
  <c r="Z177" i="1"/>
  <c r="Z75" i="1"/>
  <c r="Z59" i="1"/>
  <c r="Z519" i="1"/>
  <c r="Z505" i="1"/>
  <c r="Z295" i="1"/>
  <c r="Z240" i="1"/>
  <c r="Z232" i="1"/>
  <c r="Z196" i="1"/>
  <c r="Z36" i="1"/>
  <c r="Z572" i="1"/>
  <c r="Z541" i="1"/>
  <c r="Z578" i="1"/>
  <c r="Z565" i="1"/>
  <c r="Z548" i="1"/>
  <c r="Z382" i="1"/>
  <c r="Z487" i="1"/>
  <c r="Z264" i="1"/>
  <c r="Z132" i="1"/>
  <c r="Z124" i="1"/>
  <c r="Z100" i="1"/>
  <c r="Y596" i="1"/>
  <c r="Y593" i="1"/>
  <c r="Z338" i="1"/>
  <c r="Y594" i="1"/>
  <c r="Z357" i="1"/>
  <c r="Z351" i="1"/>
  <c r="Y592" i="1"/>
  <c r="Z597" i="1" l="1"/>
  <c r="Y595" i="1"/>
</calcChain>
</file>

<file path=xl/sharedStrings.xml><?xml version="1.0" encoding="utf-8"?>
<sst xmlns="http://schemas.openxmlformats.org/spreadsheetml/2006/main" count="2445" uniqueCount="778">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</sst>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777</v>
      </c>
      <c r="I5" s="672"/>
      <c r="J5" s="672"/>
      <c r="K5" s="672"/>
      <c r="L5" s="672"/>
      <c r="M5" s="472"/>
      <c r="N5" s="58"/>
      <c r="P5" s="24" t="s">
        <v>10</v>
      </c>
      <c r="Q5" s="739">
        <v>45558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Понедельник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0.45833333333333331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hidden="1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hidden="1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4301020235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200</v>
      </c>
      <c r="C128" s="31">
        <v>4301020345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5" t="s">
        <v>201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hidden="1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4301051476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230</v>
      </c>
      <c r="B161" s="54" t="s">
        <v>232</v>
      </c>
      <c r="C161" s="31">
        <v>4301051477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hidden="1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4301060360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4301060404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4301011717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4301011945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4301011733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4301011944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4301011826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4301011942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4301011850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365</v>
      </c>
      <c r="C270" s="31">
        <v>4301011910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704" t="s">
        <v>366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4301012016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411</v>
      </c>
      <c r="C317" s="31">
        <v>4301011911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27" t="s">
        <v>412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300</v>
      </c>
      <c r="Y341" s="381">
        <f>IFERROR(IF(X341="",0,CEILING((X341/$H341),1)*$H341),"")</f>
        <v>302.40000000000003</v>
      </c>
      <c r="Z341" s="36">
        <f>IFERROR(IF(Y341=0,"",ROUNDUP(Y341/H341,0)*0.02175),"")</f>
        <v>0.78299999999999992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320.14285714285717</v>
      </c>
      <c r="BN341" s="64">
        <f>IFERROR(Y341*I341/H341,"0")</f>
        <v>322.70400000000006</v>
      </c>
      <c r="BO341" s="64">
        <f>IFERROR(1/J341*(X341/H341),"0")</f>
        <v>0.63775510204081631</v>
      </c>
      <c r="BP341" s="64">
        <f>IFERROR(1/J341*(Y341/H341),"0")</f>
        <v>0.64285714285714279</v>
      </c>
    </row>
    <row r="342" spans="1:68" ht="27" hidden="1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35.714285714285715</v>
      </c>
      <c r="Y344" s="382">
        <f>IFERROR(Y341/H341,"0")+IFERROR(Y342/H342,"0")+IFERROR(Y343/H343,"0")</f>
        <v>36</v>
      </c>
      <c r="Z344" s="382">
        <f>IFERROR(IF(Z341="",0,Z341),"0")+IFERROR(IF(Z342="",0,Z342),"0")+IFERROR(IF(Z343="",0,Z343),"0")</f>
        <v>0.78299999999999992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300</v>
      </c>
      <c r="Y345" s="382">
        <f>IFERROR(SUM(Y341:Y343),"0")</f>
        <v>302.40000000000003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477</v>
      </c>
      <c r="B373" s="54" t="s">
        <v>478</v>
      </c>
      <c r="C373" s="31">
        <v>4301011946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1000</v>
      </c>
      <c r="Y374" s="381">
        <f t="shared" si="67"/>
        <v>1005</v>
      </c>
      <c r="Z374" s="36">
        <f>IFERROR(IF(Y374=0,"",ROUNDUP(Y374/H374,0)*0.02175),"")</f>
        <v>1.4572499999999999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1032</v>
      </c>
      <c r="BN374" s="64">
        <f t="shared" si="69"/>
        <v>1037.1600000000001</v>
      </c>
      <c r="BO374" s="64">
        <f t="shared" si="70"/>
        <v>1.3888888888888888</v>
      </c>
      <c r="BP374" s="64">
        <f t="shared" si="71"/>
        <v>1.3958333333333333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4301011947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2000</v>
      </c>
      <c r="Y376" s="381">
        <f t="shared" si="67"/>
        <v>2010</v>
      </c>
      <c r="Z376" s="36">
        <f>IFERROR(IF(Y376=0,"",ROUNDUP(Y376/H376,0)*0.02175),"")</f>
        <v>2.9144999999999999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2064</v>
      </c>
      <c r="BN376" s="64">
        <f t="shared" si="69"/>
        <v>2074.3200000000002</v>
      </c>
      <c r="BO376" s="64">
        <f t="shared" si="70"/>
        <v>2.7777777777777777</v>
      </c>
      <c r="BP376" s="64">
        <f t="shared" si="71"/>
        <v>2.7916666666666665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233.33333333333334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235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5.1112499999999992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3500</v>
      </c>
      <c r="Y383" s="382">
        <f>IFERROR(SUM(Y373:Y381),"0")</f>
        <v>3525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2000</v>
      </c>
      <c r="Y385" s="381">
        <f>IFERROR(IF(X385="",0,CEILING((X385/$H385),1)*$H385),"")</f>
        <v>2010</v>
      </c>
      <c r="Z385" s="36">
        <f>IFERROR(IF(Y385=0,"",ROUNDUP(Y385/H385,0)*0.02175),"")</f>
        <v>2.9144999999999999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2064</v>
      </c>
      <c r="BN385" s="64">
        <f>IFERROR(Y385*I385/H385,"0")</f>
        <v>2074.3200000000002</v>
      </c>
      <c r="BO385" s="64">
        <f>IFERROR(1/J385*(X385/H385),"0")</f>
        <v>2.7777777777777777</v>
      </c>
      <c r="BP385" s="64">
        <f>IFERROR(1/J385*(Y385/H385),"0")</f>
        <v>2.7916666666666665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133.33333333333334</v>
      </c>
      <c r="Y387" s="382">
        <f>IFERROR(Y385/H385,"0")+IFERROR(Y386/H386,"0")</f>
        <v>134</v>
      </c>
      <c r="Z387" s="382">
        <f>IFERROR(IF(Z385="",0,Z385),"0")+IFERROR(IF(Z386="",0,Z386),"0")</f>
        <v>2.9144999999999999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2000</v>
      </c>
      <c r="Y388" s="382">
        <f>IFERROR(SUM(Y385:Y386),"0")</f>
        <v>2010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380</v>
      </c>
      <c r="Y396" s="381">
        <f>IFERROR(IF(X396="",0,CEILING((X396/$H396),1)*$H396),"")</f>
        <v>382.2</v>
      </c>
      <c r="Z396" s="36">
        <f>IFERROR(IF(Y396=0,"",ROUNDUP(Y396/H396,0)*0.02175),"")</f>
        <v>1.06575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407.47692307692313</v>
      </c>
      <c r="BN396" s="64">
        <f>IFERROR(Y396*I396/H396,"0")</f>
        <v>409.83600000000001</v>
      </c>
      <c r="BO396" s="64">
        <f>IFERROR(1/J396*(X396/H396),"0")</f>
        <v>0.86996336996336998</v>
      </c>
      <c r="BP396" s="64">
        <f>IFERROR(1/J396*(Y396/H396),"0")</f>
        <v>0.875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48.717948717948723</v>
      </c>
      <c r="Y398" s="382">
        <f>IFERROR(Y396/H396,"0")+IFERROR(Y397/H397,"0")</f>
        <v>49</v>
      </c>
      <c r="Z398" s="382">
        <f>IFERROR(IF(Z396="",0,Z396),"0")+IFERROR(IF(Z397="",0,Z397),"0")</f>
        <v>1.06575</v>
      </c>
      <c r="AA398" s="383"/>
      <c r="AB398" s="383"/>
      <c r="AC398" s="383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380</v>
      </c>
      <c r="Y399" s="382">
        <f>IFERROR(SUM(Y396:Y397),"0")</f>
        <v>382.2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4301031257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4301031335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4301031178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4301031330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4301031254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4301031336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4301031258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4301031337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4301031255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4301031338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hidden="1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4301031212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4301031324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4301031173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585</v>
      </c>
      <c r="B475" s="54" t="s">
        <v>587</v>
      </c>
      <c r="C475" s="31">
        <v>4301031327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hidden="1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50</v>
      </c>
      <c r="Y552" s="381">
        <f t="shared" si="99"/>
        <v>50.400000000000006</v>
      </c>
      <c r="Z552" s="36">
        <f>IFERROR(IF(Y552=0,"",ROUNDUP(Y552/H552,0)*0.00753),"")</f>
        <v>9.0359999999999996E-2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53.095238095238095</v>
      </c>
      <c r="BN552" s="64">
        <f t="shared" si="101"/>
        <v>53.52</v>
      </c>
      <c r="BO552" s="64">
        <f t="shared" si="102"/>
        <v>7.6312576312576319E-2</v>
      </c>
      <c r="BP552" s="64">
        <f t="shared" si="103"/>
        <v>7.6923076923076927E-2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11.904761904761905</v>
      </c>
      <c r="Y558" s="382">
        <f>IFERROR(Y551/H551,"0")+IFERROR(Y552/H552,"0")+IFERROR(Y553/H553,"0")+IFERROR(Y554/H554,"0")+IFERROR(Y555/H555,"0")+IFERROR(Y556/H556,"0")+IFERROR(Y557/H557,"0")</f>
        <v>12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9.0359999999999996E-2</v>
      </c>
      <c r="AA558" s="383"/>
      <c r="AB558" s="383"/>
      <c r="AC558" s="383"/>
    </row>
    <row r="559" spans="1:68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50</v>
      </c>
      <c r="Y559" s="382">
        <f>IFERROR(SUM(Y551:Y557),"0")</f>
        <v>50.400000000000006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4301060354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708</v>
      </c>
      <c r="B569" s="54" t="s">
        <v>711</v>
      </c>
      <c r="C569" s="31">
        <v>4301060408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4301060355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4301060407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6230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6269.9999999999991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6456.7150183150188</v>
      </c>
      <c r="Y593" s="382">
        <f>IFERROR(SUM(BN22:BN589),"0")</f>
        <v>6498.1800000000012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10</v>
      </c>
      <c r="Y594" s="38">
        <f>ROUNDUP(SUM(BP22:BP589),0)</f>
        <v>10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6706.7150183150188</v>
      </c>
      <c r="Y595" s="382">
        <f>GrossWeightTotalR+PalletQtyTotalR*25</f>
        <v>6748.1800000000012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463.00366300366306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466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9.9648599999999998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302.40000000000003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5917.2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50.400000000000006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0"/>
        <filter val="11,90"/>
        <filter val="133,33"/>
        <filter val="2 000,00"/>
        <filter val="233,33"/>
        <filter val="3 500,00"/>
        <filter val="300,00"/>
        <filter val="35,71"/>
        <filter val="380,00"/>
        <filter val="463,00"/>
        <filter val="48,72"/>
        <filter val="50,00"/>
        <filter val="500,00"/>
        <filter val="6 230,00"/>
        <filter val="6 456,72"/>
        <filter val="6 706,72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