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B4AB091-7141-4F58-A501-401427104E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externalReferences>
    <externalReference r:id="rId3"/>
  </externalReferences>
  <definedNames>
    <definedName name="_xlnm._FilterDatabase" localSheetId="0" hidden="1">Лист2!$G$1:$G$28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I2" i="2" l="1"/>
  <c r="I3" i="2"/>
  <c r="I4" i="2"/>
  <c r="I5" i="2"/>
  <c r="I6" i="2"/>
  <c r="I7" i="2"/>
  <c r="I8" i="2"/>
  <c r="I9" i="2"/>
  <c r="I10" i="2"/>
  <c r="I11" i="2" l="1"/>
  <c r="H2" i="2" l="1"/>
  <c r="H3" i="2"/>
  <c r="H4" i="2"/>
  <c r="H5" i="2"/>
  <c r="H6" i="2" l="1"/>
  <c r="H7" i="2"/>
  <c r="H8" i="2"/>
  <c r="H9" i="2"/>
  <c r="H10" i="2"/>
  <c r="G11" i="2" l="1"/>
  <c r="H11" i="2" l="1"/>
</calcChain>
</file>

<file path=xl/sharedStrings.xml><?xml version="1.0" encoding="utf-8"?>
<sst xmlns="http://schemas.openxmlformats.org/spreadsheetml/2006/main" count="175" uniqueCount="175">
  <si>
    <t>Наименование</t>
  </si>
  <si>
    <t>Код УТ</t>
  </si>
  <si>
    <t>Ветчина Нежная ТМ Особый рецепт, (2,5кг), ПОКОМ, кг</t>
  </si>
  <si>
    <t>Вес, кг</t>
  </si>
  <si>
    <t>ИТОГО:</t>
  </si>
  <si>
    <t>ЗАКАЗ</t>
  </si>
  <si>
    <t>код 
завода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</si>
  <si>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</si>
  <si>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</si>
  <si>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</si>
  <si>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</si>
  <si>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</si>
  <si>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</si>
  <si>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</si>
  <si>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</si>
  <si>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</si>
  <si>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</si>
  <si>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</si>
  <si>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</si>
  <si>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</si>
  <si>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</si>
  <si>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</si>
  <si>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</si>
  <si>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</si>
  <si>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</si>
  <si>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</si>
  <si>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</si>
  <si>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</si>
  <si>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</si>
  <si>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</si>
  <si>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</si>
  <si>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</si>
  <si>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</si>
  <si>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</si>
  <si>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</si>
  <si>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</si>
  <si>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</si>
  <si>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</si>
  <si>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</si>
  <si>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</si>
  <si>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</si>
  <si>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</si>
  <si>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</si>
  <si>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</si>
  <si>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</si>
  <si>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</si>
  <si>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</si>
  <si>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</si>
  <si>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</si>
  <si>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</si>
  <si>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</si>
  <si>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</si>
  <si>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</si>
  <si>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</si>
  <si>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</si>
  <si>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</si>
  <si>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</si>
  <si>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</si>
  <si>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</si>
  <si>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</si>
  <si>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</si>
  <si>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</si>
  <si>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</si>
  <si>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</si>
  <si>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</si>
  <si>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</si>
  <si>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</si>
  <si>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</si>
  <si>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</si>
  <si>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</si>
  <si>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</si>
  <si>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</si>
  <si>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</si>
  <si>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</si>
  <si>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</si>
  <si>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</si>
  <si>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</si>
  <si>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</si>
  <si>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</si>
  <si>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</si>
  <si>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</si>
  <si>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</si>
  <si>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</si>
  <si>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</si>
  <si>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</si>
  <si>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</si>
  <si>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</si>
  <si>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</si>
  <si>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</si>
  <si>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</si>
  <si>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</si>
  <si>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</si>
  <si>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</si>
  <si>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</si>
  <si>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</si>
  <si>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</si>
  <si>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</si>
  <si>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</si>
  <si>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</si>
  <si>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</si>
  <si>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</si>
  <si>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</si>
  <si>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</si>
  <si>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</si>
  <si>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</si>
  <si>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</si>
  <si>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</si>
  <si>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</si>
  <si>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</si>
  <si>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</si>
  <si>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</si>
  <si>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</si>
  <si>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</si>
  <si>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</si>
  <si>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</si>
  <si>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</si>
  <si>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</si>
  <si>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</si>
  <si>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</si>
  <si>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</si>
  <si>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</si>
  <si>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</si>
  <si>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</si>
  <si>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</si>
  <si>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</si>
  <si>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</si>
  <si>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</si>
  <si>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</si>
  <si>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</si>
  <si>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</si>
  <si>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</si>
  <si>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</si>
  <si>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</si>
  <si>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</si>
  <si>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</si>
  <si>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</si>
  <si>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</si>
  <si>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</si>
  <si>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</si>
  <si>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</si>
  <si>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</si>
  <si>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</si>
  <si>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</si>
  <si>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</si>
  <si>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</si>
  <si>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</si>
  <si>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</si>
  <si>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</si>
  <si>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</si>
  <si>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</si>
  <si>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</si>
  <si>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</si>
  <si>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</si>
  <si>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</si>
  <si>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</si>
  <si>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</si>
  <si>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</si>
  <si>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</si>
  <si>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</si>
  <si>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</si>
  <si>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</si>
  <si>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</si>
  <si>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</si>
  <si>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</si>
  <si>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</si>
  <si>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</si>
  <si>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</si>
  <si>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</si>
  <si>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</si>
  <si>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</si>
  <si>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</si>
  <si>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457</t>
  </si>
  <si>
    <t>Теплова</t>
  </si>
  <si>
    <t>Сумма, руб Теплова</t>
  </si>
  <si>
    <t>Колбаса Молочная ТМ Особый рецепт ВЕС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</si>
</sst>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2">
    <xf numFmtId="0" fontId="0" fillId="0" borderId="0" xfId="0"/>
    <xf numFmtId="167" fontId="0" fillId="0" borderId="0" xfId="0" applyNumberForma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1" borderId="24" xfId="0" applyNumberFormat="1" applyFont="1" applyFill="1" applyBorder="1" applyAlignment="1">
      <alignment horizontal="right" vertical="top"/>
    </xf>
    <xf numFmtId="2" fontId="46" fillId="28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167" fontId="33" fillId="30" borderId="10" xfId="0" applyNumberFormat="1" applyFont="1" applyFill="1" applyBorder="1" applyAlignment="1">
      <alignment horizontal="center" vertical="center" wrapText="1"/>
    </xf>
    <xf numFmtId="0" fontId="45" fillId="30" borderId="10" xfId="0" applyFont="1" applyFill="1" applyBorder="1" applyAlignment="1">
      <alignment horizontal="center" vertical="center" wrapText="1"/>
    </xf>
    <xf numFmtId="0" fontId="49" fillId="0" borderId="16" xfId="1952" applyFont="1" applyFill="1" applyBorder="1" applyAlignment="1">
      <alignment horizontal="center" vertical="center"/>
    </xf>
    <xf numFmtId="168" fontId="50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22" xfId="0" applyNumberFormat="1" applyFont="1" applyFill="1" applyBorder="1" applyAlignment="1">
      <alignment horizontal="center" vertical="center"/>
    </xf>
    <xf numFmtId="0" fontId="34" fillId="33" borderId="15" xfId="1953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0" fontId="34" fillId="33" borderId="15" xfId="1953" applyFont="1" applyFill="1" applyBorder="1" applyAlignment="1">
      <alignment horizontal="center" vertical="center" wrapText="1"/>
    </xf>
    <xf numFmtId="169" fontId="43" fillId="26" borderId="11" xfId="0" applyNumberFormat="1" applyFont="1" applyFill="1" applyBorder="1" applyAlignment="1">
      <alignment horizontal="center" vertical="center"/>
    </xf>
    <xf numFmtId="169" fontId="36" fillId="25" borderId="23" xfId="0" applyNumberFormat="1" applyFont="1" applyFill="1" applyBorder="1" applyAlignment="1">
      <alignment horizontal="center" vertical="center"/>
    </xf>
    <xf numFmtId="0" fontId="33" fillId="30" borderId="10" xfId="0" applyNumberFormat="1" applyFont="1" applyFill="1" applyBorder="1" applyAlignment="1">
      <alignment horizontal="center" vertical="center" wrapText="1"/>
    </xf>
    <xf numFmtId="2" fontId="42" fillId="30" borderId="26" xfId="0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9" fontId="39" fillId="30" borderId="19" xfId="0" applyNumberFormat="1" applyFont="1" applyFill="1" applyBorder="1" applyAlignment="1">
      <alignment horizontal="center" vertical="center"/>
    </xf>
    <xf numFmtId="169" fontId="44" fillId="30" borderId="10" xfId="0" applyNumberFormat="1" applyFont="1" applyFill="1" applyBorder="1" applyAlignment="1">
      <alignment horizontal="center" vertical="center"/>
    </xf>
    <xf numFmtId="167" fontId="39" fillId="30" borderId="13" xfId="0" applyNumberFormat="1" applyFont="1" applyFill="1" applyBorder="1" applyAlignment="1">
      <alignment horizontal="center" vertical="center"/>
    </xf>
    <xf numFmtId="0" fontId="34" fillId="33" borderId="21" xfId="1953" applyNumberFormat="1" applyFont="1" applyFill="1" applyBorder="1" applyAlignment="1">
      <alignment horizontal="center" vertical="center" wrapText="1"/>
    </xf>
    <xf numFmtId="0" fontId="33" fillId="29" borderId="10" xfId="0" applyFont="1" applyFill="1" applyBorder="1" applyAlignment="1">
      <alignment horizontal="center" vertical="center" wrapText="1"/>
    </xf>
    <xf numFmtId="0" fontId="35" fillId="30" borderId="25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  <xf numFmtId="0" fontId="49" fillId="0" borderId="17" xfId="1952" applyFont="1" applyFill="1" applyBorder="1" applyAlignment="1">
      <alignment horizontal="center" vertical="center"/>
    </xf>
    <xf numFmtId="0" fontId="48" fillId="0" borderId="11" xfId="1952" applyFont="1" applyFill="1" applyBorder="1" applyAlignment="1">
      <alignment horizontal="left" vertical="top" wrapText="1"/>
    </xf>
    <xf numFmtId="0" fontId="48" fillId="0" borderId="20" xfId="1952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8" fillId="0" borderId="28" xfId="1952" applyFont="1" applyFill="1" applyBorder="1" applyAlignment="1">
      <alignment horizontal="left" vertical="top" wrapText="1"/>
    </xf>
    <xf numFmtId="4" fontId="34" fillId="27" borderId="18" xfId="1953" applyNumberFormat="1" applyFont="1" applyFill="1" applyBorder="1" applyAlignment="1">
      <alignment horizontal="center" vertical="center" wrapText="1"/>
    </xf>
    <xf numFmtId="167" fontId="40" fillId="27" borderId="2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75"/>
      <color rgb="FFD0FCD1"/>
      <color rgb="FFFFCCFF"/>
      <color rgb="FFA9DEF1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&#1048;&#1055;%20&#1058;&#1077;&#1087;&#1083;&#1086;&#1074;&#1072;(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</sheetNames>
    <sheetDataSet>
      <sheetData sheetId="0">
        <row r="23">
          <cell r="B23" t="str">
            <v>Колбаса Молочная ТМ Особый рецепт, полиамид, большой батон. Вес</v>
          </cell>
          <cell r="C23">
            <v>1</v>
          </cell>
          <cell r="D23">
            <v>170.4</v>
          </cell>
          <cell r="E23">
            <v>550</v>
          </cell>
        </row>
        <row r="24">
          <cell r="B24" t="str">
            <v>Колбаса Докторская Филейная ТМ Особый рецепт, большой батон. Вес. Восх. Звезда</v>
          </cell>
          <cell r="C24">
            <v>1</v>
          </cell>
          <cell r="D24">
            <v>170.28</v>
          </cell>
          <cell r="E24">
            <v>450</v>
          </cell>
        </row>
        <row r="25">
          <cell r="B25" t="str">
            <v>Колбаса Со шпиком ВЕС большой батон ТМ Особый рецепт  ПОКОМ</v>
          </cell>
          <cell r="C25">
            <v>1</v>
          </cell>
          <cell r="D25">
            <v>170</v>
          </cell>
          <cell r="E25">
            <v>400</v>
          </cell>
        </row>
        <row r="26">
          <cell r="B26" t="str">
            <v>Колбаса Дугушка Стародворская ВЕС ТС Дугушка ПОКОМ</v>
          </cell>
          <cell r="C26">
            <v>1</v>
          </cell>
          <cell r="D26">
            <v>227.0326</v>
          </cell>
          <cell r="E26">
            <v>10</v>
          </cell>
        </row>
        <row r="27">
          <cell r="B27" t="str">
            <v xml:space="preserve"> Колбаса Филедворская с молоком ТМ Стародворье в оболочке полиамид. ВЕС ПОКОМ</v>
          </cell>
          <cell r="C27">
            <v>1</v>
          </cell>
          <cell r="D27">
            <v>200.232</v>
          </cell>
        </row>
        <row r="28">
          <cell r="B28" t="str">
            <v>Сардельки Дугушки ТМ Стародворье. ВЕС ПОКОМ</v>
          </cell>
          <cell r="C28">
            <v>1</v>
          </cell>
          <cell r="D28">
            <v>302.2638</v>
          </cell>
        </row>
        <row r="29">
          <cell r="B29" t="str">
            <v>Колбаса Стародворская с окороком 0,4 кг. ТМ Стародворье в оболочке полиамид  ПОКОМ</v>
          </cell>
          <cell r="C29">
            <v>0.4</v>
          </cell>
          <cell r="D29">
            <v>118.02770000000001</v>
          </cell>
        </row>
        <row r="30">
          <cell r="B30" t="str">
            <v>Колбаса Филедворская ТМ Стародворье в оболочке полиамид. ВЕС ПОКОМ</v>
          </cell>
          <cell r="C30">
            <v>1</v>
          </cell>
          <cell r="D30">
            <v>200.232</v>
          </cell>
        </row>
        <row r="31">
          <cell r="B31" t="str">
            <v>Шпикачки Сочинки в оболочке черева в модифицированной газовой среде.ТМ Стародворье ВЕС ПОКОМ</v>
          </cell>
          <cell r="C31">
            <v>1</v>
          </cell>
          <cell r="D31">
            <v>229.56639999999999</v>
          </cell>
        </row>
        <row r="32">
          <cell r="B32" t="str">
            <v>Сардельки Сочинки ТМ Стародворье в оболочке черева ВЕС ПОКОМ</v>
          </cell>
          <cell r="C32">
            <v>1</v>
          </cell>
          <cell r="D32">
            <v>229.56639999999999</v>
          </cell>
        </row>
        <row r="33">
          <cell r="B33" t="str">
            <v>Сардельки Сочинки с сыром Стародворье ТМ, 0,4 кг. ПОКОМ</v>
          </cell>
          <cell r="C33">
            <v>0.4</v>
          </cell>
          <cell r="D33">
            <v>112.16700000000002</v>
          </cell>
        </row>
        <row r="34">
          <cell r="B34" t="str">
            <v>Сардельки Сочинки Стародворье ТМ  0,4 кг ПОКОМ</v>
          </cell>
          <cell r="C34">
            <v>0.4</v>
          </cell>
          <cell r="D34">
            <v>112.16700000000002</v>
          </cell>
        </row>
        <row r="35">
          <cell r="B35" t="str">
            <v xml:space="preserve"> Сосиски Сочинки Сливочные ТМ Стародворье ВЕС ПОКОМ</v>
          </cell>
          <cell r="C35">
            <v>1</v>
          </cell>
          <cell r="D35">
            <v>224.22069999999999</v>
          </cell>
        </row>
        <row r="36">
          <cell r="B36" t="str">
            <v>Сосиски Сочинки Сливочные ТМ Стародворье  0,4 кг</v>
          </cell>
          <cell r="C36">
            <v>0.4</v>
          </cell>
          <cell r="D36">
            <v>97.530699999999996</v>
          </cell>
        </row>
        <row r="37">
          <cell r="B37" t="str">
            <v>Сосиски Сочинки по-баварски ВЕС ТМ Стародворье  Поком</v>
          </cell>
          <cell r="C37">
            <v>1</v>
          </cell>
          <cell r="D37">
            <v>232.61520000000002</v>
          </cell>
        </row>
        <row r="38">
          <cell r="B38" t="str">
            <v>Сосиски Сочинки Молочные ТМ Стародворье 0,4 кг ПОКОМ</v>
          </cell>
          <cell r="C38">
            <v>0.4</v>
          </cell>
          <cell r="D38">
            <v>90.433999999999997</v>
          </cell>
        </row>
        <row r="39">
          <cell r="B39" t="str">
            <v>Сосиски Сочинки по-баварски с сыром Стародворье, ВЕС ПОКОМ</v>
          </cell>
          <cell r="C39">
            <v>1</v>
          </cell>
          <cell r="D39">
            <v>232.61520000000002</v>
          </cell>
        </row>
        <row r="40">
          <cell r="B40" t="str">
            <v>Сосиски Сочинки по-баварски с сыром,  0.4кг, ТМ Стародворье  ПОКОМ</v>
          </cell>
          <cell r="C40">
            <v>0.4</v>
          </cell>
          <cell r="D40">
            <v>99.745200000000011</v>
          </cell>
        </row>
        <row r="41">
          <cell r="B41" t="str">
            <v>Сосиски Сочинки по-баварски,  0.4кг, ТМ Стародворье  ПОКОМ</v>
          </cell>
          <cell r="C41">
            <v>0.4</v>
          </cell>
          <cell r="D41">
            <v>99.745200000000011</v>
          </cell>
        </row>
        <row r="42">
          <cell r="B42" t="str">
            <v>Сосиски Сочинки с сыром 0,4 кг ТМ Стародворье  ПОКОМ</v>
          </cell>
          <cell r="C42">
            <v>0.4</v>
          </cell>
          <cell r="D42">
            <v>101.04299999999999</v>
          </cell>
        </row>
        <row r="43">
          <cell r="B43" t="str">
            <v>Сосиски Сочинки с сыром ТМ Стародворье, ВЕС ПОКОМ</v>
          </cell>
          <cell r="C43">
            <v>1</v>
          </cell>
          <cell r="D43">
            <v>235.54040000000001</v>
          </cell>
        </row>
        <row r="44">
          <cell r="B44" t="str">
            <v>320  Сосиски Сочинки с сочным окороком 0,4 кг ТМ Стародворье  ПОКОМ, шт</v>
          </cell>
          <cell r="C44">
            <v>0.4</v>
          </cell>
          <cell r="D44">
            <v>95.913600000000002</v>
          </cell>
        </row>
        <row r="45">
          <cell r="B45" t="str">
            <v>Колбаса Молочная Стародворская  с молоком в оболочке полиамид 0,4 кг.ТМ Стародворье ПОКОМ</v>
          </cell>
          <cell r="C45">
            <v>0.4</v>
          </cell>
          <cell r="D45">
            <v>118.02770000000001</v>
          </cell>
        </row>
        <row r="46">
          <cell r="B46" t="str">
            <v>Колбаса Филедворская 0,4 кг. ТМ Стародворье  ПОКОМ</v>
          </cell>
          <cell r="C46">
            <v>0.4</v>
          </cell>
          <cell r="D46">
            <v>103.824</v>
          </cell>
        </row>
        <row r="47">
          <cell r="B47" t="str">
            <v>Колбаса Любительская ТМ Вязанка в оболочке полиамид.ВЕС ПОКОМ</v>
          </cell>
          <cell r="C47">
            <v>1</v>
          </cell>
          <cell r="D47">
            <v>315.54050000000001</v>
          </cell>
        </row>
        <row r="48">
          <cell r="B48" t="str">
            <v>Колбаса Молочная ТС Дугушка в оболочке диплекс УВС.ГОСТ ВЕС ПОКОМ</v>
          </cell>
          <cell r="C48">
            <v>1</v>
          </cell>
          <cell r="D48">
            <v>273.57830000000001</v>
          </cell>
        </row>
        <row r="49">
          <cell r="B49" t="str">
            <v xml:space="preserve"> 424 Колбаса Сервелат Пражский ТМ Зареченские,  0,28 кг срез. ПОКОМ</v>
          </cell>
          <cell r="C49">
            <v>0.28000000000000003</v>
          </cell>
          <cell r="D49">
            <v>75.488700000000009</v>
          </cell>
        </row>
        <row r="50">
          <cell r="B50" t="str">
            <v xml:space="preserve"> 423  Колбаса Сервелат Рижский ТМ Зареченские ТС Зареченские продукты, 0,28 кг срез ПОКОМ</v>
          </cell>
          <cell r="C50">
            <v>0.28000000000000003</v>
          </cell>
          <cell r="D50">
            <v>75.488700000000009</v>
          </cell>
        </row>
        <row r="51">
          <cell r="B51" t="str">
            <v>Колбаса Стародворская с окороком в оболочке полиамид ТМ Стародворье ВЕС ПОКОМ</v>
          </cell>
          <cell r="C51">
            <v>1</v>
          </cell>
          <cell r="D51">
            <v>227.89779999999999</v>
          </cell>
        </row>
        <row r="52">
          <cell r="B52" t="str">
            <v>Колбаса Стародворская со шпиком  в оболочке полиамид. ТМ Стародворье ВЕС ПОКОМ</v>
          </cell>
          <cell r="C52">
            <v>1</v>
          </cell>
          <cell r="D52">
            <v>228.0729</v>
          </cell>
        </row>
        <row r="53">
          <cell r="B53" t="str">
            <v>Колбаса Молочная стародворская с молоком, ВЕС, ТМ Стародворье  ПОКОМ</v>
          </cell>
          <cell r="C53">
            <v>1</v>
          </cell>
          <cell r="D53">
            <v>227.89779999999999</v>
          </cell>
        </row>
        <row r="54">
          <cell r="B54" t="str">
            <v>Колбаса Филейбургская с ароматными пряностями 0,06 кг нарезка ТМ Баварушка  ПОКОМ</v>
          </cell>
          <cell r="C54">
            <v>0.06</v>
          </cell>
          <cell r="D54">
            <v>52.633000000000003</v>
          </cell>
        </row>
        <row r="55">
          <cell r="B55" t="str">
            <v>Колбаса Мясорубская 0,28 кг ТМ Стародворье в оболочке черева  ПОКОМ</v>
          </cell>
          <cell r="C55">
            <v>0.28000000000000003</v>
          </cell>
          <cell r="D55">
            <v>120.5615</v>
          </cell>
        </row>
        <row r="56">
          <cell r="B56" t="str">
            <v xml:space="preserve"> 429  Колбаса Нежная со шпиком.ТС Зареченские продукты в оболочке полиамид ВЕС ПОКОМ</v>
          </cell>
          <cell r="C56">
            <v>1</v>
          </cell>
          <cell r="D56">
            <v>166.52009999999999</v>
          </cell>
        </row>
        <row r="57">
          <cell r="B57" t="str">
            <v xml:space="preserve"> 415  Колбаса Балыкбургская с мраморным балыком 0,11 кг ТМ Баварушка  ПОКОМ</v>
          </cell>
          <cell r="C57">
            <v>0.11</v>
          </cell>
          <cell r="D57">
            <v>123.05410000000001</v>
          </cell>
        </row>
        <row r="58">
          <cell r="B58" t="str">
            <v>Колбаса варенокопченая из мяса птицы Сервелат Царедворский, 0,28 кг срез ПОКОМ</v>
          </cell>
          <cell r="C58">
            <v>0.28000000000000003</v>
          </cell>
          <cell r="D58">
            <v>79.927999999999997</v>
          </cell>
        </row>
        <row r="59">
          <cell r="B59" t="str">
            <v xml:space="preserve"> 419  Колбаса Филейбургская зернистая 0,06 кг нарезка ТМ Баварушка  ПОКОМ</v>
          </cell>
          <cell r="C59">
            <v>0.06</v>
          </cell>
          <cell r="D59">
            <v>58.483400000000003</v>
          </cell>
        </row>
        <row r="60">
          <cell r="B60" t="str">
            <v>Ветчина Филейская ВЕС ТМ  Вязанка ТС Столичная  ПОКОМ</v>
          </cell>
          <cell r="C60">
            <v>1</v>
          </cell>
          <cell r="D60">
            <v>285.15763107000004</v>
          </cell>
        </row>
        <row r="61">
          <cell r="B61" t="str">
            <v>Ветчина Филейская ТМ Вязанка Столичная 0,45 кг ПОКОМ</v>
          </cell>
          <cell r="C61">
            <v>0.45</v>
          </cell>
          <cell r="D61">
            <v>174.67713143999998</v>
          </cell>
        </row>
        <row r="62">
          <cell r="B62" t="str">
            <v>Колбаса вареная Молокуша ТМ Вязанка ВЕС, ПОКОМ</v>
          </cell>
          <cell r="C62">
            <v>1</v>
          </cell>
          <cell r="D62">
            <v>274.21663735000004</v>
          </cell>
        </row>
        <row r="63">
          <cell r="B63" t="str">
            <v>Колбаса варено-копченая Балыкбургская ТМ Баварушка фиброуз в/у вес СК</v>
          </cell>
          <cell r="C63">
            <v>1</v>
          </cell>
          <cell r="D63">
            <v>329.30129999999997</v>
          </cell>
        </row>
        <row r="64">
          <cell r="B64" t="str">
            <v>Колбаса варено-копченая Сервелат Кремлевский ТМ Стародворье фиброуз в/у вес СК2</v>
          </cell>
          <cell r="C64">
            <v>1</v>
          </cell>
          <cell r="D64">
            <v>296.4443</v>
          </cell>
        </row>
        <row r="65">
          <cell r="B65" t="str">
            <v>Шпикачки "Шпикачки Филейбургские" ВЕС ТМ Баварушка  ПОКОМ</v>
          </cell>
          <cell r="C65">
            <v>1</v>
          </cell>
          <cell r="D65">
            <v>315.34480000000002</v>
          </cell>
        </row>
        <row r="66">
          <cell r="B66" t="str">
            <v>Колбаса Вязанка со шпиком, вектор ВЕС, ПОКОМ, кг</v>
          </cell>
          <cell r="C66">
            <v>1</v>
          </cell>
          <cell r="D66">
            <v>286.87115246000008</v>
          </cell>
        </row>
        <row r="67">
          <cell r="B67" t="str">
            <v>Колбаса Докторская ГОСТ, Вязанка вектор, 0,4 кг, ПОКОМ, шт</v>
          </cell>
          <cell r="C67">
            <v>0.4</v>
          </cell>
          <cell r="D67">
            <v>161.27613516000005</v>
          </cell>
        </row>
        <row r="68">
          <cell r="B68" t="str">
            <v>Колбаса Докторская ГОСТ, Вязанка вектор,ВЕС. ПОКОМ, кг</v>
          </cell>
          <cell r="C68">
            <v>1</v>
          </cell>
          <cell r="D68">
            <v>324.8929</v>
          </cell>
        </row>
        <row r="69">
          <cell r="B69" t="str">
            <v>Колбаса Докторская традиционная ТМ Стародворье 0,5кг  ПОКОМ</v>
          </cell>
          <cell r="C69">
            <v>0.5</v>
          </cell>
          <cell r="D69">
            <v>147.0428</v>
          </cell>
        </row>
        <row r="70">
          <cell r="B70" t="str">
            <v>Чипсы сыровяленые из натурального филе, 0,025кг ТМ Ядрена Копоть ПОКОМ</v>
          </cell>
          <cell r="C70">
            <v>2.5000000000000001E-2</v>
          </cell>
          <cell r="D70">
            <v>65.466800000000006</v>
          </cell>
        </row>
        <row r="71">
          <cell r="B71" t="str">
            <v>Колбаса Докторская по-стародворски, фирменная амифлекс, ВЕС,   ПОКОМ</v>
          </cell>
          <cell r="C71">
            <v>1</v>
          </cell>
          <cell r="D71">
            <v>212.49937209999999</v>
          </cell>
        </row>
        <row r="72">
          <cell r="B72" t="str">
            <v>Колбаса Молочная по-стародворски, ВЕС   ПОКОМ</v>
          </cell>
          <cell r="C72">
            <v>1</v>
          </cell>
          <cell r="D72">
            <v>212.49937209999999</v>
          </cell>
        </row>
        <row r="73">
          <cell r="B73" t="str">
            <v>Колб. Молоч. стародворская, Вязанка вектор, ВЕС. ПОКОМ</v>
          </cell>
          <cell r="C73">
            <v>1</v>
          </cell>
          <cell r="D73">
            <v>240.48439999999999</v>
          </cell>
        </row>
        <row r="74">
          <cell r="B74" t="str">
            <v>Колбаса Молочная стародворская ТМ Стародворье в оболочке амифлекс (бордо)</v>
          </cell>
          <cell r="C74">
            <v>1</v>
          </cell>
          <cell r="D74">
            <v>240.55950450999998</v>
          </cell>
        </row>
        <row r="75">
          <cell r="B75" t="str">
            <v>Колбаса Русская стародворская, ВЕС.  ПОКОМ, кг</v>
          </cell>
          <cell r="C75">
            <v>1</v>
          </cell>
          <cell r="D75">
            <v>242.98787268000001</v>
          </cell>
        </row>
        <row r="76">
          <cell r="B76" t="str">
            <v xml:space="preserve"> 338  Паштет печеночный с морковью ТМ Стародворье ламистер 0,1 кг.  ПОКОМ</v>
          </cell>
          <cell r="C76">
            <v>0.1</v>
          </cell>
          <cell r="D76">
            <v>37.842200000000005</v>
          </cell>
        </row>
        <row r="77">
          <cell r="B77" t="str">
            <v xml:space="preserve"> 090  Мини-салями со вкусом бекона,  0.05кг, ядрена копоть   ПОКОМ</v>
          </cell>
          <cell r="C77">
            <v>0.05</v>
          </cell>
          <cell r="D77">
            <v>65.466800000000006</v>
          </cell>
        </row>
        <row r="78">
          <cell r="B78" t="str">
            <v>Колбаса Салями Филейбургская зернистая, оболочка фиброуз, ВЕС, ТМ Баварушка  ПОКОМ</v>
          </cell>
          <cell r="C78">
            <v>1</v>
          </cell>
          <cell r="D78">
            <v>326.2525</v>
          </cell>
        </row>
        <row r="79">
          <cell r="B79" t="str">
            <v>Колбаса Сервелат Зернистый, ВЕС.  ПОКОМ, кг</v>
          </cell>
          <cell r="C79">
            <v>1</v>
          </cell>
          <cell r="D79">
            <v>319.72887860999992</v>
          </cell>
        </row>
        <row r="80">
          <cell r="B80" t="str">
            <v>Колбаса Филейбургская с сочным окороком, ВЕС, ТМ Баварушка  ПОКОМ, кг</v>
          </cell>
          <cell r="C80">
            <v>1</v>
          </cell>
          <cell r="D80">
            <v>318.46570000000003</v>
          </cell>
        </row>
        <row r="81">
          <cell r="B81" t="str">
            <v>Колбаски Баварские копченые, NDX в МГС 0,28 кг, ТМ Стародворье  ПОКОМ, шт</v>
          </cell>
          <cell r="C81">
            <v>0.28000000000000003</v>
          </cell>
          <cell r="D81">
            <v>100.5074</v>
          </cell>
        </row>
        <row r="82">
          <cell r="B82" t="str">
            <v>Колбаски Балыкбургские с сыром ТМ Баварушка вес  Поком</v>
          </cell>
          <cell r="C82">
            <v>1</v>
          </cell>
          <cell r="D82">
            <v>464.5197</v>
          </cell>
        </row>
        <row r="83">
          <cell r="B83" t="str">
            <v>Колбаса Сливушка ТМ Вязанка. ВЕС.  ПОКОМ</v>
          </cell>
          <cell r="C83">
            <v>1</v>
          </cell>
          <cell r="D83">
            <v>278.25033056000007</v>
          </cell>
        </row>
        <row r="84">
          <cell r="B84" t="str">
            <v>Колбаса Сочинка по-европейски с сочной грудинкой ТМ Стародворье, ВЕС ПОКОМ</v>
          </cell>
          <cell r="C84">
            <v>1</v>
          </cell>
          <cell r="D84">
            <v>258.1592</v>
          </cell>
          <cell r="E84">
            <v>20</v>
          </cell>
        </row>
        <row r="85">
          <cell r="B85" t="str">
            <v>Колбаса Сочинка по-фински с сочным окроком ТМ Стародворье ВЕС ПОКОМ</v>
          </cell>
          <cell r="C85">
            <v>1</v>
          </cell>
          <cell r="D85">
            <v>265.24559999999997</v>
          </cell>
          <cell r="E85">
            <v>25</v>
          </cell>
        </row>
        <row r="86">
          <cell r="B86" t="str">
            <v>Колбаса Сочинка зернистая с сочной грудинкой ТМ Стародворье.ВЕС ПОКОМ</v>
          </cell>
          <cell r="C86">
            <v>1</v>
          </cell>
          <cell r="D86">
            <v>246.12880000000001</v>
          </cell>
          <cell r="E86">
            <v>20</v>
          </cell>
        </row>
        <row r="87">
          <cell r="B87" t="str">
            <v>Колбаса Сочинка рубленая с сочным окороком ТМ Стародворье ВЕС ПОКОМ</v>
          </cell>
          <cell r="C87">
            <v>1</v>
          </cell>
          <cell r="D87">
            <v>251.68049999999999</v>
          </cell>
          <cell r="E87">
            <v>10</v>
          </cell>
        </row>
        <row r="88">
          <cell r="B88" t="str">
            <v>Сосиски Филейбургские с филе сочного окорока, ВЕС, ТМ Баварушка  ПОКОМ</v>
          </cell>
          <cell r="C88">
            <v>1</v>
          </cell>
          <cell r="D88">
            <v>285.71170000000001</v>
          </cell>
        </row>
        <row r="89">
          <cell r="B89" t="str">
            <v>Сардельки Сочные ТМ Особый рецепт,   ПОКОМ, кг</v>
          </cell>
          <cell r="C89">
            <v>1</v>
          </cell>
          <cell r="D89">
            <v>205.23779999999999</v>
          </cell>
        </row>
        <row r="90">
          <cell r="B90" t="str">
            <v>Сардельки Филейские Вязанка ВЕС NDX ТМ Вязанка  ПОКОМ</v>
          </cell>
          <cell r="C90">
            <v>1</v>
          </cell>
          <cell r="D90">
            <v>267.21289999999999</v>
          </cell>
        </row>
        <row r="91">
          <cell r="B91" t="str">
            <v>Сосиски Баварские Бавария Весовые п/а  Стародворье</v>
          </cell>
          <cell r="C91">
            <v>1</v>
          </cell>
          <cell r="D91">
            <v>232.96540000000002</v>
          </cell>
        </row>
        <row r="92">
          <cell r="B92" t="str">
            <v>Сосиски Вязанка Сливочные, Вязанка амицел ВЕС.ПОКОМ, кг</v>
          </cell>
          <cell r="C92">
            <v>1</v>
          </cell>
          <cell r="D92">
            <v>292.95260000000002</v>
          </cell>
        </row>
        <row r="93">
          <cell r="B93" t="str">
            <v>Сосиски Молочные для завтрака ТМ Особый рецепт, п/а МГС, ВЕС, ТМ Стародворье</v>
          </cell>
          <cell r="C93">
            <v>1</v>
          </cell>
          <cell r="D93">
            <v>207.0712</v>
          </cell>
        </row>
        <row r="94">
          <cell r="B94" t="str">
            <v>Сосиски Молочные оригинальные ТМ Славница ТС Особая амицел мгс вес СК</v>
          </cell>
          <cell r="C94">
            <v>1</v>
          </cell>
          <cell r="D94">
            <v>216.38240000000002</v>
          </cell>
        </row>
        <row r="95">
          <cell r="B95" t="str">
            <v>Сосиски Сливочные по-стародворски, ВЕС.  ПОКОМ, кг</v>
          </cell>
          <cell r="C95">
            <v>1</v>
          </cell>
          <cell r="D95">
            <v>253.87440000000001</v>
          </cell>
        </row>
        <row r="96">
          <cell r="B96" t="str">
            <v>Ветчина Дугушка ТМ Стародворье, вектор в/у    ПОКОМ</v>
          </cell>
          <cell r="C96">
            <v>1</v>
          </cell>
          <cell r="D96">
            <v>281.64076920000002</v>
          </cell>
        </row>
        <row r="97">
          <cell r="B97" t="str">
            <v>Колбаса Докторская стародворская, ВЕС, ВсхЗв   ПОКОМ, кг</v>
          </cell>
          <cell r="C97">
            <v>1</v>
          </cell>
          <cell r="D97">
            <v>242.98787268000001</v>
          </cell>
        </row>
        <row r="98">
          <cell r="B98" t="str">
            <v>Колбаса Молочная стародворская, Вязанка вектор 0,5 кг,ПОКОМ</v>
          </cell>
          <cell r="C98">
            <v>0.5</v>
          </cell>
          <cell r="D98">
            <v>142.23269999999999</v>
          </cell>
        </row>
        <row r="99">
          <cell r="B99" t="str">
            <v xml:space="preserve"> 078  Колбаса Сервелат Зернистый, ПОКОМ 0.35 кг,ПОКОМ</v>
          </cell>
          <cell r="C99">
            <v>0.35</v>
          </cell>
          <cell r="D99">
            <v>107.7586</v>
          </cell>
        </row>
        <row r="100">
          <cell r="B100" t="str">
            <v>Колбаса вареная Филейская ТМ Вязанка ТС Классическая ВЕС  ПОКОМ</v>
          </cell>
          <cell r="C100">
            <v>1</v>
          </cell>
          <cell r="D100">
            <v>274.45605570000004</v>
          </cell>
        </row>
        <row r="101">
          <cell r="B101" t="str">
            <v>Колбаса Докторская Дугушка, ВЕС, НЕ ГОСТ, ТМ Стародворье ПОКОМ</v>
          </cell>
          <cell r="C101">
            <v>1</v>
          </cell>
          <cell r="D101">
            <v>235.04685078000003</v>
          </cell>
        </row>
        <row r="102">
          <cell r="B102" t="str">
            <v>Сосиски Вязанка Молочные, Вязанка вискофан  ВЕС.ПОКОМ, кг</v>
          </cell>
          <cell r="C102">
            <v>1</v>
          </cell>
          <cell r="D102">
            <v>278.96519999999998</v>
          </cell>
        </row>
        <row r="103">
          <cell r="B103" t="str">
            <v>Колбаса Докторская стародворская, фиброуз ВАКУУМ ВЕС, ТМ Стародворье ПОКОМ</v>
          </cell>
          <cell r="C103">
            <v>1</v>
          </cell>
          <cell r="D103">
            <v>235.17990000000003</v>
          </cell>
        </row>
        <row r="104">
          <cell r="B104" t="str">
            <v>Ветчина Вязанка с идейкой , вектор, ВЕС, ТМ Стародворские колбасы   ПОКОМ</v>
          </cell>
          <cell r="C104">
            <v>1</v>
          </cell>
          <cell r="D104">
            <v>332.89600000000002</v>
          </cell>
        </row>
        <row r="105">
          <cell r="B105" t="str">
            <v xml:space="preserve"> 206  ВСД  Колбаса Докторская по-стародворски, Фирм. амифлекс, ВЕС, ТМ Стародворье  ПОКОМ</v>
          </cell>
          <cell r="C105">
            <v>1</v>
          </cell>
          <cell r="D105">
            <v>228.94840000000002</v>
          </cell>
        </row>
        <row r="106">
          <cell r="B106" t="str">
            <v>Ветчина Сливушка с индейкой ТМ Вязанка. ВЕС  ПОКОМ</v>
          </cell>
          <cell r="C106">
            <v>1</v>
          </cell>
          <cell r="D106">
            <v>337.29410000000001</v>
          </cell>
        </row>
        <row r="107">
          <cell r="B107" t="str">
            <v>Ветчина Дугушка ТМ Стародворье, вектор в/у, 0,4кг    ПОКОМ</v>
          </cell>
          <cell r="C107">
            <v>0.4</v>
          </cell>
          <cell r="D107">
            <v>166.88060000000002</v>
          </cell>
        </row>
        <row r="108">
          <cell r="B108" t="str">
            <v>Ветчина Запекуша с сочным окороком Вязанка ВЕС  ПОКОМ</v>
          </cell>
          <cell r="C108">
            <v>1</v>
          </cell>
          <cell r="D108">
            <v>240.07240000000002</v>
          </cell>
        </row>
        <row r="109">
          <cell r="B109" t="str">
            <v>Ветчина Нежная ТМ Зареченские,большой батон, ВЕС ПОКОМ</v>
          </cell>
          <cell r="C109">
            <v>1</v>
          </cell>
          <cell r="D109">
            <v>252.46330000000003</v>
          </cell>
        </row>
        <row r="110">
          <cell r="B110" t="str">
            <v>Ветчина Нежная ТМ Особый рецепт, (2,5кг), ПОКОМ, кг</v>
          </cell>
          <cell r="C110">
            <v>1</v>
          </cell>
          <cell r="D110">
            <v>232.93599999999998</v>
          </cell>
          <cell r="E110">
            <v>400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1"/>
  <sheetViews>
    <sheetView tabSelected="1" zoomScale="68" zoomScaleNormal="68" workbookViewId="0">
      <pane ySplit="1" topLeftCell="A2" activePane="bottomLeft" state="frozen"/>
      <selection pane="bottomLeft" activeCell="M10" sqref="M10"/>
    </sheetView>
  </sheetViews>
  <sheetFormatPr defaultRowHeight="18.75" x14ac:dyDescent="0.25"/>
  <cols>
    <col min="1" max="1" width="17.7109375" customWidth="1"/>
    <col min="2" max="2" width="97.42578125" style="5" customWidth="1"/>
    <col min="3" max="3" width="10.42578125" style="3" customWidth="1"/>
    <col min="4" max="4" width="15.140625" style="6" customWidth="1"/>
    <col min="5" max="5" width="13" style="15" customWidth="1"/>
    <col min="6" max="6" width="15.140625" style="15" customWidth="1"/>
    <col min="7" max="7" width="21.5703125" style="2" customWidth="1"/>
    <col min="8" max="8" width="21.5703125" style="4" customWidth="1"/>
    <col min="9" max="9" width="21.42578125" style="1" customWidth="1"/>
  </cols>
  <sheetData>
    <row r="1" spans="2:9" ht="69.75" customHeight="1" thickBot="1" x14ac:dyDescent="0.3">
      <c r="B1" s="12" t="s">
        <v>0</v>
      </c>
      <c r="C1" s="16"/>
      <c r="D1" s="17" t="s">
        <v>1</v>
      </c>
      <c r="E1" s="18" t="s">
        <v>6</v>
      </c>
      <c r="F1" s="32" t="s">
        <v>172</v>
      </c>
      <c r="G1" s="25" t="s">
        <v>5</v>
      </c>
      <c r="H1" s="26" t="s">
        <v>3</v>
      </c>
      <c r="I1" s="11" t="s">
        <v>173</v>
      </c>
    </row>
    <row r="2" spans="2:9" ht="27" customHeight="1" thickBot="1" x14ac:dyDescent="0.3">
      <c r="B2" s="36" t="s">
        <v>174</v>
      </c>
      <c r="C2" s="35">
        <v>1</v>
      </c>
      <c r="D2" s="19" t="s">
        <v>171</v>
      </c>
      <c r="E2" s="31">
        <v>3422</v>
      </c>
      <c r="F2" s="40">
        <v>170.4</v>
      </c>
      <c r="G2" s="24">
        <v>550</v>
      </c>
      <c r="H2" s="23">
        <f t="shared" ref="H2:H10" si="0">G2*C2</f>
        <v>550</v>
      </c>
      <c r="I2" s="41">
        <f t="shared" ref="I2:I10" si="1">G2*F2</f>
        <v>93720</v>
      </c>
    </row>
    <row r="3" spans="2:9" ht="27" customHeight="1" thickBot="1" x14ac:dyDescent="0.3">
      <c r="B3" s="37" t="s">
        <v>169</v>
      </c>
      <c r="C3" s="35">
        <v>1</v>
      </c>
      <c r="D3" s="19" t="s">
        <v>170</v>
      </c>
      <c r="E3" s="31">
        <v>3418</v>
      </c>
      <c r="F3" s="40">
        <v>170.28</v>
      </c>
      <c r="G3" s="24">
        <f>VLOOKUP(B3,[1]Лист2!$B$23:$E$110,4,0)</f>
        <v>450</v>
      </c>
      <c r="H3" s="23">
        <f t="shared" si="0"/>
        <v>450</v>
      </c>
      <c r="I3" s="41">
        <f t="shared" si="1"/>
        <v>76626</v>
      </c>
    </row>
    <row r="4" spans="2:9" ht="27.75" customHeight="1" thickBot="1" x14ac:dyDescent="0.3">
      <c r="B4" s="37" t="s">
        <v>167</v>
      </c>
      <c r="C4" s="35">
        <v>1</v>
      </c>
      <c r="D4" s="19" t="s">
        <v>166</v>
      </c>
      <c r="E4" s="31">
        <v>3423</v>
      </c>
      <c r="F4" s="40">
        <v>170</v>
      </c>
      <c r="G4" s="24">
        <f>VLOOKUP(B4,[1]Лист2!$B$23:$E$110,4,0)</f>
        <v>400</v>
      </c>
      <c r="H4" s="23">
        <f t="shared" si="0"/>
        <v>400</v>
      </c>
      <c r="I4" s="41">
        <f t="shared" si="1"/>
        <v>68000</v>
      </c>
    </row>
    <row r="5" spans="2:9" ht="27" customHeight="1" thickBot="1" x14ac:dyDescent="0.3">
      <c r="B5" s="37" t="s">
        <v>168</v>
      </c>
      <c r="C5" s="35">
        <v>1</v>
      </c>
      <c r="D5" s="19" t="s">
        <v>165</v>
      </c>
      <c r="E5" s="31">
        <v>2634</v>
      </c>
      <c r="F5" s="40">
        <v>227.0326</v>
      </c>
      <c r="G5" s="24">
        <f>VLOOKUP(B5,[1]Лист2!$B$23:$E$110,4,0)</f>
        <v>10</v>
      </c>
      <c r="H5" s="23">
        <f t="shared" si="0"/>
        <v>10</v>
      </c>
      <c r="I5" s="41">
        <f t="shared" si="1"/>
        <v>2270.326</v>
      </c>
    </row>
    <row r="6" spans="2:9" ht="26.25" customHeight="1" thickBot="1" x14ac:dyDescent="0.3">
      <c r="B6" s="38" t="s">
        <v>7</v>
      </c>
      <c r="C6" s="14">
        <v>1</v>
      </c>
      <c r="D6" s="21" t="s">
        <v>8</v>
      </c>
      <c r="E6" s="22">
        <v>2941</v>
      </c>
      <c r="F6" s="40">
        <v>258.1592</v>
      </c>
      <c r="G6" s="24">
        <f>VLOOKUP(B6,[1]Лист2!$B$23:$E$110,4,0)</f>
        <v>20</v>
      </c>
      <c r="H6" s="23">
        <f t="shared" si="0"/>
        <v>20</v>
      </c>
      <c r="I6" s="41">
        <f t="shared" si="1"/>
        <v>5163.1840000000002</v>
      </c>
    </row>
    <row r="7" spans="2:9" ht="27" customHeight="1" thickBot="1" x14ac:dyDescent="0.3">
      <c r="B7" s="38" t="s">
        <v>9</v>
      </c>
      <c r="C7" s="14">
        <v>1</v>
      </c>
      <c r="D7" s="21" t="s">
        <v>10</v>
      </c>
      <c r="E7" s="22">
        <v>2943</v>
      </c>
      <c r="F7" s="40">
        <v>265.24559999999997</v>
      </c>
      <c r="G7" s="24">
        <f>VLOOKUP(B7,[1]Лист2!$B$23:$E$110,4,0)</f>
        <v>25</v>
      </c>
      <c r="H7" s="23">
        <f t="shared" si="0"/>
        <v>25</v>
      </c>
      <c r="I7" s="41">
        <f t="shared" si="1"/>
        <v>6631.1399999999994</v>
      </c>
    </row>
    <row r="8" spans="2:9" ht="27" customHeight="1" thickBot="1" x14ac:dyDescent="0.3">
      <c r="B8" s="38" t="s">
        <v>11</v>
      </c>
      <c r="C8" s="14">
        <v>1</v>
      </c>
      <c r="D8" s="21" t="s">
        <v>12</v>
      </c>
      <c r="E8" s="22">
        <v>2945</v>
      </c>
      <c r="F8" s="40">
        <v>246.12880000000001</v>
      </c>
      <c r="G8" s="24">
        <f>VLOOKUP(B8,[1]Лист2!$B$23:$E$110,4,0)</f>
        <v>20</v>
      </c>
      <c r="H8" s="23">
        <f t="shared" si="0"/>
        <v>20</v>
      </c>
      <c r="I8" s="41">
        <f t="shared" si="1"/>
        <v>4922.576</v>
      </c>
    </row>
    <row r="9" spans="2:9" ht="27" customHeight="1" thickBot="1" x14ac:dyDescent="0.3">
      <c r="B9" s="38" t="s">
        <v>13</v>
      </c>
      <c r="C9" s="14">
        <v>1</v>
      </c>
      <c r="D9" s="21" t="s">
        <v>14</v>
      </c>
      <c r="E9" s="22">
        <v>2947</v>
      </c>
      <c r="F9" s="40">
        <v>251.68049999999999</v>
      </c>
      <c r="G9" s="24">
        <f>VLOOKUP(B9,[1]Лист2!$B$23:$E$110,4,0)</f>
        <v>10</v>
      </c>
      <c r="H9" s="23">
        <f t="shared" si="0"/>
        <v>10</v>
      </c>
      <c r="I9" s="41">
        <f t="shared" si="1"/>
        <v>2516.8049999999998</v>
      </c>
    </row>
    <row r="10" spans="2:9" ht="26.25" customHeight="1" thickBot="1" x14ac:dyDescent="0.3">
      <c r="B10" s="39" t="s">
        <v>2</v>
      </c>
      <c r="C10" s="13">
        <v>1</v>
      </c>
      <c r="D10" s="21">
        <v>201</v>
      </c>
      <c r="E10" s="20">
        <v>126</v>
      </c>
      <c r="F10" s="40">
        <v>233.94</v>
      </c>
      <c r="G10" s="24">
        <f>VLOOKUP(B10,[1]Лист2!$B$23:$E$110,4,0)</f>
        <v>400</v>
      </c>
      <c r="H10" s="23">
        <f t="shared" si="0"/>
        <v>400</v>
      </c>
      <c r="I10" s="41">
        <f t="shared" si="1"/>
        <v>93576</v>
      </c>
    </row>
    <row r="11" spans="2:9" ht="24.75" customHeight="1" thickBot="1" x14ac:dyDescent="0.3">
      <c r="B11" s="33" t="s">
        <v>4</v>
      </c>
      <c r="C11" s="34"/>
      <c r="D11" s="27"/>
      <c r="E11" s="27"/>
      <c r="F11" s="27"/>
      <c r="G11" s="28">
        <f>SUM(G2:G10)</f>
        <v>1885</v>
      </c>
      <c r="H11" s="29">
        <f>SUM(H2:H10)</f>
        <v>1885</v>
      </c>
      <c r="I11" s="30">
        <f>SUM(I2:I10)</f>
        <v>353426.03100000002</v>
      </c>
    </row>
  </sheetData>
  <sortState xmlns:xlrd2="http://schemas.microsoft.com/office/spreadsheetml/2017/richdata2" ref="B10:H10">
    <sortCondition ref="B102:B124"/>
  </sortState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26</v>
      </c>
      <c r="C1" s="9" t="s">
        <v>164</v>
      </c>
    </row>
    <row r="2" spans="2:3" x14ac:dyDescent="0.25">
      <c r="B2" s="7"/>
      <c r="C2" s="10">
        <v>29.74</v>
      </c>
    </row>
    <row r="3" spans="2:3" x14ac:dyDescent="0.25">
      <c r="B3" s="7" t="s">
        <v>15</v>
      </c>
      <c r="C3" s="10">
        <v>39.15</v>
      </c>
    </row>
    <row r="4" spans="2:3" x14ac:dyDescent="0.25">
      <c r="B4" s="7" t="s">
        <v>27</v>
      </c>
      <c r="C4" s="10">
        <v>37.840000000000003</v>
      </c>
    </row>
    <row r="5" spans="2:3" x14ac:dyDescent="0.25">
      <c r="B5" s="7" t="s">
        <v>28</v>
      </c>
      <c r="C5" s="10">
        <v>37.840000000000003</v>
      </c>
    </row>
    <row r="6" spans="2:3" x14ac:dyDescent="0.25">
      <c r="B6" s="7" t="s">
        <v>29</v>
      </c>
      <c r="C6" s="10">
        <v>64.59</v>
      </c>
    </row>
    <row r="7" spans="2:3" x14ac:dyDescent="0.25">
      <c r="B7" s="7" t="s">
        <v>30</v>
      </c>
      <c r="C7" s="10">
        <v>64.59</v>
      </c>
    </row>
    <row r="8" spans="2:3" x14ac:dyDescent="0.25">
      <c r="B8" s="7" t="s">
        <v>31</v>
      </c>
      <c r="C8" s="10">
        <v>88.926327000000001</v>
      </c>
    </row>
    <row r="9" spans="2:3" x14ac:dyDescent="0.25">
      <c r="B9" s="7" t="s">
        <v>32</v>
      </c>
      <c r="C9" s="10">
        <v>86.952600000000004</v>
      </c>
    </row>
    <row r="10" spans="2:3" x14ac:dyDescent="0.25">
      <c r="B10" s="7" t="s">
        <v>33</v>
      </c>
      <c r="C10" s="9">
        <v>96.315538000000004</v>
      </c>
    </row>
    <row r="11" spans="2:3" x14ac:dyDescent="0.25">
      <c r="B11" s="7" t="s">
        <v>34</v>
      </c>
      <c r="C11" s="10">
        <v>94.258780000000002</v>
      </c>
    </row>
    <row r="12" spans="2:3" x14ac:dyDescent="0.25">
      <c r="B12" s="7" t="s">
        <v>35</v>
      </c>
      <c r="C12" s="10">
        <v>94.258780000000002</v>
      </c>
    </row>
    <row r="13" spans="2:3" x14ac:dyDescent="0.25">
      <c r="B13" s="7" t="s">
        <v>36</v>
      </c>
      <c r="C13" s="10">
        <v>91.247700000000009</v>
      </c>
    </row>
    <row r="14" spans="2:3" x14ac:dyDescent="0.25">
      <c r="B14" s="7" t="s">
        <v>37</v>
      </c>
      <c r="C14" s="10">
        <v>100.83150000000001</v>
      </c>
    </row>
    <row r="15" spans="2:3" x14ac:dyDescent="0.25">
      <c r="B15" s="7" t="s">
        <v>38</v>
      </c>
      <c r="C15" s="10">
        <v>95.813640000000007</v>
      </c>
    </row>
    <row r="16" spans="2:3" x14ac:dyDescent="0.25">
      <c r="B16" s="7" t="s">
        <v>39</v>
      </c>
      <c r="C16" s="10">
        <v>99.239184000000009</v>
      </c>
    </row>
    <row r="17" spans="2:3" x14ac:dyDescent="0.25">
      <c r="B17" s="7" t="s">
        <v>40</v>
      </c>
      <c r="C17" s="10">
        <v>97.996499999999997</v>
      </c>
    </row>
    <row r="18" spans="2:3" x14ac:dyDescent="0.25">
      <c r="B18" s="7" t="s">
        <v>41</v>
      </c>
      <c r="C18" s="10">
        <v>97.996499999999997</v>
      </c>
    </row>
    <row r="19" spans="2:3" x14ac:dyDescent="0.25">
      <c r="B19" s="7" t="s">
        <v>42</v>
      </c>
      <c r="C19" s="10">
        <v>107.03700000000001</v>
      </c>
    </row>
    <row r="20" spans="2:3" x14ac:dyDescent="0.25">
      <c r="B20" s="7" t="s">
        <v>18</v>
      </c>
      <c r="C20" s="10">
        <v>100.905</v>
      </c>
    </row>
    <row r="21" spans="2:3" x14ac:dyDescent="0.25">
      <c r="B21" s="7" t="s">
        <v>43</v>
      </c>
      <c r="C21" s="10">
        <v>102.312</v>
      </c>
    </row>
    <row r="22" spans="2:3" x14ac:dyDescent="0.25">
      <c r="B22" s="7" t="s">
        <v>44</v>
      </c>
      <c r="C22" s="10">
        <v>102.83770500000001</v>
      </c>
    </row>
    <row r="23" spans="2:3" x14ac:dyDescent="0.25">
      <c r="B23" s="7" t="s">
        <v>45</v>
      </c>
      <c r="C23" s="9">
        <v>90.76</v>
      </c>
    </row>
    <row r="24" spans="2:3" x14ac:dyDescent="0.25">
      <c r="B24" s="7" t="s">
        <v>46</v>
      </c>
      <c r="C24" s="10">
        <v>106.44383400000001</v>
      </c>
    </row>
    <row r="25" spans="2:3" x14ac:dyDescent="0.25">
      <c r="B25" s="7" t="s">
        <v>47</v>
      </c>
      <c r="C25" s="10">
        <v>110.0085</v>
      </c>
    </row>
    <row r="26" spans="2:3" x14ac:dyDescent="0.25">
      <c r="B26" s="7" t="s">
        <v>48</v>
      </c>
      <c r="C26" s="10">
        <v>111.91</v>
      </c>
    </row>
    <row r="27" spans="2:3" x14ac:dyDescent="0.25">
      <c r="B27" s="7" t="s">
        <v>49</v>
      </c>
      <c r="C27" s="10">
        <v>113.9632</v>
      </c>
    </row>
    <row r="28" spans="2:3" x14ac:dyDescent="0.25">
      <c r="B28" s="7" t="s">
        <v>50</v>
      </c>
      <c r="C28" s="10">
        <v>115.8338</v>
      </c>
    </row>
    <row r="29" spans="2:3" x14ac:dyDescent="0.25">
      <c r="B29" s="7" t="s">
        <v>51</v>
      </c>
      <c r="C29" s="10">
        <v>124.46700000000001</v>
      </c>
    </row>
    <row r="30" spans="2:3" x14ac:dyDescent="0.25">
      <c r="B30" s="7" t="s">
        <v>52</v>
      </c>
      <c r="C30" s="10">
        <v>119.61040000000001</v>
      </c>
    </row>
    <row r="31" spans="2:3" x14ac:dyDescent="0.25">
      <c r="B31" s="7" t="s">
        <v>53</v>
      </c>
      <c r="C31" s="10">
        <v>121.64880000000001</v>
      </c>
    </row>
    <row r="32" spans="2:3" x14ac:dyDescent="0.25">
      <c r="B32" s="7" t="s">
        <v>54</v>
      </c>
      <c r="C32" s="10">
        <v>117.61</v>
      </c>
    </row>
    <row r="33" spans="2:3" x14ac:dyDescent="0.25">
      <c r="B33" s="7" t="s">
        <v>55</v>
      </c>
      <c r="C33" s="9">
        <v>108.42</v>
      </c>
    </row>
    <row r="34" spans="2:3" x14ac:dyDescent="0.25">
      <c r="B34" s="7" t="s">
        <v>56</v>
      </c>
      <c r="C34" s="10">
        <v>133.93800000000002</v>
      </c>
    </row>
    <row r="35" spans="2:3" x14ac:dyDescent="0.25">
      <c r="B35" s="7" t="s">
        <v>57</v>
      </c>
      <c r="C35" s="10">
        <v>129.20959999999999</v>
      </c>
    </row>
    <row r="36" spans="2:3" x14ac:dyDescent="0.25">
      <c r="B36" s="7" t="s">
        <v>58</v>
      </c>
      <c r="C36" s="10">
        <v>129.62559999999999</v>
      </c>
    </row>
    <row r="37" spans="2:3" x14ac:dyDescent="0.25">
      <c r="B37" s="7" t="s">
        <v>59</v>
      </c>
      <c r="C37" s="10">
        <v>132.767</v>
      </c>
    </row>
    <row r="38" spans="2:3" x14ac:dyDescent="0.25">
      <c r="B38" s="7" t="s">
        <v>60</v>
      </c>
      <c r="C38" s="10">
        <v>134.8776</v>
      </c>
    </row>
    <row r="39" spans="2:3" x14ac:dyDescent="0.25">
      <c r="B39" s="7" t="s">
        <v>61</v>
      </c>
      <c r="C39" s="10">
        <v>135.26240000000001</v>
      </c>
    </row>
    <row r="40" spans="2:3" x14ac:dyDescent="0.25">
      <c r="B40" s="7" t="s">
        <v>62</v>
      </c>
      <c r="C40" s="10">
        <v>138.29817</v>
      </c>
    </row>
    <row r="41" spans="2:3" x14ac:dyDescent="0.25">
      <c r="B41" s="7" t="s">
        <v>21</v>
      </c>
      <c r="C41" s="10">
        <v>140.00700000000001</v>
      </c>
    </row>
    <row r="42" spans="2:3" x14ac:dyDescent="0.25">
      <c r="B42" s="7" t="s">
        <v>24</v>
      </c>
      <c r="C42" s="10">
        <v>140.00700000000001</v>
      </c>
    </row>
    <row r="43" spans="2:3" x14ac:dyDescent="0.25">
      <c r="B43" s="7" t="s">
        <v>63</v>
      </c>
      <c r="C43" s="10">
        <v>150.41249999999999</v>
      </c>
    </row>
    <row r="44" spans="2:3" x14ac:dyDescent="0.25">
      <c r="B44" s="7" t="s">
        <v>64</v>
      </c>
      <c r="C44" s="10">
        <v>136.16999999999999</v>
      </c>
    </row>
    <row r="45" spans="2:3" x14ac:dyDescent="0.25">
      <c r="B45" s="8" t="s">
        <v>65</v>
      </c>
      <c r="C45" s="10">
        <v>136.63999999999999</v>
      </c>
    </row>
    <row r="46" spans="2:3" x14ac:dyDescent="0.25">
      <c r="B46" s="7" t="s">
        <v>66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67</v>
      </c>
      <c r="C48" s="10">
        <v>138.66999999999999</v>
      </c>
    </row>
    <row r="49" spans="2:3" x14ac:dyDescent="0.25">
      <c r="B49" s="7" t="s">
        <v>68</v>
      </c>
      <c r="C49" s="10">
        <v>150.8312</v>
      </c>
    </row>
    <row r="50" spans="2:3" x14ac:dyDescent="0.25">
      <c r="B50" s="7" t="s">
        <v>69</v>
      </c>
      <c r="C50" s="10">
        <v>151.5488</v>
      </c>
    </row>
    <row r="51" spans="2:3" x14ac:dyDescent="0.25">
      <c r="B51" s="7" t="s">
        <v>25</v>
      </c>
      <c r="C51" s="10">
        <v>152.34960000000001</v>
      </c>
    </row>
    <row r="52" spans="2:3" x14ac:dyDescent="0.25">
      <c r="B52" s="7" t="s">
        <v>70</v>
      </c>
      <c r="C52" s="10">
        <v>156.53505000000001</v>
      </c>
    </row>
    <row r="53" spans="2:3" x14ac:dyDescent="0.25">
      <c r="B53" s="7" t="s">
        <v>71</v>
      </c>
      <c r="C53" s="10">
        <v>150.88</v>
      </c>
    </row>
    <row r="54" spans="2:3" x14ac:dyDescent="0.25">
      <c r="B54" s="7" t="s">
        <v>72</v>
      </c>
      <c r="C54" s="10">
        <v>170.77776299999999</v>
      </c>
    </row>
    <row r="55" spans="2:3" x14ac:dyDescent="0.25">
      <c r="B55" s="7" t="s">
        <v>73</v>
      </c>
      <c r="C55" s="10">
        <v>170.77776299999999</v>
      </c>
    </row>
    <row r="56" spans="2:3" x14ac:dyDescent="0.25">
      <c r="B56" s="7" t="s">
        <v>74</v>
      </c>
      <c r="C56" s="10">
        <v>161.70000000000002</v>
      </c>
    </row>
    <row r="57" spans="2:3" x14ac:dyDescent="0.25">
      <c r="B57" s="7" t="s">
        <v>75</v>
      </c>
      <c r="C57" s="10">
        <v>161.70000000000002</v>
      </c>
    </row>
    <row r="58" spans="2:3" x14ac:dyDescent="0.25">
      <c r="B58" s="7" t="s">
        <v>76</v>
      </c>
      <c r="C58" s="10">
        <v>162.10480000000001</v>
      </c>
    </row>
    <row r="59" spans="2:3" x14ac:dyDescent="0.25">
      <c r="B59" s="7" t="s">
        <v>77</v>
      </c>
      <c r="C59" s="10">
        <v>162.11519999999999</v>
      </c>
    </row>
    <row r="60" spans="2:3" x14ac:dyDescent="0.25">
      <c r="B60" s="7" t="s">
        <v>78</v>
      </c>
      <c r="C60" s="10">
        <v>162.11519999999999</v>
      </c>
    </row>
    <row r="61" spans="2:3" x14ac:dyDescent="0.25">
      <c r="B61" s="7" t="s">
        <v>79</v>
      </c>
      <c r="C61" s="10">
        <v>156.21</v>
      </c>
    </row>
    <row r="62" spans="2:3" x14ac:dyDescent="0.25">
      <c r="B62" s="7" t="s">
        <v>80</v>
      </c>
      <c r="C62" s="10">
        <v>162.708</v>
      </c>
    </row>
    <row r="63" spans="2:3" x14ac:dyDescent="0.25">
      <c r="B63" s="7" t="s">
        <v>81</v>
      </c>
      <c r="C63" s="10">
        <v>165.22480000000002</v>
      </c>
    </row>
    <row r="64" spans="2:3" x14ac:dyDescent="0.25">
      <c r="B64" s="7" t="s">
        <v>82</v>
      </c>
      <c r="C64" s="10">
        <v>166.90960000000001</v>
      </c>
    </row>
    <row r="65" spans="2:3" x14ac:dyDescent="0.25">
      <c r="B65" s="7" t="s">
        <v>83</v>
      </c>
      <c r="C65" s="10">
        <v>166.90960000000001</v>
      </c>
    </row>
    <row r="66" spans="2:3" x14ac:dyDescent="0.25">
      <c r="B66" s="7" t="s">
        <v>84</v>
      </c>
      <c r="C66" s="10">
        <v>166.98240000000001</v>
      </c>
    </row>
    <row r="67" spans="2:3" x14ac:dyDescent="0.25">
      <c r="B67" s="7" t="s">
        <v>85</v>
      </c>
      <c r="C67" s="10">
        <v>167.81440000000001</v>
      </c>
    </row>
    <row r="68" spans="2:3" x14ac:dyDescent="0.25">
      <c r="B68" s="7" t="s">
        <v>86</v>
      </c>
      <c r="C68" s="10">
        <v>172.02</v>
      </c>
    </row>
    <row r="69" spans="2:3" x14ac:dyDescent="0.25">
      <c r="B69" s="7" t="s">
        <v>87</v>
      </c>
      <c r="C69" s="10">
        <v>165.35</v>
      </c>
    </row>
    <row r="70" spans="2:3" x14ac:dyDescent="0.25">
      <c r="B70" s="7" t="s">
        <v>88</v>
      </c>
      <c r="C70" s="10">
        <v>185.95200000000003</v>
      </c>
    </row>
    <row r="71" spans="2:3" x14ac:dyDescent="0.25">
      <c r="B71" s="8" t="s">
        <v>89</v>
      </c>
      <c r="C71" s="10">
        <v>179.34000000000003</v>
      </c>
    </row>
    <row r="72" spans="2:3" x14ac:dyDescent="0.25">
      <c r="B72" s="7" t="s">
        <v>90</v>
      </c>
      <c r="C72" s="10">
        <v>180.68400000000003</v>
      </c>
    </row>
    <row r="73" spans="2:3" x14ac:dyDescent="0.25">
      <c r="B73" s="7" t="s">
        <v>91</v>
      </c>
      <c r="C73" s="10">
        <v>174.94</v>
      </c>
    </row>
    <row r="74" spans="2:3" x14ac:dyDescent="0.25">
      <c r="B74" s="7" t="s">
        <v>23</v>
      </c>
      <c r="C74" s="10">
        <v>186.21200000000002</v>
      </c>
    </row>
    <row r="75" spans="2:3" x14ac:dyDescent="0.25">
      <c r="B75" s="7" t="s">
        <v>92</v>
      </c>
      <c r="C75" s="10">
        <v>189.11360000000002</v>
      </c>
    </row>
    <row r="76" spans="2:3" x14ac:dyDescent="0.25">
      <c r="B76" s="7" t="s">
        <v>93</v>
      </c>
      <c r="C76" s="10">
        <v>192.22</v>
      </c>
    </row>
    <row r="77" spans="2:3" x14ac:dyDescent="0.25">
      <c r="B77" s="7" t="s">
        <v>16</v>
      </c>
      <c r="C77" s="10">
        <v>200.35600000000002</v>
      </c>
    </row>
    <row r="78" spans="2:3" x14ac:dyDescent="0.25">
      <c r="B78" s="7" t="s">
        <v>94</v>
      </c>
      <c r="C78" s="10">
        <v>200.7824</v>
      </c>
    </row>
    <row r="79" spans="2:3" x14ac:dyDescent="0.25">
      <c r="B79" s="7" t="s">
        <v>95</v>
      </c>
      <c r="C79" s="10">
        <v>200.83440000000002</v>
      </c>
    </row>
    <row r="80" spans="2:3" x14ac:dyDescent="0.25">
      <c r="B80" s="7" t="s">
        <v>96</v>
      </c>
      <c r="C80" s="10">
        <v>201.82240000000002</v>
      </c>
    </row>
    <row r="81" spans="2:3" x14ac:dyDescent="0.25">
      <c r="B81" s="7" t="s">
        <v>97</v>
      </c>
      <c r="C81" s="10">
        <v>202.16559999999998</v>
      </c>
    </row>
    <row r="82" spans="2:3" x14ac:dyDescent="0.25">
      <c r="B82" s="7" t="s">
        <v>98</v>
      </c>
      <c r="C82" s="10">
        <v>204.45360000000002</v>
      </c>
    </row>
    <row r="83" spans="2:3" x14ac:dyDescent="0.25">
      <c r="B83" s="7" t="s">
        <v>99</v>
      </c>
      <c r="C83" s="10">
        <v>210.22980000000001</v>
      </c>
    </row>
    <row r="84" spans="2:3" x14ac:dyDescent="0.25">
      <c r="B84" s="7" t="s">
        <v>100</v>
      </c>
      <c r="C84" s="10">
        <v>208</v>
      </c>
    </row>
    <row r="85" spans="2:3" x14ac:dyDescent="0.25">
      <c r="B85" s="7" t="s">
        <v>101</v>
      </c>
      <c r="C85" s="10">
        <v>226.89450000000002</v>
      </c>
    </row>
    <row r="86" spans="2:3" x14ac:dyDescent="0.25">
      <c r="B86" s="7" t="s">
        <v>102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103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104</v>
      </c>
      <c r="C90" s="10">
        <v>229.37200000000001</v>
      </c>
    </row>
    <row r="91" spans="2:3" x14ac:dyDescent="0.25">
      <c r="B91" s="7" t="s">
        <v>105</v>
      </c>
      <c r="C91" s="10">
        <v>229.37200000000001</v>
      </c>
    </row>
    <row r="92" spans="2:3" x14ac:dyDescent="0.25">
      <c r="B92" s="7" t="s">
        <v>106</v>
      </c>
      <c r="C92" s="10">
        <v>219.27360000000002</v>
      </c>
    </row>
    <row r="93" spans="2:3" x14ac:dyDescent="0.25">
      <c r="B93" s="7" t="s">
        <v>107</v>
      </c>
      <c r="C93" s="10">
        <v>222.1695</v>
      </c>
    </row>
    <row r="94" spans="2:3" x14ac:dyDescent="0.25">
      <c r="B94" s="7" t="s">
        <v>108</v>
      </c>
      <c r="C94" s="10">
        <v>221.55120000000002</v>
      </c>
    </row>
    <row r="95" spans="2:3" x14ac:dyDescent="0.25">
      <c r="B95" s="7" t="s">
        <v>109</v>
      </c>
      <c r="C95" s="10">
        <v>221.9152</v>
      </c>
    </row>
    <row r="96" spans="2:3" x14ac:dyDescent="0.25">
      <c r="B96" s="7" t="s">
        <v>110</v>
      </c>
      <c r="C96" s="10">
        <v>226.32750000000001</v>
      </c>
    </row>
    <row r="97" spans="2:3" x14ac:dyDescent="0.25">
      <c r="B97" s="7" t="s">
        <v>111</v>
      </c>
      <c r="C97" s="10">
        <v>226.92600000000002</v>
      </c>
    </row>
    <row r="98" spans="2:3" x14ac:dyDescent="0.25">
      <c r="B98" s="7" t="s">
        <v>112</v>
      </c>
      <c r="C98" s="9">
        <v>202.61</v>
      </c>
    </row>
    <row r="99" spans="2:3" x14ac:dyDescent="0.25">
      <c r="B99" s="7" t="s">
        <v>113</v>
      </c>
      <c r="C99" s="10">
        <v>227.1568</v>
      </c>
    </row>
    <row r="100" spans="2:3" x14ac:dyDescent="0.25">
      <c r="B100" s="7" t="s">
        <v>114</v>
      </c>
      <c r="C100" s="10">
        <v>229.79338300000003</v>
      </c>
    </row>
    <row r="101" spans="2:3" x14ac:dyDescent="0.25">
      <c r="B101" s="7" t="s">
        <v>115</v>
      </c>
      <c r="C101" s="10">
        <v>229.43440000000001</v>
      </c>
    </row>
    <row r="102" spans="2:3" x14ac:dyDescent="0.25">
      <c r="B102" s="7" t="s">
        <v>116</v>
      </c>
      <c r="C102" s="10">
        <v>229.43440000000001</v>
      </c>
    </row>
    <row r="103" spans="2:3" x14ac:dyDescent="0.25">
      <c r="B103" s="7" t="s">
        <v>117</v>
      </c>
      <c r="C103" s="10">
        <v>227.26950000000002</v>
      </c>
    </row>
    <row r="104" spans="2:3" x14ac:dyDescent="0.25">
      <c r="B104" s="7" t="s">
        <v>118</v>
      </c>
      <c r="C104" s="10">
        <v>231.4624</v>
      </c>
    </row>
    <row r="105" spans="2:3" x14ac:dyDescent="0.25">
      <c r="B105" s="7" t="s">
        <v>119</v>
      </c>
      <c r="C105" s="10">
        <v>233.3552</v>
      </c>
    </row>
    <row r="106" spans="2:3" x14ac:dyDescent="0.25">
      <c r="B106" s="7" t="s">
        <v>120</v>
      </c>
      <c r="C106" s="10">
        <v>240.09729999999999</v>
      </c>
    </row>
    <row r="107" spans="2:3" x14ac:dyDescent="0.25">
      <c r="B107" s="7" t="s">
        <v>121</v>
      </c>
      <c r="C107" s="10">
        <v>235.58080000000001</v>
      </c>
    </row>
    <row r="108" spans="2:3" x14ac:dyDescent="0.25">
      <c r="B108" s="7" t="s">
        <v>122</v>
      </c>
      <c r="C108" s="9">
        <v>218.26</v>
      </c>
    </row>
    <row r="109" spans="2:3" x14ac:dyDescent="0.25">
      <c r="B109" s="7" t="s">
        <v>123</v>
      </c>
      <c r="C109" s="10">
        <v>239.30620800000003</v>
      </c>
    </row>
    <row r="110" spans="2:3" x14ac:dyDescent="0.25">
      <c r="B110" s="7" t="s">
        <v>124</v>
      </c>
      <c r="C110" s="10">
        <v>245.48248800000002</v>
      </c>
    </row>
    <row r="111" spans="2:3" x14ac:dyDescent="0.25">
      <c r="B111" s="7" t="s">
        <v>125</v>
      </c>
      <c r="C111" s="9">
        <v>222.1</v>
      </c>
    </row>
    <row r="112" spans="2:3" x14ac:dyDescent="0.25">
      <c r="B112" s="7" t="s">
        <v>126</v>
      </c>
      <c r="C112" s="10">
        <v>251.787948</v>
      </c>
    </row>
    <row r="113" spans="2:3" x14ac:dyDescent="0.25">
      <c r="B113" s="7" t="s">
        <v>127</v>
      </c>
      <c r="C113" s="10">
        <v>247.59139999999999</v>
      </c>
    </row>
    <row r="114" spans="2:3" x14ac:dyDescent="0.25">
      <c r="B114" s="7" t="s">
        <v>128</v>
      </c>
      <c r="C114" s="10">
        <v>258.64608599999997</v>
      </c>
    </row>
    <row r="115" spans="2:3" x14ac:dyDescent="0.25">
      <c r="B115" s="7" t="s">
        <v>22</v>
      </c>
      <c r="C115" s="10">
        <v>263.38440000000003</v>
      </c>
    </row>
    <row r="116" spans="2:3" x14ac:dyDescent="0.25">
      <c r="B116" s="7" t="s">
        <v>129</v>
      </c>
      <c r="C116" s="10">
        <v>274.33350000000002</v>
      </c>
    </row>
    <row r="117" spans="2:3" x14ac:dyDescent="0.25">
      <c r="B117" s="7" t="s">
        <v>130</v>
      </c>
      <c r="C117" s="10">
        <v>258.7312</v>
      </c>
    </row>
    <row r="118" spans="2:3" x14ac:dyDescent="0.25">
      <c r="B118" s="7" t="s">
        <v>19</v>
      </c>
      <c r="C118" s="10">
        <v>258.97039999999998</v>
      </c>
    </row>
    <row r="119" spans="2:3" x14ac:dyDescent="0.25">
      <c r="B119" s="7" t="s">
        <v>20</v>
      </c>
      <c r="C119" s="10">
        <v>279.25</v>
      </c>
    </row>
    <row r="120" spans="2:3" x14ac:dyDescent="0.25">
      <c r="B120" s="7" t="s">
        <v>131</v>
      </c>
      <c r="C120" s="10">
        <v>303.39999999999998</v>
      </c>
    </row>
    <row r="121" spans="2:3" x14ac:dyDescent="0.25">
      <c r="B121" s="7" t="s">
        <v>132</v>
      </c>
      <c r="C121" s="10">
        <v>262.5376</v>
      </c>
    </row>
    <row r="122" spans="2:3" x14ac:dyDescent="0.25">
      <c r="B122" s="7" t="s">
        <v>133</v>
      </c>
      <c r="C122" s="10">
        <v>265.76550000000003</v>
      </c>
    </row>
    <row r="123" spans="2:3" x14ac:dyDescent="0.25">
      <c r="B123" s="7" t="s">
        <v>134</v>
      </c>
      <c r="C123" s="10">
        <v>273.377994</v>
      </c>
    </row>
    <row r="124" spans="2:3" x14ac:dyDescent="0.25">
      <c r="B124" s="7" t="s">
        <v>135</v>
      </c>
      <c r="C124" s="10">
        <v>273.377994</v>
      </c>
    </row>
    <row r="125" spans="2:3" x14ac:dyDescent="0.25">
      <c r="B125" s="7" t="s">
        <v>136</v>
      </c>
      <c r="C125" s="10">
        <v>269.048</v>
      </c>
    </row>
    <row r="126" spans="2:3" x14ac:dyDescent="0.25">
      <c r="B126" s="7" t="s">
        <v>137</v>
      </c>
      <c r="C126" s="10">
        <v>270.63920000000002</v>
      </c>
    </row>
    <row r="127" spans="2:3" x14ac:dyDescent="0.25">
      <c r="B127" s="7" t="s">
        <v>138</v>
      </c>
      <c r="C127" s="10">
        <v>277.04788300000001</v>
      </c>
    </row>
    <row r="128" spans="2:3" x14ac:dyDescent="0.25">
      <c r="B128" s="7" t="s">
        <v>139</v>
      </c>
      <c r="C128" s="10">
        <v>283.02628800000002</v>
      </c>
    </row>
    <row r="129" spans="2:3" x14ac:dyDescent="0.25">
      <c r="B129" s="7" t="s">
        <v>140</v>
      </c>
      <c r="C129" s="10">
        <v>273.20749999999998</v>
      </c>
    </row>
    <row r="130" spans="2:3" x14ac:dyDescent="0.25">
      <c r="B130" s="7" t="s">
        <v>141</v>
      </c>
      <c r="C130" s="10">
        <v>279.77249999999998</v>
      </c>
    </row>
    <row r="131" spans="2:3" x14ac:dyDescent="0.25">
      <c r="B131" s="7" t="s">
        <v>142</v>
      </c>
      <c r="C131" s="10">
        <v>266.61</v>
      </c>
    </row>
    <row r="132" spans="2:3" x14ac:dyDescent="0.25">
      <c r="B132" s="7" t="s">
        <v>143</v>
      </c>
      <c r="C132" s="10">
        <v>284.41958500000004</v>
      </c>
    </row>
    <row r="133" spans="2:3" x14ac:dyDescent="0.25">
      <c r="B133" s="7" t="s">
        <v>144</v>
      </c>
      <c r="C133" s="10">
        <v>271.89999999999998</v>
      </c>
    </row>
    <row r="134" spans="2:3" x14ac:dyDescent="0.25">
      <c r="B134" s="7" t="s">
        <v>145</v>
      </c>
      <c r="C134" s="10">
        <v>275.79059999999998</v>
      </c>
    </row>
    <row r="135" spans="2:3" x14ac:dyDescent="0.25">
      <c r="B135" s="7" t="s">
        <v>146</v>
      </c>
      <c r="C135" s="10">
        <v>278.44690000000003</v>
      </c>
    </row>
    <row r="136" spans="2:3" x14ac:dyDescent="0.25">
      <c r="B136" s="7" t="s">
        <v>147</v>
      </c>
      <c r="C136" s="10">
        <v>285.17610000000002</v>
      </c>
    </row>
    <row r="137" spans="2:3" x14ac:dyDescent="0.25">
      <c r="B137" s="7" t="s">
        <v>148</v>
      </c>
      <c r="C137" s="10">
        <v>293.49599999999998</v>
      </c>
    </row>
    <row r="138" spans="2:3" x14ac:dyDescent="0.25">
      <c r="B138" s="7" t="s">
        <v>149</v>
      </c>
      <c r="C138" s="10">
        <v>288.89440000000002</v>
      </c>
    </row>
    <row r="139" spans="2:3" x14ac:dyDescent="0.25">
      <c r="B139" s="7" t="s">
        <v>150</v>
      </c>
      <c r="C139" s="9">
        <v>260.47000000000003</v>
      </c>
    </row>
    <row r="140" spans="2:3" x14ac:dyDescent="0.25">
      <c r="B140" s="7" t="s">
        <v>151</v>
      </c>
      <c r="C140" s="10">
        <v>285.49</v>
      </c>
    </row>
    <row r="141" spans="2:3" x14ac:dyDescent="0.25">
      <c r="B141" s="7" t="s">
        <v>152</v>
      </c>
      <c r="C141" s="10">
        <v>285.58</v>
      </c>
    </row>
    <row r="142" spans="2:3" x14ac:dyDescent="0.25">
      <c r="B142" s="7" t="s">
        <v>153</v>
      </c>
      <c r="C142" s="10">
        <v>307.209</v>
      </c>
    </row>
    <row r="143" spans="2:3" x14ac:dyDescent="0.25">
      <c r="B143" s="7" t="s">
        <v>154</v>
      </c>
      <c r="C143" s="10">
        <v>316.54480000000001</v>
      </c>
    </row>
    <row r="144" spans="2:3" x14ac:dyDescent="0.25">
      <c r="B144" s="7" t="s">
        <v>155</v>
      </c>
      <c r="C144" s="10">
        <v>310.32249999999999</v>
      </c>
    </row>
    <row r="145" spans="2:3" x14ac:dyDescent="0.25">
      <c r="B145" s="7" t="s">
        <v>156</v>
      </c>
      <c r="C145" s="10">
        <v>314.09989999999999</v>
      </c>
    </row>
    <row r="146" spans="2:3" x14ac:dyDescent="0.25">
      <c r="B146" s="7" t="s">
        <v>157</v>
      </c>
      <c r="C146" s="10">
        <v>317.87730000000005</v>
      </c>
    </row>
    <row r="147" spans="2:3" x14ac:dyDescent="0.25">
      <c r="B147" s="7" t="s">
        <v>17</v>
      </c>
      <c r="C147" s="10">
        <v>320.8467</v>
      </c>
    </row>
    <row r="148" spans="2:3" x14ac:dyDescent="0.25">
      <c r="B148" s="7" t="s">
        <v>158</v>
      </c>
      <c r="C148" s="10">
        <v>328.54</v>
      </c>
    </row>
    <row r="149" spans="2:3" x14ac:dyDescent="0.25">
      <c r="B149" s="7" t="s">
        <v>159</v>
      </c>
      <c r="C149" s="10">
        <v>356.83</v>
      </c>
    </row>
    <row r="150" spans="2:3" x14ac:dyDescent="0.25">
      <c r="B150" s="7" t="s">
        <v>160</v>
      </c>
      <c r="C150" s="10">
        <v>390.37</v>
      </c>
    </row>
    <row r="151" spans="2:3" x14ac:dyDescent="0.25">
      <c r="B151" s="7" t="s">
        <v>161</v>
      </c>
      <c r="C151" s="10">
        <v>409.37</v>
      </c>
    </row>
    <row r="152" spans="2:3" x14ac:dyDescent="0.25">
      <c r="B152" s="7" t="s">
        <v>162</v>
      </c>
      <c r="C152" s="10">
        <v>437.35019999999997</v>
      </c>
    </row>
    <row r="153" spans="2:3" x14ac:dyDescent="0.25">
      <c r="B153" s="7" t="s">
        <v>163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2025-03-25T08:21:38Z</dcterms:modified>
</cp:coreProperties>
</file>