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361FD0-83A6-4C2D-806B-56B6337236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X496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3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N467" i="2"/>
  <c r="V465" i="2"/>
  <c r="V464" i="2"/>
  <c r="W463" i="2"/>
  <c r="X463" i="2" s="1"/>
  <c r="N463" i="2"/>
  <c r="W462" i="2"/>
  <c r="W464" i="2" s="1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V444" i="2"/>
  <c r="V443" i="2"/>
  <c r="W442" i="2"/>
  <c r="W444" i="2" s="1"/>
  <c r="N442" i="2"/>
  <c r="V440" i="2"/>
  <c r="V439" i="2"/>
  <c r="W438" i="2"/>
  <c r="W440" i="2" s="1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X423" i="2"/>
  <c r="W423" i="2"/>
  <c r="N423" i="2"/>
  <c r="V421" i="2"/>
  <c r="V420" i="2"/>
  <c r="W419" i="2"/>
  <c r="X419" i="2" s="1"/>
  <c r="N419" i="2"/>
  <c r="W418" i="2"/>
  <c r="X418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X407" i="2" s="1"/>
  <c r="X408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R526" i="2" s="1"/>
  <c r="N379" i="2"/>
  <c r="V375" i="2"/>
  <c r="V374" i="2"/>
  <c r="W373" i="2"/>
  <c r="W374" i="2" s="1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W354" i="2"/>
  <c r="X354" i="2" s="1"/>
  <c r="N354" i="2"/>
  <c r="W353" i="2"/>
  <c r="Q526" i="2" s="1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W345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W310" i="2"/>
  <c r="X310" i="2" s="1"/>
  <c r="N310" i="2"/>
  <c r="V308" i="2"/>
  <c r="V307" i="2"/>
  <c r="W306" i="2"/>
  <c r="W308" i="2" s="1"/>
  <c r="N306" i="2"/>
  <c r="V303" i="2"/>
  <c r="V302" i="2"/>
  <c r="W301" i="2"/>
  <c r="X301" i="2" s="1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X289" i="2"/>
  <c r="W289" i="2"/>
  <c r="N289" i="2"/>
  <c r="V286" i="2"/>
  <c r="V285" i="2"/>
  <c r="W284" i="2"/>
  <c r="X284" i="2" s="1"/>
  <c r="N284" i="2"/>
  <c r="W283" i="2"/>
  <c r="X283" i="2" s="1"/>
  <c r="N283" i="2"/>
  <c r="W282" i="2"/>
  <c r="X282" i="2" s="1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V249" i="2"/>
  <c r="V248" i="2"/>
  <c r="W247" i="2"/>
  <c r="W249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6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F526" i="2" s="1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2" i="2" s="1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W50" i="2"/>
  <c r="X50" i="2" s="1"/>
  <c r="N50" i="2"/>
  <c r="W49" i="2"/>
  <c r="N49" i="2"/>
  <c r="V45" i="2"/>
  <c r="V44" i="2"/>
  <c r="W43" i="2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V24" i="2"/>
  <c r="V23" i="2"/>
  <c r="W22" i="2"/>
  <c r="N22" i="2"/>
  <c r="H10" i="2"/>
  <c r="A9" i="2"/>
  <c r="A10" i="2" s="1"/>
  <c r="D7" i="2"/>
  <c r="O6" i="2"/>
  <c r="N2" i="2"/>
  <c r="W37" i="2" l="1"/>
  <c r="T526" i="2"/>
  <c r="W245" i="2"/>
  <c r="X279" i="2"/>
  <c r="W321" i="2"/>
  <c r="X499" i="2"/>
  <c r="W41" i="2"/>
  <c r="W126" i="2"/>
  <c r="H526" i="2"/>
  <c r="W225" i="2"/>
  <c r="X247" i="2"/>
  <c r="X248" i="2" s="1"/>
  <c r="W248" i="2"/>
  <c r="W286" i="2"/>
  <c r="P526" i="2"/>
  <c r="W349" i="2"/>
  <c r="W363" i="2"/>
  <c r="W370" i="2"/>
  <c r="W500" i="2"/>
  <c r="X26" i="2"/>
  <c r="X32" i="2" s="1"/>
  <c r="W32" i="2"/>
  <c r="D526" i="2"/>
  <c r="X55" i="2"/>
  <c r="X59" i="2" s="1"/>
  <c r="W116" i="2"/>
  <c r="X105" i="2"/>
  <c r="C526" i="2"/>
  <c r="W51" i="2"/>
  <c r="X43" i="2"/>
  <c r="X44" i="2" s="1"/>
  <c r="W44" i="2"/>
  <c r="E526" i="2"/>
  <c r="X63" i="2"/>
  <c r="X84" i="2" s="1"/>
  <c r="V516" i="2"/>
  <c r="W91" i="2"/>
  <c r="X87" i="2"/>
  <c r="X91" i="2" s="1"/>
  <c r="X130" i="2"/>
  <c r="X134" i="2" s="1"/>
  <c r="X146" i="2"/>
  <c r="X210" i="2"/>
  <c r="W346" i="2"/>
  <c r="W518" i="2"/>
  <c r="X196" i="2"/>
  <c r="X200" i="2" s="1"/>
  <c r="X213" i="2"/>
  <c r="X214" i="2" s="1"/>
  <c r="L526" i="2"/>
  <c r="W224" i="2"/>
  <c r="W255" i="2"/>
  <c r="X270" i="2"/>
  <c r="X273" i="2" s="1"/>
  <c r="W298" i="2"/>
  <c r="X306" i="2"/>
  <c r="X307" i="2" s="1"/>
  <c r="X326" i="2"/>
  <c r="X334" i="2" s="1"/>
  <c r="W359" i="2"/>
  <c r="W381" i="2"/>
  <c r="X438" i="2"/>
  <c r="X439" i="2" s="1"/>
  <c r="X448" i="2"/>
  <c r="X482" i="2"/>
  <c r="X483" i="2" s="1"/>
  <c r="W484" i="2"/>
  <c r="X506" i="2"/>
  <c r="W167" i="2"/>
  <c r="X285" i="2"/>
  <c r="X404" i="2"/>
  <c r="W409" i="2"/>
  <c r="X473" i="2"/>
  <c r="W493" i="2"/>
  <c r="W507" i="2"/>
  <c r="V520" i="2"/>
  <c r="W84" i="2"/>
  <c r="W117" i="2"/>
  <c r="W161" i="2"/>
  <c r="X164" i="2"/>
  <c r="X166" i="2" s="1"/>
  <c r="W174" i="2"/>
  <c r="W193" i="2"/>
  <c r="X218" i="2"/>
  <c r="X251" i="2"/>
  <c r="X255" i="2" s="1"/>
  <c r="W267" i="2"/>
  <c r="W285" i="2"/>
  <c r="W297" i="2"/>
  <c r="W303" i="2"/>
  <c r="W314" i="2"/>
  <c r="W313" i="2"/>
  <c r="X320" i="2"/>
  <c r="X321" i="2" s="1"/>
  <c r="X343" i="2"/>
  <c r="X345" i="2" s="1"/>
  <c r="W350" i="2"/>
  <c r="X355" i="2"/>
  <c r="W375" i="2"/>
  <c r="W405" i="2"/>
  <c r="W408" i="2"/>
  <c r="X414" i="2"/>
  <c r="S526" i="2"/>
  <c r="W431" i="2"/>
  <c r="X435" i="2"/>
  <c r="U526" i="2"/>
  <c r="W494" i="2"/>
  <c r="W499" i="2"/>
  <c r="W506" i="2"/>
  <c r="W515" i="2"/>
  <c r="V519" i="2"/>
  <c r="W214" i="2"/>
  <c r="W307" i="2"/>
  <c r="X370" i="2"/>
  <c r="W404" i="2"/>
  <c r="X420" i="2"/>
  <c r="X479" i="2"/>
  <c r="F10" i="2"/>
  <c r="X397" i="2"/>
  <c r="X340" i="2"/>
  <c r="X155" i="2"/>
  <c r="X459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W142" i="2"/>
  <c r="X169" i="2"/>
  <c r="X173" i="2" s="1"/>
  <c r="X228" i="2"/>
  <c r="X244" i="2" s="1"/>
  <c r="W280" i="2"/>
  <c r="W318" i="2"/>
  <c r="W340" i="2"/>
  <c r="X353" i="2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X116" i="2" l="1"/>
  <c r="X358" i="2"/>
  <c r="W519" i="2"/>
  <c r="W520" i="2"/>
  <c r="W516" i="2"/>
  <c r="X521" i="2" l="1"/>
</calcChain>
</file>

<file path=xl/sharedStrings.xml><?xml version="1.0" encoding="utf-8"?>
<sst xmlns="http://schemas.openxmlformats.org/spreadsheetml/2006/main" count="3429" uniqueCount="756">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</sst>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 t="s">
        <v>755</v>
      </c>
      <c r="I5" s="357"/>
      <c r="J5" s="357"/>
      <c r="K5" s="357"/>
      <c r="L5" s="357"/>
      <c r="N5" s="26" t="s">
        <v>4</v>
      </c>
      <c r="O5" s="359">
        <v>45386</v>
      </c>
      <c r="P5" s="359"/>
      <c r="R5" s="360" t="s">
        <v>3</v>
      </c>
      <c r="S5" s="361"/>
      <c r="T5" s="362" t="s">
        <v>719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732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Четверг</v>
      </c>
      <c r="P6" s="365"/>
      <c r="R6" s="366" t="s">
        <v>5</v>
      </c>
      <c r="S6" s="367"/>
      <c r="T6" s="368" t="s">
        <v>68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0.5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69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hidden="1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hidden="1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hidden="1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hidden="1" customHeight="1" x14ac:dyDescent="0.25">
      <c r="A22" s="61" t="s">
        <v>76</v>
      </c>
      <c r="B22" s="61" t="s">
        <v>77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hidden="1" customHeight="1" x14ac:dyDescent="0.25">
      <c r="A26" s="61" t="s">
        <v>81</v>
      </c>
      <c r="B26" s="61" t="s">
        <v>82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422" t="s">
        <v>83</v>
      </c>
      <c r="O26" s="415"/>
      <c r="P26" s="415"/>
      <c r="Q26" s="415"/>
      <c r="R26" s="416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413">
        <v>4607091388237</v>
      </c>
      <c r="E27" s="41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413">
        <v>4607091383935</v>
      </c>
      <c r="E28" s="41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413">
        <v>4680115881853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4301051593</v>
      </c>
      <c r="D30" s="413">
        <v>4607091383911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426" t="s">
        <v>92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93</v>
      </c>
      <c r="B31" s="61" t="s">
        <v>94</v>
      </c>
      <c r="C31" s="35">
        <v>4301051592</v>
      </c>
      <c r="D31" s="413">
        <v>4607091388244</v>
      </c>
      <c r="E31" s="413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idden="1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hidden="1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hidden="1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4"/>
      <c r="Z34" s="64"/>
    </row>
    <row r="35" spans="1:53" ht="27" hidden="1" customHeight="1" x14ac:dyDescent="0.25">
      <c r="A35" s="61" t="s">
        <v>96</v>
      </c>
      <c r="B35" s="61" t="s">
        <v>97</v>
      </c>
      <c r="C35" s="35">
        <v>4301032013</v>
      </c>
      <c r="D35" s="413">
        <v>4607091388503</v>
      </c>
      <c r="E35" s="413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hidden="1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hidden="1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hidden="1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4"/>
      <c r="Z38" s="64"/>
    </row>
    <row r="39" spans="1:53" ht="80.25" hidden="1" customHeight="1" x14ac:dyDescent="0.25">
      <c r="A39" s="61" t="s">
        <v>101</v>
      </c>
      <c r="B39" s="61" t="s">
        <v>102</v>
      </c>
      <c r="C39" s="35">
        <v>4301160001</v>
      </c>
      <c r="D39" s="413">
        <v>4607091388282</v>
      </c>
      <c r="E39" s="413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hidden="1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hidden="1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hidden="1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4"/>
      <c r="Z42" s="64"/>
    </row>
    <row r="43" spans="1:53" ht="27" hidden="1" customHeight="1" x14ac:dyDescent="0.25">
      <c r="A43" s="61" t="s">
        <v>105</v>
      </c>
      <c r="B43" s="61" t="s">
        <v>106</v>
      </c>
      <c r="C43" s="35">
        <v>4301170002</v>
      </c>
      <c r="D43" s="413">
        <v>4607091389111</v>
      </c>
      <c r="E43" s="413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hidden="1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hidden="1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hidden="1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3"/>
      <c r="Z46" s="53"/>
    </row>
    <row r="47" spans="1:53" ht="16.5" hidden="1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3"/>
      <c r="Z47" s="63"/>
    </row>
    <row r="48" spans="1:53" ht="14.25" hidden="1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4"/>
      <c r="Z48" s="64"/>
    </row>
    <row r="49" spans="1:53" ht="27" hidden="1" customHeight="1" x14ac:dyDescent="0.25">
      <c r="A49" s="61" t="s">
        <v>110</v>
      </c>
      <c r="B49" s="61" t="s">
        <v>111</v>
      </c>
      <c r="C49" s="35">
        <v>4301020234</v>
      </c>
      <c r="D49" s="413">
        <v>4680115881440</v>
      </c>
      <c r="E49" s="413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hidden="1" customHeight="1" x14ac:dyDescent="0.25">
      <c r="A50" s="61" t="s">
        <v>114</v>
      </c>
      <c r="B50" s="61" t="s">
        <v>115</v>
      </c>
      <c r="C50" s="35">
        <v>4301020232</v>
      </c>
      <c r="D50" s="413">
        <v>4680115881433</v>
      </c>
      <c r="E50" s="413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idden="1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hidden="1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hidden="1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3"/>
      <c r="Z53" s="63"/>
    </row>
    <row r="54" spans="1:53" ht="14.25" hidden="1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4"/>
      <c r="Z54" s="64"/>
    </row>
    <row r="55" spans="1:53" ht="27" hidden="1" customHeight="1" x14ac:dyDescent="0.25">
      <c r="A55" s="61" t="s">
        <v>118</v>
      </c>
      <c r="B55" s="61" t="s">
        <v>119</v>
      </c>
      <c r="C55" s="35">
        <v>4301011452</v>
      </c>
      <c r="D55" s="413">
        <v>4680115881426</v>
      </c>
      <c r="E55" s="413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hidden="1" customHeight="1" x14ac:dyDescent="0.25">
      <c r="A56" s="61" t="s">
        <v>118</v>
      </c>
      <c r="B56" s="61" t="s">
        <v>120</v>
      </c>
      <c r="C56" s="35">
        <v>4301011481</v>
      </c>
      <c r="D56" s="413">
        <v>4680115881426</v>
      </c>
      <c r="E56" s="413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122</v>
      </c>
      <c r="B57" s="61" t="s">
        <v>123</v>
      </c>
      <c r="C57" s="35">
        <v>4301011437</v>
      </c>
      <c r="D57" s="413">
        <v>4680115881419</v>
      </c>
      <c r="E57" s="413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124</v>
      </c>
      <c r="B58" s="61" t="s">
        <v>125</v>
      </c>
      <c r="C58" s="35">
        <v>4301011458</v>
      </c>
      <c r="D58" s="413">
        <v>4680115881525</v>
      </c>
      <c r="E58" s="413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436" t="s">
        <v>126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idden="1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hidden="1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hidden="1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3"/>
      <c r="Z61" s="63"/>
    </row>
    <row r="62" spans="1:53" ht="14.25" hidden="1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4"/>
      <c r="Z62" s="64"/>
    </row>
    <row r="63" spans="1:53" ht="27" hidden="1" customHeight="1" x14ac:dyDescent="0.25">
      <c r="A63" s="61" t="s">
        <v>127</v>
      </c>
      <c r="B63" s="61" t="s">
        <v>128</v>
      </c>
      <c r="C63" s="35">
        <v>4301011623</v>
      </c>
      <c r="D63" s="413">
        <v>4607091382945</v>
      </c>
      <c r="E63" s="413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hidden="1" customHeight="1" x14ac:dyDescent="0.25">
      <c r="A64" s="61" t="s">
        <v>129</v>
      </c>
      <c r="B64" s="61" t="s">
        <v>130</v>
      </c>
      <c r="C64" s="35">
        <v>4301011380</v>
      </c>
      <c r="D64" s="413">
        <v>4607091385670</v>
      </c>
      <c r="E64" s="413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129</v>
      </c>
      <c r="B65" s="61" t="s">
        <v>131</v>
      </c>
      <c r="C65" s="35">
        <v>4301011540</v>
      </c>
      <c r="D65" s="413">
        <v>4607091385670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133</v>
      </c>
      <c r="B66" s="61" t="s">
        <v>134</v>
      </c>
      <c r="C66" s="35">
        <v>4301011625</v>
      </c>
      <c r="D66" s="413">
        <v>4680115883956</v>
      </c>
      <c r="E66" s="413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135</v>
      </c>
      <c r="B67" s="61" t="s">
        <v>136</v>
      </c>
      <c r="C67" s="35">
        <v>4301011468</v>
      </c>
      <c r="D67" s="413">
        <v>4680115881327</v>
      </c>
      <c r="E67" s="41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hidden="1" customHeight="1" x14ac:dyDescent="0.25">
      <c r="A68" s="61" t="s">
        <v>138</v>
      </c>
      <c r="B68" s="61" t="s">
        <v>139</v>
      </c>
      <c r="C68" s="35">
        <v>4301011703</v>
      </c>
      <c r="D68" s="413">
        <v>4680115882133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138</v>
      </c>
      <c r="B69" s="61" t="s">
        <v>140</v>
      </c>
      <c r="C69" s="35">
        <v>4301011514</v>
      </c>
      <c r="D69" s="413">
        <v>4680115882133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4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hidden="1" customHeight="1" x14ac:dyDescent="0.25">
      <c r="A70" s="61" t="s">
        <v>141</v>
      </c>
      <c r="B70" s="61" t="s">
        <v>142</v>
      </c>
      <c r="C70" s="35">
        <v>4301011192</v>
      </c>
      <c r="D70" s="413">
        <v>4607091382952</v>
      </c>
      <c r="E70" s="413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143</v>
      </c>
      <c r="B71" s="61" t="s">
        <v>144</v>
      </c>
      <c r="C71" s="35">
        <v>4301011382</v>
      </c>
      <c r="D71" s="413">
        <v>4607091385687</v>
      </c>
      <c r="E71" s="413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145</v>
      </c>
      <c r="B72" s="61" t="s">
        <v>146</v>
      </c>
      <c r="C72" s="35">
        <v>4301011565</v>
      </c>
      <c r="D72" s="413">
        <v>4680115882539</v>
      </c>
      <c r="E72" s="413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147</v>
      </c>
      <c r="B73" s="61" t="s">
        <v>148</v>
      </c>
      <c r="C73" s="35">
        <v>4301011344</v>
      </c>
      <c r="D73" s="413">
        <v>4607091384604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149</v>
      </c>
      <c r="B74" s="61" t="s">
        <v>150</v>
      </c>
      <c r="C74" s="35">
        <v>4301011386</v>
      </c>
      <c r="D74" s="413">
        <v>4680115880283</v>
      </c>
      <c r="E74" s="413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151</v>
      </c>
      <c r="B75" s="61" t="s">
        <v>152</v>
      </c>
      <c r="C75" s="35">
        <v>4301011624</v>
      </c>
      <c r="D75" s="413">
        <v>4680115883949</v>
      </c>
      <c r="E75" s="413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hidden="1" customHeight="1" x14ac:dyDescent="0.25">
      <c r="A76" s="61" t="s">
        <v>153</v>
      </c>
      <c r="B76" s="61" t="s">
        <v>154</v>
      </c>
      <c r="C76" s="35">
        <v>4301011476</v>
      </c>
      <c r="D76" s="413">
        <v>4680115881518</v>
      </c>
      <c r="E76" s="413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hidden="1" customHeight="1" x14ac:dyDescent="0.25">
      <c r="A77" s="61" t="s">
        <v>155</v>
      </c>
      <c r="B77" s="61" t="s">
        <v>156</v>
      </c>
      <c r="C77" s="35">
        <v>4301011443</v>
      </c>
      <c r="D77" s="413">
        <v>4680115881303</v>
      </c>
      <c r="E77" s="413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hidden="1" customHeight="1" x14ac:dyDescent="0.25">
      <c r="A78" s="61" t="s">
        <v>157</v>
      </c>
      <c r="B78" s="61" t="s">
        <v>158</v>
      </c>
      <c r="C78" s="35">
        <v>4301011562</v>
      </c>
      <c r="D78" s="413">
        <v>4680115882577</v>
      </c>
      <c r="E78" s="413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157</v>
      </c>
      <c r="B79" s="61" t="s">
        <v>159</v>
      </c>
      <c r="C79" s="35">
        <v>4301011564</v>
      </c>
      <c r="D79" s="413">
        <v>4680115882577</v>
      </c>
      <c r="E79" s="413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160</v>
      </c>
      <c r="B80" s="61" t="s">
        <v>161</v>
      </c>
      <c r="C80" s="35">
        <v>4301011432</v>
      </c>
      <c r="D80" s="413">
        <v>4680115882720</v>
      </c>
      <c r="E80" s="413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162</v>
      </c>
      <c r="B81" s="61" t="s">
        <v>163</v>
      </c>
      <c r="C81" s="35">
        <v>4301011417</v>
      </c>
      <c r="D81" s="413">
        <v>4680115880269</v>
      </c>
      <c r="E81" s="413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hidden="1" customHeight="1" x14ac:dyDescent="0.25">
      <c r="A82" s="61" t="s">
        <v>164</v>
      </c>
      <c r="B82" s="61" t="s">
        <v>165</v>
      </c>
      <c r="C82" s="35">
        <v>4301011415</v>
      </c>
      <c r="D82" s="413">
        <v>4680115880429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166</v>
      </c>
      <c r="B83" s="61" t="s">
        <v>167</v>
      </c>
      <c r="C83" s="35">
        <v>4301011462</v>
      </c>
      <c r="D83" s="413">
        <v>4680115881457</v>
      </c>
      <c r="E83" s="413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idden="1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hidden="1" x14ac:dyDescent="0.2">
      <c r="A85" s="420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1"/>
      <c r="N85" s="417" t="s">
        <v>43</v>
      </c>
      <c r="O85" s="418"/>
      <c r="P85" s="418"/>
      <c r="Q85" s="418"/>
      <c r="R85" s="418"/>
      <c r="S85" s="418"/>
      <c r="T85" s="419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hidden="1" customHeight="1" x14ac:dyDescent="0.25">
      <c r="A86" s="412" t="s">
        <v>109</v>
      </c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64"/>
      <c r="Z86" s="64"/>
    </row>
    <row r="87" spans="1:53" ht="16.5" hidden="1" customHeight="1" x14ac:dyDescent="0.25">
      <c r="A87" s="61" t="s">
        <v>168</v>
      </c>
      <c r="B87" s="61" t="s">
        <v>169</v>
      </c>
      <c r="C87" s="35">
        <v>4301020235</v>
      </c>
      <c r="D87" s="413">
        <v>4680115881488</v>
      </c>
      <c r="E87" s="413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5"/>
      <c r="P87" s="415"/>
      <c r="Q87" s="415"/>
      <c r="R87" s="416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hidden="1" customHeight="1" x14ac:dyDescent="0.25">
      <c r="A88" s="61" t="s">
        <v>170</v>
      </c>
      <c r="B88" s="61" t="s">
        <v>171</v>
      </c>
      <c r="C88" s="35">
        <v>4301020228</v>
      </c>
      <c r="D88" s="413">
        <v>4680115882751</v>
      </c>
      <c r="E88" s="413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5"/>
      <c r="P88" s="415"/>
      <c r="Q88" s="415"/>
      <c r="R88" s="416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172</v>
      </c>
      <c r="B89" s="61" t="s">
        <v>173</v>
      </c>
      <c r="C89" s="35">
        <v>4301020258</v>
      </c>
      <c r="D89" s="413">
        <v>4680115882775</v>
      </c>
      <c r="E89" s="413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175</v>
      </c>
      <c r="B90" s="61" t="s">
        <v>176</v>
      </c>
      <c r="C90" s="35">
        <v>4301020217</v>
      </c>
      <c r="D90" s="413">
        <v>4680115880658</v>
      </c>
      <c r="E90" s="413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idden="1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hidden="1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1"/>
      <c r="N92" s="417" t="s">
        <v>43</v>
      </c>
      <c r="O92" s="418"/>
      <c r="P92" s="418"/>
      <c r="Q92" s="418"/>
      <c r="R92" s="418"/>
      <c r="S92" s="418"/>
      <c r="T92" s="419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hidden="1" customHeight="1" x14ac:dyDescent="0.25">
      <c r="A93" s="412" t="s">
        <v>75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64"/>
      <c r="Z93" s="64"/>
    </row>
    <row r="94" spans="1:53" ht="16.5" hidden="1" customHeight="1" x14ac:dyDescent="0.25">
      <c r="A94" s="61" t="s">
        <v>177</v>
      </c>
      <c r="B94" s="61" t="s">
        <v>178</v>
      </c>
      <c r="C94" s="35">
        <v>4301030895</v>
      </c>
      <c r="D94" s="413">
        <v>4607091387667</v>
      </c>
      <c r="E94" s="413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5"/>
      <c r="P94" s="415"/>
      <c r="Q94" s="415"/>
      <c r="R94" s="416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hidden="1" customHeight="1" x14ac:dyDescent="0.25">
      <c r="A95" s="61" t="s">
        <v>179</v>
      </c>
      <c r="B95" s="61" t="s">
        <v>180</v>
      </c>
      <c r="C95" s="35">
        <v>4301030961</v>
      </c>
      <c r="D95" s="413">
        <v>4607091387636</v>
      </c>
      <c r="E95" s="413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5"/>
      <c r="P95" s="415"/>
      <c r="Q95" s="415"/>
      <c r="R95" s="416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hidden="1" customHeight="1" x14ac:dyDescent="0.25">
      <c r="A96" s="61" t="s">
        <v>181</v>
      </c>
      <c r="B96" s="61" t="s">
        <v>182</v>
      </c>
      <c r="C96" s="35">
        <v>4301030963</v>
      </c>
      <c r="D96" s="413">
        <v>4607091382426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183</v>
      </c>
      <c r="B97" s="61" t="s">
        <v>184</v>
      </c>
      <c r="C97" s="35">
        <v>4301030962</v>
      </c>
      <c r="D97" s="413">
        <v>4607091386547</v>
      </c>
      <c r="E97" s="413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hidden="1" customHeight="1" x14ac:dyDescent="0.25">
      <c r="A98" s="61" t="s">
        <v>185</v>
      </c>
      <c r="B98" s="61" t="s">
        <v>186</v>
      </c>
      <c r="C98" s="35">
        <v>4301031079</v>
      </c>
      <c r="D98" s="413">
        <v>4607091384734</v>
      </c>
      <c r="E98" s="413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4301030964</v>
      </c>
      <c r="D99" s="413">
        <v>4607091382464</v>
      </c>
      <c r="E99" s="413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4301031235</v>
      </c>
      <c r="D100" s="413">
        <v>4680115883444</v>
      </c>
      <c r="E100" s="413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189</v>
      </c>
      <c r="B101" s="61" t="s">
        <v>191</v>
      </c>
      <c r="C101" s="35">
        <v>4301031234</v>
      </c>
      <c r="D101" s="413">
        <v>4680115883444</v>
      </c>
      <c r="E101" s="413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idden="1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hidden="1" x14ac:dyDescent="0.2">
      <c r="A103" s="420"/>
      <c r="B103" s="420"/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21"/>
      <c r="N103" s="417" t="s">
        <v>43</v>
      </c>
      <c r="O103" s="418"/>
      <c r="P103" s="418"/>
      <c r="Q103" s="418"/>
      <c r="R103" s="418"/>
      <c r="S103" s="418"/>
      <c r="T103" s="419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hidden="1" customHeight="1" x14ac:dyDescent="0.25">
      <c r="A104" s="412" t="s">
        <v>80</v>
      </c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64"/>
      <c r="Z104" s="64"/>
    </row>
    <row r="105" spans="1:53" ht="27" hidden="1" customHeight="1" x14ac:dyDescent="0.25">
      <c r="A105" s="61" t="s">
        <v>192</v>
      </c>
      <c r="B105" s="61" t="s">
        <v>193</v>
      </c>
      <c r="C105" s="35">
        <v>4301051543</v>
      </c>
      <c r="D105" s="413">
        <v>4607091386967</v>
      </c>
      <c r="E105" s="413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hidden="1" customHeight="1" x14ac:dyDescent="0.25">
      <c r="A106" s="61" t="s">
        <v>192</v>
      </c>
      <c r="B106" s="61" t="s">
        <v>194</v>
      </c>
      <c r="C106" s="35">
        <v>4301051437</v>
      </c>
      <c r="D106" s="413">
        <v>4607091386967</v>
      </c>
      <c r="E106" s="413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5"/>
      <c r="P106" s="415"/>
      <c r="Q106" s="415"/>
      <c r="R106" s="416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hidden="1" customHeight="1" x14ac:dyDescent="0.25">
      <c r="A107" s="61" t="s">
        <v>195</v>
      </c>
      <c r="B107" s="61" t="s">
        <v>196</v>
      </c>
      <c r="C107" s="35">
        <v>4301051611</v>
      </c>
      <c r="D107" s="413">
        <v>4607091385304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hidden="1" customHeight="1" x14ac:dyDescent="0.25">
      <c r="A108" s="61" t="s">
        <v>197</v>
      </c>
      <c r="B108" s="61" t="s">
        <v>198</v>
      </c>
      <c r="C108" s="35">
        <v>4301051648</v>
      </c>
      <c r="D108" s="413">
        <v>4607091386264</v>
      </c>
      <c r="E108" s="413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473" t="s">
        <v>199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hidden="1" customHeight="1" x14ac:dyDescent="0.25">
      <c r="A109" s="61" t="s">
        <v>200</v>
      </c>
      <c r="B109" s="61" t="s">
        <v>201</v>
      </c>
      <c r="C109" s="35">
        <v>4301051477</v>
      </c>
      <c r="D109" s="413">
        <v>4680115882584</v>
      </c>
      <c r="E109" s="413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47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200</v>
      </c>
      <c r="B110" s="61" t="s">
        <v>202</v>
      </c>
      <c r="C110" s="35">
        <v>4301051476</v>
      </c>
      <c r="D110" s="413">
        <v>4680115882584</v>
      </c>
      <c r="E110" s="413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4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hidden="1" customHeight="1" x14ac:dyDescent="0.25">
      <c r="A111" s="61" t="s">
        <v>203</v>
      </c>
      <c r="B111" s="61" t="s">
        <v>204</v>
      </c>
      <c r="C111" s="35">
        <v>4301051436</v>
      </c>
      <c r="D111" s="413">
        <v>4607091385731</v>
      </c>
      <c r="E111" s="41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4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hidden="1" customHeight="1" x14ac:dyDescent="0.25">
      <c r="A112" s="61" t="s">
        <v>205</v>
      </c>
      <c r="B112" s="61" t="s">
        <v>206</v>
      </c>
      <c r="C112" s="35">
        <v>4301051439</v>
      </c>
      <c r="D112" s="413">
        <v>4680115880214</v>
      </c>
      <c r="E112" s="413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4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207</v>
      </c>
      <c r="B113" s="61" t="s">
        <v>208</v>
      </c>
      <c r="C113" s="35">
        <v>4301051438</v>
      </c>
      <c r="D113" s="413">
        <v>4680115880894</v>
      </c>
      <c r="E113" s="413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hidden="1" customHeight="1" x14ac:dyDescent="0.25">
      <c r="A114" s="61" t="s">
        <v>209</v>
      </c>
      <c r="B114" s="61" t="s">
        <v>210</v>
      </c>
      <c r="C114" s="35">
        <v>4301051313</v>
      </c>
      <c r="D114" s="413">
        <v>4607091385427</v>
      </c>
      <c r="E114" s="413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hidden="1" customHeight="1" x14ac:dyDescent="0.25">
      <c r="A115" s="61" t="s">
        <v>211</v>
      </c>
      <c r="B115" s="61" t="s">
        <v>212</v>
      </c>
      <c r="C115" s="35">
        <v>4301051480</v>
      </c>
      <c r="D115" s="413">
        <v>4680115882645</v>
      </c>
      <c r="E115" s="413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idden="1" x14ac:dyDescent="0.2">
      <c r="A116" s="420"/>
      <c r="B116" s="420"/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1"/>
      <c r="N116" s="417" t="s">
        <v>43</v>
      </c>
      <c r="O116" s="418"/>
      <c r="P116" s="418"/>
      <c r="Q116" s="418"/>
      <c r="R116" s="418"/>
      <c r="S116" s="418"/>
      <c r="T116" s="419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hidden="1" x14ac:dyDescent="0.2">
      <c r="A117" s="420"/>
      <c r="B117" s="420"/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417" t="s">
        <v>43</v>
      </c>
      <c r="O117" s="418"/>
      <c r="P117" s="418"/>
      <c r="Q117" s="418"/>
      <c r="R117" s="418"/>
      <c r="S117" s="418"/>
      <c r="T117" s="419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hidden="1" customHeight="1" x14ac:dyDescent="0.25">
      <c r="A118" s="412" t="s">
        <v>213</v>
      </c>
      <c r="B118" s="412"/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2"/>
      <c r="S118" s="412"/>
      <c r="T118" s="412"/>
      <c r="U118" s="412"/>
      <c r="V118" s="412"/>
      <c r="W118" s="412"/>
      <c r="X118" s="412"/>
      <c r="Y118" s="64"/>
      <c r="Z118" s="64"/>
    </row>
    <row r="119" spans="1:53" ht="27" hidden="1" customHeight="1" x14ac:dyDescent="0.25">
      <c r="A119" s="61" t="s">
        <v>214</v>
      </c>
      <c r="B119" s="61" t="s">
        <v>215</v>
      </c>
      <c r="C119" s="35">
        <v>4301060296</v>
      </c>
      <c r="D119" s="413">
        <v>4607091383065</v>
      </c>
      <c r="E119" s="413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5"/>
      <c r="P119" s="415"/>
      <c r="Q119" s="415"/>
      <c r="R119" s="416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hidden="1" customHeight="1" x14ac:dyDescent="0.25">
      <c r="A120" s="61" t="s">
        <v>216</v>
      </c>
      <c r="B120" s="61" t="s">
        <v>217</v>
      </c>
      <c r="C120" s="35">
        <v>4301060350</v>
      </c>
      <c r="D120" s="413">
        <v>4680115881532</v>
      </c>
      <c r="E120" s="413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415"/>
      <c r="P120" s="415"/>
      <c r="Q120" s="415"/>
      <c r="R120" s="416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hidden="1" customHeight="1" x14ac:dyDescent="0.25">
      <c r="A121" s="61" t="s">
        <v>216</v>
      </c>
      <c r="B121" s="61" t="s">
        <v>218</v>
      </c>
      <c r="C121" s="35">
        <v>4301060366</v>
      </c>
      <c r="D121" s="413">
        <v>4680115881532</v>
      </c>
      <c r="E121" s="413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415"/>
      <c r="P121" s="415"/>
      <c r="Q121" s="415"/>
      <c r="R121" s="416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hidden="1" customHeight="1" x14ac:dyDescent="0.25">
      <c r="A122" s="61" t="s">
        <v>216</v>
      </c>
      <c r="B122" s="61" t="s">
        <v>219</v>
      </c>
      <c r="C122" s="35">
        <v>4301060371</v>
      </c>
      <c r="D122" s="413">
        <v>4680115881532</v>
      </c>
      <c r="E122" s="413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484" t="s">
        <v>220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221</v>
      </c>
      <c r="B123" s="61" t="s">
        <v>222</v>
      </c>
      <c r="C123" s="35">
        <v>4301060356</v>
      </c>
      <c r="D123" s="413">
        <v>4680115882652</v>
      </c>
      <c r="E123" s="413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hidden="1" customHeight="1" x14ac:dyDescent="0.25">
      <c r="A124" s="61" t="s">
        <v>223</v>
      </c>
      <c r="B124" s="61" t="s">
        <v>224</v>
      </c>
      <c r="C124" s="35">
        <v>4301060309</v>
      </c>
      <c r="D124" s="413">
        <v>4680115880238</v>
      </c>
      <c r="E124" s="413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4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225</v>
      </c>
      <c r="B125" s="61" t="s">
        <v>226</v>
      </c>
      <c r="C125" s="35">
        <v>4301060351</v>
      </c>
      <c r="D125" s="413">
        <v>4680115881464</v>
      </c>
      <c r="E125" s="413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idden="1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1"/>
      <c r="N126" s="417" t="s">
        <v>43</v>
      </c>
      <c r="O126" s="418"/>
      <c r="P126" s="418"/>
      <c r="Q126" s="418"/>
      <c r="R126" s="418"/>
      <c r="S126" s="418"/>
      <c r="T126" s="419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hidden="1" x14ac:dyDescent="0.2">
      <c r="A127" s="420"/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1"/>
      <c r="N127" s="417" t="s">
        <v>43</v>
      </c>
      <c r="O127" s="418"/>
      <c r="P127" s="418"/>
      <c r="Q127" s="418"/>
      <c r="R127" s="418"/>
      <c r="S127" s="418"/>
      <c r="T127" s="419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hidden="1" customHeight="1" x14ac:dyDescent="0.25">
      <c r="A128" s="411" t="s">
        <v>227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63"/>
      <c r="Z128" s="63"/>
    </row>
    <row r="129" spans="1:53" ht="14.25" hidden="1" customHeight="1" x14ac:dyDescent="0.25">
      <c r="A129" s="412" t="s">
        <v>80</v>
      </c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64"/>
      <c r="Z129" s="64"/>
    </row>
    <row r="130" spans="1:53" ht="27" hidden="1" customHeight="1" x14ac:dyDescent="0.25">
      <c r="A130" s="61" t="s">
        <v>228</v>
      </c>
      <c r="B130" s="61" t="s">
        <v>229</v>
      </c>
      <c r="C130" s="35">
        <v>4301051360</v>
      </c>
      <c r="D130" s="413">
        <v>4607091385168</v>
      </c>
      <c r="E130" s="41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15"/>
      <c r="P130" s="415"/>
      <c r="Q130" s="415"/>
      <c r="R130" s="416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hidden="1" customHeight="1" x14ac:dyDescent="0.25">
      <c r="A131" s="61" t="s">
        <v>228</v>
      </c>
      <c r="B131" s="61" t="s">
        <v>230</v>
      </c>
      <c r="C131" s="35">
        <v>4301051612</v>
      </c>
      <c r="D131" s="413">
        <v>4607091385168</v>
      </c>
      <c r="E131" s="41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4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415"/>
      <c r="P131" s="415"/>
      <c r="Q131" s="415"/>
      <c r="R131" s="416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hidden="1" customHeight="1" x14ac:dyDescent="0.25">
      <c r="A132" s="61" t="s">
        <v>231</v>
      </c>
      <c r="B132" s="61" t="s">
        <v>232</v>
      </c>
      <c r="C132" s="35">
        <v>4301051362</v>
      </c>
      <c r="D132" s="413">
        <v>4607091383256</v>
      </c>
      <c r="E132" s="41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5"/>
      <c r="P132" s="415"/>
      <c r="Q132" s="415"/>
      <c r="R132" s="416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hidden="1" customHeight="1" x14ac:dyDescent="0.25">
      <c r="A133" s="61" t="s">
        <v>233</v>
      </c>
      <c r="B133" s="61" t="s">
        <v>234</v>
      </c>
      <c r="C133" s="35">
        <v>4301051358</v>
      </c>
      <c r="D133" s="413">
        <v>4607091385748</v>
      </c>
      <c r="E133" s="41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idden="1" x14ac:dyDescent="0.2">
      <c r="A134" s="420"/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1"/>
      <c r="N134" s="417" t="s">
        <v>43</v>
      </c>
      <c r="O134" s="418"/>
      <c r="P134" s="418"/>
      <c r="Q134" s="418"/>
      <c r="R134" s="418"/>
      <c r="S134" s="418"/>
      <c r="T134" s="419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hidden="1" x14ac:dyDescent="0.2">
      <c r="A135" s="420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1"/>
      <c r="N135" s="417" t="s">
        <v>43</v>
      </c>
      <c r="O135" s="418"/>
      <c r="P135" s="418"/>
      <c r="Q135" s="418"/>
      <c r="R135" s="418"/>
      <c r="S135" s="418"/>
      <c r="T135" s="419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hidden="1" customHeight="1" x14ac:dyDescent="0.2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53"/>
      <c r="Z136" s="53"/>
    </row>
    <row r="137" spans="1:53" ht="16.5" hidden="1" customHeight="1" x14ac:dyDescent="0.25">
      <c r="A137" s="411" t="s">
        <v>236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63"/>
      <c r="Z137" s="63"/>
    </row>
    <row r="138" spans="1:53" ht="14.25" hidden="1" customHeight="1" x14ac:dyDescent="0.25">
      <c r="A138" s="412" t="s">
        <v>117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64"/>
      <c r="Z138" s="64"/>
    </row>
    <row r="139" spans="1:53" ht="27" hidden="1" customHeight="1" x14ac:dyDescent="0.25">
      <c r="A139" s="61" t="s">
        <v>237</v>
      </c>
      <c r="B139" s="61" t="s">
        <v>238</v>
      </c>
      <c r="C139" s="35">
        <v>4301011223</v>
      </c>
      <c r="D139" s="413">
        <v>4607091383423</v>
      </c>
      <c r="E139" s="413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4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5"/>
      <c r="P139" s="415"/>
      <c r="Q139" s="415"/>
      <c r="R139" s="416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hidden="1" customHeight="1" x14ac:dyDescent="0.25">
      <c r="A140" s="61" t="s">
        <v>239</v>
      </c>
      <c r="B140" s="61" t="s">
        <v>240</v>
      </c>
      <c r="C140" s="35">
        <v>4301011338</v>
      </c>
      <c r="D140" s="413">
        <v>4607091381405</v>
      </c>
      <c r="E140" s="413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4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5"/>
      <c r="P140" s="415"/>
      <c r="Q140" s="415"/>
      <c r="R140" s="416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hidden="1" customHeight="1" x14ac:dyDescent="0.25">
      <c r="A141" s="61" t="s">
        <v>241</v>
      </c>
      <c r="B141" s="61" t="s">
        <v>242</v>
      </c>
      <c r="C141" s="35">
        <v>4301011333</v>
      </c>
      <c r="D141" s="413">
        <v>4607091386516</v>
      </c>
      <c r="E141" s="413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5"/>
      <c r="P141" s="415"/>
      <c r="Q141" s="415"/>
      <c r="R141" s="416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idden="1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1"/>
      <c r="N142" s="417" t="s">
        <v>43</v>
      </c>
      <c r="O142" s="418"/>
      <c r="P142" s="418"/>
      <c r="Q142" s="418"/>
      <c r="R142" s="418"/>
      <c r="S142" s="418"/>
      <c r="T142" s="419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hidden="1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1"/>
      <c r="N143" s="417" t="s">
        <v>43</v>
      </c>
      <c r="O143" s="418"/>
      <c r="P143" s="418"/>
      <c r="Q143" s="418"/>
      <c r="R143" s="418"/>
      <c r="S143" s="418"/>
      <c r="T143" s="419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hidden="1" customHeight="1" x14ac:dyDescent="0.25">
      <c r="A144" s="411" t="s">
        <v>243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63"/>
      <c r="Z144" s="63"/>
    </row>
    <row r="145" spans="1:53" ht="14.25" hidden="1" customHeight="1" x14ac:dyDescent="0.25">
      <c r="A145" s="412" t="s">
        <v>75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64"/>
      <c r="Z145" s="64"/>
    </row>
    <row r="146" spans="1:53" ht="27" hidden="1" customHeight="1" x14ac:dyDescent="0.25">
      <c r="A146" s="61" t="s">
        <v>244</v>
      </c>
      <c r="B146" s="61" t="s">
        <v>245</v>
      </c>
      <c r="C146" s="35">
        <v>4301031191</v>
      </c>
      <c r="D146" s="413">
        <v>4680115880993</v>
      </c>
      <c r="E146" s="413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5"/>
      <c r="P146" s="415"/>
      <c r="Q146" s="415"/>
      <c r="R146" s="416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hidden="1" customHeight="1" x14ac:dyDescent="0.25">
      <c r="A147" s="61" t="s">
        <v>246</v>
      </c>
      <c r="B147" s="61" t="s">
        <v>247</v>
      </c>
      <c r="C147" s="35">
        <v>4301031204</v>
      </c>
      <c r="D147" s="413">
        <v>4680115881761</v>
      </c>
      <c r="E147" s="413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5"/>
      <c r="P147" s="415"/>
      <c r="Q147" s="415"/>
      <c r="R147" s="416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hidden="1" customHeight="1" x14ac:dyDescent="0.25">
      <c r="A148" s="61" t="s">
        <v>248</v>
      </c>
      <c r="B148" s="61" t="s">
        <v>249</v>
      </c>
      <c r="C148" s="35">
        <v>4301031201</v>
      </c>
      <c r="D148" s="413">
        <v>4680115881563</v>
      </c>
      <c r="E148" s="413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5"/>
      <c r="P148" s="415"/>
      <c r="Q148" s="415"/>
      <c r="R148" s="416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250</v>
      </c>
      <c r="B149" s="61" t="s">
        <v>251</v>
      </c>
      <c r="C149" s="35">
        <v>4301031199</v>
      </c>
      <c r="D149" s="413">
        <v>4680115880986</v>
      </c>
      <c r="E149" s="413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252</v>
      </c>
      <c r="B150" s="61" t="s">
        <v>253</v>
      </c>
      <c r="C150" s="35">
        <v>4301031190</v>
      </c>
      <c r="D150" s="413">
        <v>4680115880207</v>
      </c>
      <c r="E150" s="413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254</v>
      </c>
      <c r="B151" s="61" t="s">
        <v>255</v>
      </c>
      <c r="C151" s="35">
        <v>4301031205</v>
      </c>
      <c r="D151" s="413">
        <v>4680115881785</v>
      </c>
      <c r="E151" s="413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256</v>
      </c>
      <c r="B152" s="61" t="s">
        <v>257</v>
      </c>
      <c r="C152" s="35">
        <v>4301031202</v>
      </c>
      <c r="D152" s="413">
        <v>4680115881679</v>
      </c>
      <c r="E152" s="413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258</v>
      </c>
      <c r="B153" s="61" t="s">
        <v>259</v>
      </c>
      <c r="C153" s="35">
        <v>4301031158</v>
      </c>
      <c r="D153" s="413">
        <v>4680115880191</v>
      </c>
      <c r="E153" s="413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hidden="1" customHeight="1" x14ac:dyDescent="0.25">
      <c r="A154" s="61" t="s">
        <v>260</v>
      </c>
      <c r="B154" s="61" t="s">
        <v>261</v>
      </c>
      <c r="C154" s="35">
        <v>4301031245</v>
      </c>
      <c r="D154" s="413">
        <v>4680115883963</v>
      </c>
      <c r="E154" s="413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idden="1" x14ac:dyDescent="0.2">
      <c r="A155" s="420"/>
      <c r="B155" s="420"/>
      <c r="C155" s="420"/>
      <c r="D155" s="420"/>
      <c r="E155" s="420"/>
      <c r="F155" s="420"/>
      <c r="G155" s="420"/>
      <c r="H155" s="420"/>
      <c r="I155" s="420"/>
      <c r="J155" s="420"/>
      <c r="K155" s="420"/>
      <c r="L155" s="420"/>
      <c r="M155" s="421"/>
      <c r="N155" s="417" t="s">
        <v>43</v>
      </c>
      <c r="O155" s="418"/>
      <c r="P155" s="418"/>
      <c r="Q155" s="418"/>
      <c r="R155" s="418"/>
      <c r="S155" s="418"/>
      <c r="T155" s="419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hidden="1" x14ac:dyDescent="0.2">
      <c r="A156" s="420"/>
      <c r="B156" s="420"/>
      <c r="C156" s="420"/>
      <c r="D156" s="420"/>
      <c r="E156" s="420"/>
      <c r="F156" s="420"/>
      <c r="G156" s="420"/>
      <c r="H156" s="420"/>
      <c r="I156" s="420"/>
      <c r="J156" s="420"/>
      <c r="K156" s="420"/>
      <c r="L156" s="420"/>
      <c r="M156" s="421"/>
      <c r="N156" s="417" t="s">
        <v>43</v>
      </c>
      <c r="O156" s="418"/>
      <c r="P156" s="418"/>
      <c r="Q156" s="418"/>
      <c r="R156" s="418"/>
      <c r="S156" s="418"/>
      <c r="T156" s="419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hidden="1" customHeight="1" x14ac:dyDescent="0.25">
      <c r="A157" s="411" t="s">
        <v>262</v>
      </c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63"/>
      <c r="Z157" s="63"/>
    </row>
    <row r="158" spans="1:53" ht="14.25" hidden="1" customHeight="1" x14ac:dyDescent="0.25">
      <c r="A158" s="412" t="s">
        <v>117</v>
      </c>
      <c r="B158" s="412"/>
      <c r="C158" s="412"/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  <c r="U158" s="412"/>
      <c r="V158" s="412"/>
      <c r="W158" s="412"/>
      <c r="X158" s="412"/>
      <c r="Y158" s="64"/>
      <c r="Z158" s="64"/>
    </row>
    <row r="159" spans="1:53" ht="16.5" hidden="1" customHeight="1" x14ac:dyDescent="0.25">
      <c r="A159" s="61" t="s">
        <v>263</v>
      </c>
      <c r="B159" s="61" t="s">
        <v>264</v>
      </c>
      <c r="C159" s="35">
        <v>4301011450</v>
      </c>
      <c r="D159" s="413">
        <v>4680115881402</v>
      </c>
      <c r="E159" s="413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5"/>
      <c r="P159" s="415"/>
      <c r="Q159" s="415"/>
      <c r="R159" s="416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hidden="1" customHeight="1" x14ac:dyDescent="0.25">
      <c r="A160" s="61" t="s">
        <v>265</v>
      </c>
      <c r="B160" s="61" t="s">
        <v>266</v>
      </c>
      <c r="C160" s="35">
        <v>4301011454</v>
      </c>
      <c r="D160" s="413">
        <v>4680115881396</v>
      </c>
      <c r="E160" s="413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5"/>
      <c r="P160" s="415"/>
      <c r="Q160" s="415"/>
      <c r="R160" s="416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hidden="1" x14ac:dyDescent="0.2">
      <c r="A161" s="420"/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1"/>
      <c r="N161" s="417" t="s">
        <v>43</v>
      </c>
      <c r="O161" s="418"/>
      <c r="P161" s="418"/>
      <c r="Q161" s="418"/>
      <c r="R161" s="418"/>
      <c r="S161" s="418"/>
      <c r="T161" s="419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hidden="1" x14ac:dyDescent="0.2">
      <c r="A162" s="420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1"/>
      <c r="N162" s="417" t="s">
        <v>43</v>
      </c>
      <c r="O162" s="418"/>
      <c r="P162" s="418"/>
      <c r="Q162" s="418"/>
      <c r="R162" s="418"/>
      <c r="S162" s="418"/>
      <c r="T162" s="419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hidden="1" customHeight="1" x14ac:dyDescent="0.25">
      <c r="A163" s="412" t="s">
        <v>109</v>
      </c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  <c r="X163" s="412"/>
      <c r="Y163" s="64"/>
      <c r="Z163" s="64"/>
    </row>
    <row r="164" spans="1:53" ht="16.5" hidden="1" customHeight="1" x14ac:dyDescent="0.25">
      <c r="A164" s="61" t="s">
        <v>267</v>
      </c>
      <c r="B164" s="61" t="s">
        <v>268</v>
      </c>
      <c r="C164" s="35">
        <v>4301020262</v>
      </c>
      <c r="D164" s="413">
        <v>4680115882935</v>
      </c>
      <c r="E164" s="413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5"/>
      <c r="P164" s="415"/>
      <c r="Q164" s="415"/>
      <c r="R164" s="416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hidden="1" customHeight="1" x14ac:dyDescent="0.25">
      <c r="A165" s="61" t="s">
        <v>269</v>
      </c>
      <c r="B165" s="61" t="s">
        <v>270</v>
      </c>
      <c r="C165" s="35">
        <v>4301020220</v>
      </c>
      <c r="D165" s="413">
        <v>4680115880764</v>
      </c>
      <c r="E165" s="413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5"/>
      <c r="P165" s="415"/>
      <c r="Q165" s="415"/>
      <c r="R165" s="416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hidden="1" x14ac:dyDescent="0.2">
      <c r="A166" s="420"/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1"/>
      <c r="N166" s="417" t="s">
        <v>43</v>
      </c>
      <c r="O166" s="418"/>
      <c r="P166" s="418"/>
      <c r="Q166" s="418"/>
      <c r="R166" s="418"/>
      <c r="S166" s="418"/>
      <c r="T166" s="419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hidden="1" x14ac:dyDescent="0.2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1"/>
      <c r="N167" s="417" t="s">
        <v>43</v>
      </c>
      <c r="O167" s="418"/>
      <c r="P167" s="418"/>
      <c r="Q167" s="418"/>
      <c r="R167" s="418"/>
      <c r="S167" s="418"/>
      <c r="T167" s="419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hidden="1" customHeight="1" x14ac:dyDescent="0.25">
      <c r="A168" s="412" t="s">
        <v>75</v>
      </c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64"/>
      <c r="Z168" s="64"/>
    </row>
    <row r="169" spans="1:53" ht="27" hidden="1" customHeight="1" x14ac:dyDescent="0.25">
      <c r="A169" s="61" t="s">
        <v>271</v>
      </c>
      <c r="B169" s="61" t="s">
        <v>272</v>
      </c>
      <c r="C169" s="35">
        <v>4301031224</v>
      </c>
      <c r="D169" s="413">
        <v>4680115882683</v>
      </c>
      <c r="E169" s="413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5"/>
      <c r="P169" s="415"/>
      <c r="Q169" s="415"/>
      <c r="R169" s="416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hidden="1" customHeight="1" x14ac:dyDescent="0.25">
      <c r="A170" s="61" t="s">
        <v>273</v>
      </c>
      <c r="B170" s="61" t="s">
        <v>274</v>
      </c>
      <c r="C170" s="35">
        <v>4301031230</v>
      </c>
      <c r="D170" s="413">
        <v>4680115882690</v>
      </c>
      <c r="E170" s="413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5"/>
      <c r="P170" s="415"/>
      <c r="Q170" s="415"/>
      <c r="R170" s="416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hidden="1" customHeight="1" x14ac:dyDescent="0.25">
      <c r="A171" s="61" t="s">
        <v>275</v>
      </c>
      <c r="B171" s="61" t="s">
        <v>276</v>
      </c>
      <c r="C171" s="35">
        <v>4301031220</v>
      </c>
      <c r="D171" s="413">
        <v>4680115882669</v>
      </c>
      <c r="E171" s="413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5"/>
      <c r="P171" s="415"/>
      <c r="Q171" s="415"/>
      <c r="R171" s="416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hidden="1" customHeight="1" x14ac:dyDescent="0.25">
      <c r="A172" s="61" t="s">
        <v>277</v>
      </c>
      <c r="B172" s="61" t="s">
        <v>278</v>
      </c>
      <c r="C172" s="35">
        <v>4301031221</v>
      </c>
      <c r="D172" s="413">
        <v>4680115882676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idden="1" x14ac:dyDescent="0.2">
      <c r="A173" s="420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1"/>
      <c r="N173" s="417" t="s">
        <v>43</v>
      </c>
      <c r="O173" s="418"/>
      <c r="P173" s="418"/>
      <c r="Q173" s="418"/>
      <c r="R173" s="418"/>
      <c r="S173" s="418"/>
      <c r="T173" s="419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hidden="1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1"/>
      <c r="N174" s="417" t="s">
        <v>43</v>
      </c>
      <c r="O174" s="418"/>
      <c r="P174" s="418"/>
      <c r="Q174" s="418"/>
      <c r="R174" s="418"/>
      <c r="S174" s="418"/>
      <c r="T174" s="419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hidden="1" customHeight="1" x14ac:dyDescent="0.25">
      <c r="A175" s="412" t="s">
        <v>80</v>
      </c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  <c r="U175" s="412"/>
      <c r="V175" s="412"/>
      <c r="W175" s="412"/>
      <c r="X175" s="412"/>
      <c r="Y175" s="64"/>
      <c r="Z175" s="64"/>
    </row>
    <row r="176" spans="1:53" ht="27" hidden="1" customHeight="1" x14ac:dyDescent="0.25">
      <c r="A176" s="61" t="s">
        <v>279</v>
      </c>
      <c r="B176" s="61" t="s">
        <v>280</v>
      </c>
      <c r="C176" s="35">
        <v>4301051409</v>
      </c>
      <c r="D176" s="413">
        <v>4680115881556</v>
      </c>
      <c r="E176" s="413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5"/>
      <c r="P176" s="415"/>
      <c r="Q176" s="415"/>
      <c r="R176" s="416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hidden="1" customHeight="1" x14ac:dyDescent="0.25">
      <c r="A177" s="61" t="s">
        <v>281</v>
      </c>
      <c r="B177" s="61" t="s">
        <v>282</v>
      </c>
      <c r="C177" s="35">
        <v>4301051538</v>
      </c>
      <c r="D177" s="413">
        <v>4680115880573</v>
      </c>
      <c r="E177" s="413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5"/>
      <c r="P177" s="415"/>
      <c r="Q177" s="415"/>
      <c r="R177" s="416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hidden="1" customHeight="1" x14ac:dyDescent="0.25">
      <c r="A178" s="61" t="s">
        <v>283</v>
      </c>
      <c r="B178" s="61" t="s">
        <v>284</v>
      </c>
      <c r="C178" s="35">
        <v>4301051408</v>
      </c>
      <c r="D178" s="413">
        <v>4680115881594</v>
      </c>
      <c r="E178" s="413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5"/>
      <c r="P178" s="415"/>
      <c r="Q178" s="415"/>
      <c r="R178" s="416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hidden="1" customHeight="1" x14ac:dyDescent="0.25">
      <c r="A179" s="61" t="s">
        <v>285</v>
      </c>
      <c r="B179" s="61" t="s">
        <v>286</v>
      </c>
      <c r="C179" s="35">
        <v>4301051505</v>
      </c>
      <c r="D179" s="413">
        <v>4680115881587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hidden="1" customHeight="1" x14ac:dyDescent="0.25">
      <c r="A180" s="61" t="s">
        <v>287</v>
      </c>
      <c r="B180" s="61" t="s">
        <v>288</v>
      </c>
      <c r="C180" s="35">
        <v>4301051380</v>
      </c>
      <c r="D180" s="413">
        <v>4680115880962</v>
      </c>
      <c r="E180" s="413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1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289</v>
      </c>
      <c r="B181" s="61" t="s">
        <v>290</v>
      </c>
      <c r="C181" s="35">
        <v>4301051411</v>
      </c>
      <c r="D181" s="413">
        <v>4680115881617</v>
      </c>
      <c r="E181" s="413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hidden="1" customHeight="1" x14ac:dyDescent="0.25">
      <c r="A182" s="61" t="s">
        <v>291</v>
      </c>
      <c r="B182" s="61" t="s">
        <v>292</v>
      </c>
      <c r="C182" s="35">
        <v>4301051487</v>
      </c>
      <c r="D182" s="413">
        <v>4680115881228</v>
      </c>
      <c r="E182" s="413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293</v>
      </c>
      <c r="B183" s="61" t="s">
        <v>294</v>
      </c>
      <c r="C183" s="35">
        <v>4301051506</v>
      </c>
      <c r="D183" s="413">
        <v>4680115881037</v>
      </c>
      <c r="E183" s="413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295</v>
      </c>
      <c r="B184" s="61" t="s">
        <v>296</v>
      </c>
      <c r="C184" s="35">
        <v>4301051384</v>
      </c>
      <c r="D184" s="413">
        <v>4680115881211</v>
      </c>
      <c r="E184" s="413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297</v>
      </c>
      <c r="B185" s="61" t="s">
        <v>298</v>
      </c>
      <c r="C185" s="35">
        <v>4301051378</v>
      </c>
      <c r="D185" s="413">
        <v>4680115881020</v>
      </c>
      <c r="E185" s="413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299</v>
      </c>
      <c r="B186" s="61" t="s">
        <v>300</v>
      </c>
      <c r="C186" s="35">
        <v>4301051407</v>
      </c>
      <c r="D186" s="413">
        <v>4680115882195</v>
      </c>
      <c r="E186" s="413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301</v>
      </c>
      <c r="B187" s="61" t="s">
        <v>302</v>
      </c>
      <c r="C187" s="35">
        <v>4301051479</v>
      </c>
      <c r="D187" s="413">
        <v>4680115882607</v>
      </c>
      <c r="E187" s="413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2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303</v>
      </c>
      <c r="B188" s="61" t="s">
        <v>304</v>
      </c>
      <c r="C188" s="35">
        <v>4301051468</v>
      </c>
      <c r="D188" s="413">
        <v>4680115880092</v>
      </c>
      <c r="E188" s="413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305</v>
      </c>
      <c r="B189" s="61" t="s">
        <v>306</v>
      </c>
      <c r="C189" s="35">
        <v>4301051469</v>
      </c>
      <c r="D189" s="413">
        <v>4680115880221</v>
      </c>
      <c r="E189" s="413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hidden="1" customHeight="1" x14ac:dyDescent="0.25">
      <c r="A190" s="61" t="s">
        <v>307</v>
      </c>
      <c r="B190" s="61" t="s">
        <v>308</v>
      </c>
      <c r="C190" s="35">
        <v>4301051523</v>
      </c>
      <c r="D190" s="413">
        <v>4680115882942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hidden="1" customHeight="1" x14ac:dyDescent="0.25">
      <c r="A191" s="61" t="s">
        <v>309</v>
      </c>
      <c r="B191" s="61" t="s">
        <v>310</v>
      </c>
      <c r="C191" s="35">
        <v>4301051326</v>
      </c>
      <c r="D191" s="413">
        <v>4680115880504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hidden="1" customHeight="1" x14ac:dyDescent="0.25">
      <c r="A192" s="61" t="s">
        <v>311</v>
      </c>
      <c r="B192" s="61" t="s">
        <v>312</v>
      </c>
      <c r="C192" s="35">
        <v>4301051410</v>
      </c>
      <c r="D192" s="413">
        <v>4680115882164</v>
      </c>
      <c r="E192" s="413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idden="1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1"/>
      <c r="N193" s="417" t="s">
        <v>43</v>
      </c>
      <c r="O193" s="418"/>
      <c r="P193" s="418"/>
      <c r="Q193" s="418"/>
      <c r="R193" s="418"/>
      <c r="S193" s="418"/>
      <c r="T193" s="419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hidden="1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1"/>
      <c r="N194" s="417" t="s">
        <v>43</v>
      </c>
      <c r="O194" s="418"/>
      <c r="P194" s="418"/>
      <c r="Q194" s="418"/>
      <c r="R194" s="418"/>
      <c r="S194" s="418"/>
      <c r="T194" s="419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hidden="1" customHeight="1" x14ac:dyDescent="0.25">
      <c r="A195" s="412" t="s">
        <v>213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64"/>
      <c r="Z195" s="64"/>
    </row>
    <row r="196" spans="1:53" ht="16.5" hidden="1" customHeight="1" x14ac:dyDescent="0.25">
      <c r="A196" s="61" t="s">
        <v>313</v>
      </c>
      <c r="B196" s="61" t="s">
        <v>314</v>
      </c>
      <c r="C196" s="35">
        <v>4301060360</v>
      </c>
      <c r="D196" s="413">
        <v>4680115882874</v>
      </c>
      <c r="E196" s="413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5"/>
      <c r="P196" s="415"/>
      <c r="Q196" s="415"/>
      <c r="R196" s="416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hidden="1" customHeight="1" x14ac:dyDescent="0.25">
      <c r="A197" s="61" t="s">
        <v>315</v>
      </c>
      <c r="B197" s="61" t="s">
        <v>316</v>
      </c>
      <c r="C197" s="35">
        <v>4301060359</v>
      </c>
      <c r="D197" s="413">
        <v>4680115884434</v>
      </c>
      <c r="E197" s="413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5"/>
      <c r="P197" s="415"/>
      <c r="Q197" s="415"/>
      <c r="R197" s="416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hidden="1" customHeight="1" x14ac:dyDescent="0.25">
      <c r="A198" s="61" t="s">
        <v>317</v>
      </c>
      <c r="B198" s="61" t="s">
        <v>318</v>
      </c>
      <c r="C198" s="35">
        <v>4301060338</v>
      </c>
      <c r="D198" s="413">
        <v>4680115880801</v>
      </c>
      <c r="E198" s="413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5"/>
      <c r="P198" s="415"/>
      <c r="Q198" s="415"/>
      <c r="R198" s="416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hidden="1" customHeight="1" x14ac:dyDescent="0.25">
      <c r="A199" s="61" t="s">
        <v>319</v>
      </c>
      <c r="B199" s="61" t="s">
        <v>320</v>
      </c>
      <c r="C199" s="35">
        <v>4301060339</v>
      </c>
      <c r="D199" s="413">
        <v>4680115880818</v>
      </c>
      <c r="E199" s="413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idden="1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1"/>
      <c r="N200" s="417" t="s">
        <v>43</v>
      </c>
      <c r="O200" s="418"/>
      <c r="P200" s="418"/>
      <c r="Q200" s="418"/>
      <c r="R200" s="418"/>
      <c r="S200" s="418"/>
      <c r="T200" s="419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hidden="1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1"/>
      <c r="N201" s="417" t="s">
        <v>43</v>
      </c>
      <c r="O201" s="418"/>
      <c r="P201" s="418"/>
      <c r="Q201" s="418"/>
      <c r="R201" s="418"/>
      <c r="S201" s="418"/>
      <c r="T201" s="419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hidden="1" customHeight="1" x14ac:dyDescent="0.25">
      <c r="A202" s="411" t="s">
        <v>321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63"/>
      <c r="Z202" s="63"/>
    </row>
    <row r="203" spans="1:53" ht="14.25" hidden="1" customHeight="1" x14ac:dyDescent="0.25">
      <c r="A203" s="412" t="s">
        <v>117</v>
      </c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  <c r="S203" s="412"/>
      <c r="T203" s="412"/>
      <c r="U203" s="412"/>
      <c r="V203" s="412"/>
      <c r="W203" s="412"/>
      <c r="X203" s="412"/>
      <c r="Y203" s="64"/>
      <c r="Z203" s="64"/>
    </row>
    <row r="204" spans="1:53" ht="27" hidden="1" customHeight="1" x14ac:dyDescent="0.25">
      <c r="A204" s="61" t="s">
        <v>322</v>
      </c>
      <c r="B204" s="61" t="s">
        <v>323</v>
      </c>
      <c r="C204" s="35">
        <v>4301011717</v>
      </c>
      <c r="D204" s="413">
        <v>4680115884274</v>
      </c>
      <c r="E204" s="413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3" t="s">
        <v>324</v>
      </c>
      <c r="O204" s="415"/>
      <c r="P204" s="415"/>
      <c r="Q204" s="415"/>
      <c r="R204" s="416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hidden="1" customHeight="1" x14ac:dyDescent="0.25">
      <c r="A205" s="61" t="s">
        <v>325</v>
      </c>
      <c r="B205" s="61" t="s">
        <v>326</v>
      </c>
      <c r="C205" s="35">
        <v>4301011719</v>
      </c>
      <c r="D205" s="413">
        <v>4680115884298</v>
      </c>
      <c r="E205" s="413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34" t="s">
        <v>327</v>
      </c>
      <c r="O205" s="415"/>
      <c r="P205" s="415"/>
      <c r="Q205" s="415"/>
      <c r="R205" s="416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hidden="1" customHeight="1" x14ac:dyDescent="0.25">
      <c r="A206" s="61" t="s">
        <v>328</v>
      </c>
      <c r="B206" s="61" t="s">
        <v>329</v>
      </c>
      <c r="C206" s="35">
        <v>4301011733</v>
      </c>
      <c r="D206" s="413">
        <v>4680115884250</v>
      </c>
      <c r="E206" s="413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415"/>
      <c r="P206" s="415"/>
      <c r="Q206" s="415"/>
      <c r="R206" s="416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hidden="1" customHeight="1" x14ac:dyDescent="0.25">
      <c r="A207" s="61" t="s">
        <v>331</v>
      </c>
      <c r="B207" s="61" t="s">
        <v>332</v>
      </c>
      <c r="C207" s="35">
        <v>4301011718</v>
      </c>
      <c r="D207" s="413">
        <v>4680115884281</v>
      </c>
      <c r="E207" s="413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334</v>
      </c>
      <c r="B208" s="61" t="s">
        <v>335</v>
      </c>
      <c r="C208" s="35">
        <v>4301011720</v>
      </c>
      <c r="D208" s="413">
        <v>4680115884199</v>
      </c>
      <c r="E208" s="413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337</v>
      </c>
      <c r="B209" s="61" t="s">
        <v>338</v>
      </c>
      <c r="C209" s="35">
        <v>4301011716</v>
      </c>
      <c r="D209" s="413">
        <v>4680115884267</v>
      </c>
      <c r="E209" s="413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idden="1" x14ac:dyDescent="0.2">
      <c r="A210" s="420"/>
      <c r="B210" s="420"/>
      <c r="C210" s="420"/>
      <c r="D210" s="420"/>
      <c r="E210" s="420"/>
      <c r="F210" s="420"/>
      <c r="G210" s="420"/>
      <c r="H210" s="420"/>
      <c r="I210" s="420"/>
      <c r="J210" s="420"/>
      <c r="K210" s="420"/>
      <c r="L210" s="420"/>
      <c r="M210" s="421"/>
      <c r="N210" s="417" t="s">
        <v>43</v>
      </c>
      <c r="O210" s="418"/>
      <c r="P210" s="418"/>
      <c r="Q210" s="418"/>
      <c r="R210" s="418"/>
      <c r="S210" s="418"/>
      <c r="T210" s="419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hidden="1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hidden="1" customHeight="1" x14ac:dyDescent="0.25">
      <c r="A212" s="412" t="s">
        <v>75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64"/>
      <c r="Z212" s="64"/>
    </row>
    <row r="213" spans="1:53" ht="27" hidden="1" customHeight="1" x14ac:dyDescent="0.25">
      <c r="A213" s="61" t="s">
        <v>340</v>
      </c>
      <c r="B213" s="61" t="s">
        <v>341</v>
      </c>
      <c r="C213" s="35">
        <v>4301031151</v>
      </c>
      <c r="D213" s="413">
        <v>4607091389845</v>
      </c>
      <c r="E213" s="413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5"/>
      <c r="P213" s="415"/>
      <c r="Q213" s="415"/>
      <c r="R213" s="416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hidden="1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hidden="1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1"/>
      <c r="N215" s="417" t="s">
        <v>43</v>
      </c>
      <c r="O215" s="418"/>
      <c r="P215" s="418"/>
      <c r="Q215" s="418"/>
      <c r="R215" s="418"/>
      <c r="S215" s="418"/>
      <c r="T215" s="419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hidden="1" customHeight="1" x14ac:dyDescent="0.25">
      <c r="A216" s="411" t="s">
        <v>342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63"/>
      <c r="Z216" s="63"/>
    </row>
    <row r="217" spans="1:53" ht="14.25" hidden="1" customHeight="1" x14ac:dyDescent="0.25">
      <c r="A217" s="412" t="s">
        <v>117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64"/>
      <c r="Z217" s="64"/>
    </row>
    <row r="218" spans="1:53" ht="27" hidden="1" customHeight="1" x14ac:dyDescent="0.25">
      <c r="A218" s="61" t="s">
        <v>343</v>
      </c>
      <c r="B218" s="61" t="s">
        <v>344</v>
      </c>
      <c r="C218" s="35">
        <v>4301011826</v>
      </c>
      <c r="D218" s="413">
        <v>4680115884137</v>
      </c>
      <c r="E218" s="413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40" t="s">
        <v>345</v>
      </c>
      <c r="O218" s="415"/>
      <c r="P218" s="415"/>
      <c r="Q218" s="415"/>
      <c r="R218" s="416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hidden="1" customHeight="1" x14ac:dyDescent="0.25">
      <c r="A219" s="61" t="s">
        <v>346</v>
      </c>
      <c r="B219" s="61" t="s">
        <v>347</v>
      </c>
      <c r="C219" s="35">
        <v>4301011724</v>
      </c>
      <c r="D219" s="413">
        <v>4680115884236</v>
      </c>
      <c r="E219" s="413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41" t="s">
        <v>348</v>
      </c>
      <c r="O219" s="415"/>
      <c r="P219" s="415"/>
      <c r="Q219" s="415"/>
      <c r="R219" s="416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hidden="1" customHeight="1" x14ac:dyDescent="0.25">
      <c r="A220" s="61" t="s">
        <v>349</v>
      </c>
      <c r="B220" s="61" t="s">
        <v>350</v>
      </c>
      <c r="C220" s="35">
        <v>4301011721</v>
      </c>
      <c r="D220" s="413">
        <v>4680115884175</v>
      </c>
      <c r="E220" s="413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42" t="s">
        <v>351</v>
      </c>
      <c r="O220" s="415"/>
      <c r="P220" s="415"/>
      <c r="Q220" s="415"/>
      <c r="R220" s="416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352</v>
      </c>
      <c r="B221" s="61" t="s">
        <v>353</v>
      </c>
      <c r="C221" s="35">
        <v>4301011824</v>
      </c>
      <c r="D221" s="413">
        <v>4680115884144</v>
      </c>
      <c r="E221" s="413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43" t="s">
        <v>354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355</v>
      </c>
      <c r="B222" s="61" t="s">
        <v>356</v>
      </c>
      <c r="C222" s="35">
        <v>4301011726</v>
      </c>
      <c r="D222" s="413">
        <v>4680115884182</v>
      </c>
      <c r="E222" s="413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44" t="s">
        <v>357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358</v>
      </c>
      <c r="B223" s="61" t="s">
        <v>359</v>
      </c>
      <c r="C223" s="35">
        <v>4301011722</v>
      </c>
      <c r="D223" s="413">
        <v>4680115884205</v>
      </c>
      <c r="E223" s="413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45" t="s">
        <v>360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idden="1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1"/>
      <c r="N224" s="417" t="s">
        <v>43</v>
      </c>
      <c r="O224" s="418"/>
      <c r="P224" s="418"/>
      <c r="Q224" s="418"/>
      <c r="R224" s="418"/>
      <c r="S224" s="418"/>
      <c r="T224" s="419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hidden="1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1"/>
      <c r="N225" s="417" t="s">
        <v>43</v>
      </c>
      <c r="O225" s="418"/>
      <c r="P225" s="418"/>
      <c r="Q225" s="418"/>
      <c r="R225" s="418"/>
      <c r="S225" s="418"/>
      <c r="T225" s="419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hidden="1" customHeight="1" x14ac:dyDescent="0.25">
      <c r="A226" s="411" t="s">
        <v>361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63"/>
      <c r="Z226" s="63"/>
    </row>
    <row r="227" spans="1:53" ht="14.25" hidden="1" customHeight="1" x14ac:dyDescent="0.25">
      <c r="A227" s="412" t="s">
        <v>117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64"/>
      <c r="Z227" s="64"/>
    </row>
    <row r="228" spans="1:53" ht="27" hidden="1" customHeight="1" x14ac:dyDescent="0.25">
      <c r="A228" s="61" t="s">
        <v>362</v>
      </c>
      <c r="B228" s="61" t="s">
        <v>363</v>
      </c>
      <c r="C228" s="35">
        <v>4301011346</v>
      </c>
      <c r="D228" s="413">
        <v>4607091387445</v>
      </c>
      <c r="E228" s="413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5"/>
      <c r="P228" s="415"/>
      <c r="Q228" s="415"/>
      <c r="R228" s="416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hidden="1" customHeight="1" x14ac:dyDescent="0.25">
      <c r="A229" s="61" t="s">
        <v>364</v>
      </c>
      <c r="B229" s="61" t="s">
        <v>365</v>
      </c>
      <c r="C229" s="35">
        <v>4301011308</v>
      </c>
      <c r="D229" s="413">
        <v>4607091386004</v>
      </c>
      <c r="E229" s="413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5"/>
      <c r="P229" s="415"/>
      <c r="Q229" s="415"/>
      <c r="R229" s="416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hidden="1" customHeight="1" x14ac:dyDescent="0.25">
      <c r="A230" s="61" t="s">
        <v>364</v>
      </c>
      <c r="B230" s="61" t="s">
        <v>366</v>
      </c>
      <c r="C230" s="35">
        <v>4301011362</v>
      </c>
      <c r="D230" s="413">
        <v>4607091386004</v>
      </c>
      <c r="E230" s="413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5"/>
      <c r="P230" s="415"/>
      <c r="Q230" s="415"/>
      <c r="R230" s="416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367</v>
      </c>
      <c r="B231" s="61" t="s">
        <v>368</v>
      </c>
      <c r="C231" s="35">
        <v>4301011347</v>
      </c>
      <c r="D231" s="413">
        <v>4607091386073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369</v>
      </c>
      <c r="B232" s="61" t="s">
        <v>370</v>
      </c>
      <c r="C232" s="35">
        <v>4301010928</v>
      </c>
      <c r="D232" s="413">
        <v>4607091387322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369</v>
      </c>
      <c r="B233" s="61" t="s">
        <v>371</v>
      </c>
      <c r="C233" s="35">
        <v>4301011395</v>
      </c>
      <c r="D233" s="413">
        <v>4607091387322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4301011311</v>
      </c>
      <c r="D234" s="413">
        <v>4607091387377</v>
      </c>
      <c r="E234" s="413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374</v>
      </c>
      <c r="B235" s="61" t="s">
        <v>375</v>
      </c>
      <c r="C235" s="35">
        <v>4301010945</v>
      </c>
      <c r="D235" s="413">
        <v>4607091387353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376</v>
      </c>
      <c r="B236" s="61" t="s">
        <v>377</v>
      </c>
      <c r="C236" s="35">
        <v>4301011328</v>
      </c>
      <c r="D236" s="413">
        <v>4607091386011</v>
      </c>
      <c r="E236" s="413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378</v>
      </c>
      <c r="B237" s="61" t="s">
        <v>379</v>
      </c>
      <c r="C237" s="35">
        <v>4301011329</v>
      </c>
      <c r="D237" s="413">
        <v>4607091387308</v>
      </c>
      <c r="E237" s="413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380</v>
      </c>
      <c r="B238" s="61" t="s">
        <v>381</v>
      </c>
      <c r="C238" s="35">
        <v>4301011049</v>
      </c>
      <c r="D238" s="413">
        <v>4607091387339</v>
      </c>
      <c r="E238" s="413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382</v>
      </c>
      <c r="B239" s="61" t="s">
        <v>383</v>
      </c>
      <c r="C239" s="35">
        <v>4301011433</v>
      </c>
      <c r="D239" s="413">
        <v>4680115882638</v>
      </c>
      <c r="E239" s="413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384</v>
      </c>
      <c r="B240" s="61" t="s">
        <v>385</v>
      </c>
      <c r="C240" s="35">
        <v>4301011573</v>
      </c>
      <c r="D240" s="413">
        <v>4680115881938</v>
      </c>
      <c r="E240" s="413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386</v>
      </c>
      <c r="B241" s="61" t="s">
        <v>387</v>
      </c>
      <c r="C241" s="35">
        <v>4301010944</v>
      </c>
      <c r="D241" s="413">
        <v>4607091387346</v>
      </c>
      <c r="E241" s="413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388</v>
      </c>
      <c r="B242" s="61" t="s">
        <v>389</v>
      </c>
      <c r="C242" s="35">
        <v>4301011402</v>
      </c>
      <c r="D242" s="413">
        <v>4680115880375</v>
      </c>
      <c r="E242" s="413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6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390</v>
      </c>
      <c r="B243" s="61" t="s">
        <v>391</v>
      </c>
      <c r="C243" s="35">
        <v>4301011353</v>
      </c>
      <c r="D243" s="413">
        <v>4607091389807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idden="1" x14ac:dyDescent="0.2">
      <c r="A244" s="420"/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1"/>
      <c r="N244" s="417" t="s">
        <v>43</v>
      </c>
      <c r="O244" s="418"/>
      <c r="P244" s="418"/>
      <c r="Q244" s="418"/>
      <c r="R244" s="418"/>
      <c r="S244" s="418"/>
      <c r="T244" s="419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hidden="1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hidden="1" customHeight="1" x14ac:dyDescent="0.25">
      <c r="A246" s="412" t="s">
        <v>109</v>
      </c>
      <c r="B246" s="412"/>
      <c r="C246" s="412"/>
      <c r="D246" s="412"/>
      <c r="E246" s="412"/>
      <c r="F246" s="412"/>
      <c r="G246" s="412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412"/>
      <c r="S246" s="412"/>
      <c r="T246" s="412"/>
      <c r="U246" s="412"/>
      <c r="V246" s="412"/>
      <c r="W246" s="412"/>
      <c r="X246" s="412"/>
      <c r="Y246" s="64"/>
      <c r="Z246" s="64"/>
    </row>
    <row r="247" spans="1:53" ht="27" hidden="1" customHeight="1" x14ac:dyDescent="0.25">
      <c r="A247" s="61" t="s">
        <v>392</v>
      </c>
      <c r="B247" s="61" t="s">
        <v>393</v>
      </c>
      <c r="C247" s="35">
        <v>4301020254</v>
      </c>
      <c r="D247" s="413">
        <v>4680115881914</v>
      </c>
      <c r="E247" s="413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5"/>
      <c r="P247" s="415"/>
      <c r="Q247" s="415"/>
      <c r="R247" s="416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hidden="1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1"/>
      <c r="N248" s="417" t="s">
        <v>43</v>
      </c>
      <c r="O248" s="418"/>
      <c r="P248" s="418"/>
      <c r="Q248" s="418"/>
      <c r="R248" s="418"/>
      <c r="S248" s="418"/>
      <c r="T248" s="419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hidden="1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1"/>
      <c r="N249" s="417" t="s">
        <v>43</v>
      </c>
      <c r="O249" s="418"/>
      <c r="P249" s="418"/>
      <c r="Q249" s="418"/>
      <c r="R249" s="418"/>
      <c r="S249" s="418"/>
      <c r="T249" s="419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hidden="1" customHeight="1" x14ac:dyDescent="0.25">
      <c r="A250" s="412" t="s">
        <v>75</v>
      </c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412"/>
      <c r="S250" s="412"/>
      <c r="T250" s="412"/>
      <c r="U250" s="412"/>
      <c r="V250" s="412"/>
      <c r="W250" s="412"/>
      <c r="X250" s="412"/>
      <c r="Y250" s="64"/>
      <c r="Z250" s="64"/>
    </row>
    <row r="251" spans="1:53" ht="27" hidden="1" customHeight="1" x14ac:dyDescent="0.25">
      <c r="A251" s="61" t="s">
        <v>394</v>
      </c>
      <c r="B251" s="61" t="s">
        <v>395</v>
      </c>
      <c r="C251" s="35">
        <v>4301030878</v>
      </c>
      <c r="D251" s="413">
        <v>4607091387193</v>
      </c>
      <c r="E251" s="413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5"/>
      <c r="P251" s="415"/>
      <c r="Q251" s="415"/>
      <c r="R251" s="416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hidden="1" customHeight="1" x14ac:dyDescent="0.25">
      <c r="A252" s="61" t="s">
        <v>396</v>
      </c>
      <c r="B252" s="61" t="s">
        <v>397</v>
      </c>
      <c r="C252" s="35">
        <v>4301031153</v>
      </c>
      <c r="D252" s="413">
        <v>4607091387230</v>
      </c>
      <c r="E252" s="413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5"/>
      <c r="P252" s="415"/>
      <c r="Q252" s="415"/>
      <c r="R252" s="416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hidden="1" customHeight="1" x14ac:dyDescent="0.25">
      <c r="A253" s="61" t="s">
        <v>398</v>
      </c>
      <c r="B253" s="61" t="s">
        <v>399</v>
      </c>
      <c r="C253" s="35">
        <v>4301031152</v>
      </c>
      <c r="D253" s="413">
        <v>4607091387285</v>
      </c>
      <c r="E253" s="413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400</v>
      </c>
      <c r="B254" s="61" t="s">
        <v>401</v>
      </c>
      <c r="C254" s="35">
        <v>4301031164</v>
      </c>
      <c r="D254" s="413">
        <v>4680115880481</v>
      </c>
      <c r="E254" s="413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idden="1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1"/>
      <c r="N255" s="417" t="s">
        <v>43</v>
      </c>
      <c r="O255" s="418"/>
      <c r="P255" s="418"/>
      <c r="Q255" s="418"/>
      <c r="R255" s="418"/>
      <c r="S255" s="418"/>
      <c r="T255" s="419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hidden="1" x14ac:dyDescent="0.2">
      <c r="A256" s="420"/>
      <c r="B256" s="420"/>
      <c r="C256" s="420"/>
      <c r="D256" s="420"/>
      <c r="E256" s="420"/>
      <c r="F256" s="420"/>
      <c r="G256" s="420"/>
      <c r="H256" s="420"/>
      <c r="I256" s="420"/>
      <c r="J256" s="420"/>
      <c r="K256" s="420"/>
      <c r="L256" s="420"/>
      <c r="M256" s="421"/>
      <c r="N256" s="417" t="s">
        <v>43</v>
      </c>
      <c r="O256" s="418"/>
      <c r="P256" s="418"/>
      <c r="Q256" s="418"/>
      <c r="R256" s="418"/>
      <c r="S256" s="418"/>
      <c r="T256" s="419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hidden="1" customHeight="1" x14ac:dyDescent="0.25">
      <c r="A257" s="412" t="s">
        <v>80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64"/>
      <c r="Z257" s="64"/>
    </row>
    <row r="258" spans="1:53" ht="16.5" hidden="1" customHeight="1" x14ac:dyDescent="0.25">
      <c r="A258" s="61" t="s">
        <v>402</v>
      </c>
      <c r="B258" s="61" t="s">
        <v>403</v>
      </c>
      <c r="C258" s="35">
        <v>4301051731</v>
      </c>
      <c r="D258" s="413">
        <v>4680115884618</v>
      </c>
      <c r="E258" s="413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67" t="s">
        <v>404</v>
      </c>
      <c r="O258" s="415"/>
      <c r="P258" s="415"/>
      <c r="Q258" s="415"/>
      <c r="R258" s="416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413">
        <v>4607091387766</v>
      </c>
      <c r="E259" s="413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5"/>
      <c r="P259" s="415"/>
      <c r="Q259" s="415"/>
      <c r="R259" s="416"/>
      <c r="S259" s="38" t="s">
        <v>48</v>
      </c>
      <c r="T259" s="38" t="s">
        <v>48</v>
      </c>
      <c r="U259" s="39" t="s">
        <v>0</v>
      </c>
      <c r="V259" s="57">
        <v>1500</v>
      </c>
      <c r="W259" s="54">
        <f t="shared" si="15"/>
        <v>1505.3999999999999</v>
      </c>
      <c r="X259" s="40">
        <f>IFERROR(IF(W259=0,"",ROUNDUP(W259/H259,0)*0.02175),"")</f>
        <v>4.1977500000000001</v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408</v>
      </c>
      <c r="B260" s="61" t="s">
        <v>409</v>
      </c>
      <c r="C260" s="35">
        <v>4301051116</v>
      </c>
      <c r="D260" s="413">
        <v>4607091387957</v>
      </c>
      <c r="E260" s="413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410</v>
      </c>
      <c r="B261" s="61" t="s">
        <v>411</v>
      </c>
      <c r="C261" s="35">
        <v>4301051115</v>
      </c>
      <c r="D261" s="413">
        <v>4607091387964</v>
      </c>
      <c r="E261" s="413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412</v>
      </c>
      <c r="B262" s="61" t="s">
        <v>413</v>
      </c>
      <c r="C262" s="35">
        <v>4301051134</v>
      </c>
      <c r="D262" s="413">
        <v>4607091381672</v>
      </c>
      <c r="E262" s="413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414</v>
      </c>
      <c r="B263" s="61" t="s">
        <v>415</v>
      </c>
      <c r="C263" s="35">
        <v>4301051130</v>
      </c>
      <c r="D263" s="413">
        <v>4607091387537</v>
      </c>
      <c r="E263" s="413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416</v>
      </c>
      <c r="B264" s="61" t="s">
        <v>417</v>
      </c>
      <c r="C264" s="35">
        <v>4301051132</v>
      </c>
      <c r="D264" s="413">
        <v>4607091387513</v>
      </c>
      <c r="E264" s="413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418</v>
      </c>
      <c r="B265" s="61" t="s">
        <v>419</v>
      </c>
      <c r="C265" s="35">
        <v>4301051277</v>
      </c>
      <c r="D265" s="413">
        <v>4680115880511</v>
      </c>
      <c r="E265" s="413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420</v>
      </c>
      <c r="B266" s="61" t="s">
        <v>421</v>
      </c>
      <c r="C266" s="35">
        <v>4301051344</v>
      </c>
      <c r="D266" s="413">
        <v>4680115880412</v>
      </c>
      <c r="E266" s="413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1"/>
      <c r="N267" s="417" t="s">
        <v>43</v>
      </c>
      <c r="O267" s="418"/>
      <c r="P267" s="418"/>
      <c r="Q267" s="418"/>
      <c r="R267" s="418"/>
      <c r="S267" s="418"/>
      <c r="T267" s="419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192.30769230769232</v>
      </c>
      <c r="W267" s="42">
        <f>IFERROR(W258/H258,"0")+IFERROR(W259/H259,"0")+IFERROR(W260/H260,"0")+IFERROR(W261/H261,"0")+IFERROR(W262/H262,"0")+IFERROR(W263/H263,"0")+IFERROR(W264/H264,"0")+IFERROR(W265/H265,"0")+IFERROR(W266/H266,"0")</f>
        <v>193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4.1977500000000001</v>
      </c>
      <c r="Y267" s="65"/>
      <c r="Z267" s="65"/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0</v>
      </c>
      <c r="V268" s="42">
        <f>IFERROR(SUM(V258:V266),"0")</f>
        <v>1500</v>
      </c>
      <c r="W268" s="42">
        <f>IFERROR(SUM(W258:W266),"0")</f>
        <v>1505.3999999999999</v>
      </c>
      <c r="X268" s="41"/>
      <c r="Y268" s="65"/>
      <c r="Z268" s="65"/>
    </row>
    <row r="269" spans="1:53" ht="14.25" hidden="1" customHeight="1" x14ac:dyDescent="0.25">
      <c r="A269" s="412" t="s">
        <v>213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64"/>
      <c r="Z269" s="64"/>
    </row>
    <row r="270" spans="1:53" ht="16.5" hidden="1" customHeight="1" x14ac:dyDescent="0.25">
      <c r="A270" s="61" t="s">
        <v>422</v>
      </c>
      <c r="B270" s="61" t="s">
        <v>423</v>
      </c>
      <c r="C270" s="35">
        <v>4301060326</v>
      </c>
      <c r="D270" s="413">
        <v>4607091380880</v>
      </c>
      <c r="E270" s="413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5"/>
      <c r="P270" s="415"/>
      <c r="Q270" s="415"/>
      <c r="R270" s="416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hidden="1" customHeight="1" x14ac:dyDescent="0.25">
      <c r="A271" s="61" t="s">
        <v>424</v>
      </c>
      <c r="B271" s="61" t="s">
        <v>425</v>
      </c>
      <c r="C271" s="35">
        <v>4301060308</v>
      </c>
      <c r="D271" s="413">
        <v>4607091384482</v>
      </c>
      <c r="E271" s="413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hidden="1" customHeight="1" x14ac:dyDescent="0.25">
      <c r="A272" s="61" t="s">
        <v>426</v>
      </c>
      <c r="B272" s="61" t="s">
        <v>427</v>
      </c>
      <c r="C272" s="35">
        <v>4301060325</v>
      </c>
      <c r="D272" s="413">
        <v>4607091380897</v>
      </c>
      <c r="E272" s="413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idden="1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1"/>
      <c r="N273" s="417" t="s">
        <v>43</v>
      </c>
      <c r="O273" s="418"/>
      <c r="P273" s="418"/>
      <c r="Q273" s="418"/>
      <c r="R273" s="418"/>
      <c r="S273" s="418"/>
      <c r="T273" s="419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hidden="1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hidden="1" customHeight="1" x14ac:dyDescent="0.25">
      <c r="A275" s="412" t="s">
        <v>95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64"/>
      <c r="Z275" s="64"/>
    </row>
    <row r="276" spans="1:53" ht="16.5" hidden="1" customHeight="1" x14ac:dyDescent="0.25">
      <c r="A276" s="61" t="s">
        <v>428</v>
      </c>
      <c r="B276" s="61" t="s">
        <v>429</v>
      </c>
      <c r="C276" s="35">
        <v>4301030232</v>
      </c>
      <c r="D276" s="413">
        <v>4607091388374</v>
      </c>
      <c r="E276" s="413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579" t="s">
        <v>430</v>
      </c>
      <c r="O276" s="415"/>
      <c r="P276" s="415"/>
      <c r="Q276" s="415"/>
      <c r="R276" s="416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hidden="1" customHeight="1" x14ac:dyDescent="0.25">
      <c r="A277" s="61" t="s">
        <v>431</v>
      </c>
      <c r="B277" s="61" t="s">
        <v>432</v>
      </c>
      <c r="C277" s="35">
        <v>4301030235</v>
      </c>
      <c r="D277" s="413">
        <v>4607091388381</v>
      </c>
      <c r="E277" s="413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580" t="s">
        <v>433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434</v>
      </c>
      <c r="B278" s="61" t="s">
        <v>435</v>
      </c>
      <c r="C278" s="35">
        <v>4301030233</v>
      </c>
      <c r="D278" s="413">
        <v>4607091388404</v>
      </c>
      <c r="E278" s="413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5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idden="1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1"/>
      <c r="N279" s="417" t="s">
        <v>43</v>
      </c>
      <c r="O279" s="418"/>
      <c r="P279" s="418"/>
      <c r="Q279" s="418"/>
      <c r="R279" s="418"/>
      <c r="S279" s="418"/>
      <c r="T279" s="419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hidden="1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hidden="1" customHeight="1" x14ac:dyDescent="0.25">
      <c r="A281" s="412" t="s">
        <v>436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64"/>
      <c r="Z281" s="64"/>
    </row>
    <row r="282" spans="1:53" ht="16.5" hidden="1" customHeight="1" x14ac:dyDescent="0.25">
      <c r="A282" s="61" t="s">
        <v>437</v>
      </c>
      <c r="B282" s="61" t="s">
        <v>438</v>
      </c>
      <c r="C282" s="35">
        <v>4301180007</v>
      </c>
      <c r="D282" s="413">
        <v>4680115881808</v>
      </c>
      <c r="E282" s="413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5"/>
      <c r="P282" s="415"/>
      <c r="Q282" s="415"/>
      <c r="R282" s="416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hidden="1" customHeight="1" x14ac:dyDescent="0.25">
      <c r="A283" s="61" t="s">
        <v>441</v>
      </c>
      <c r="B283" s="61" t="s">
        <v>442</v>
      </c>
      <c r="C283" s="35">
        <v>4301180006</v>
      </c>
      <c r="D283" s="413">
        <v>4680115881822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443</v>
      </c>
      <c r="B284" s="61" t="s">
        <v>444</v>
      </c>
      <c r="C284" s="35">
        <v>4301180001</v>
      </c>
      <c r="D284" s="413">
        <v>4680115880016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idden="1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1"/>
      <c r="N285" s="417" t="s">
        <v>43</v>
      </c>
      <c r="O285" s="418"/>
      <c r="P285" s="418"/>
      <c r="Q285" s="418"/>
      <c r="R285" s="418"/>
      <c r="S285" s="418"/>
      <c r="T285" s="419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hidden="1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hidden="1" customHeight="1" x14ac:dyDescent="0.25">
      <c r="A287" s="411" t="s">
        <v>445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63"/>
      <c r="Z287" s="63"/>
    </row>
    <row r="288" spans="1:53" ht="14.25" hidden="1" customHeight="1" x14ac:dyDescent="0.25">
      <c r="A288" s="412" t="s">
        <v>117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64"/>
      <c r="Z288" s="64"/>
    </row>
    <row r="289" spans="1:53" ht="27" hidden="1" customHeight="1" x14ac:dyDescent="0.25">
      <c r="A289" s="61" t="s">
        <v>446</v>
      </c>
      <c r="B289" s="61" t="s">
        <v>447</v>
      </c>
      <c r="C289" s="35">
        <v>4301011315</v>
      </c>
      <c r="D289" s="413">
        <v>4607091387421</v>
      </c>
      <c r="E289" s="41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5"/>
      <c r="P289" s="415"/>
      <c r="Q289" s="415"/>
      <c r="R289" s="416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hidden="1" customHeight="1" x14ac:dyDescent="0.25">
      <c r="A290" s="61" t="s">
        <v>446</v>
      </c>
      <c r="B290" s="61" t="s">
        <v>448</v>
      </c>
      <c r="C290" s="35">
        <v>4301011121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449</v>
      </c>
      <c r="B291" s="61" t="s">
        <v>450</v>
      </c>
      <c r="C291" s="35">
        <v>4301011619</v>
      </c>
      <c r="D291" s="413">
        <v>4607091387452</v>
      </c>
      <c r="E291" s="413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449</v>
      </c>
      <c r="B292" s="61" t="s">
        <v>451</v>
      </c>
      <c r="C292" s="35">
        <v>4301011322</v>
      </c>
      <c r="D292" s="413">
        <v>4607091387452</v>
      </c>
      <c r="E292" s="413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5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449</v>
      </c>
      <c r="B293" s="61" t="s">
        <v>452</v>
      </c>
      <c r="C293" s="35">
        <v>4301011396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453</v>
      </c>
      <c r="B294" s="61" t="s">
        <v>454</v>
      </c>
      <c r="C294" s="35">
        <v>4301011313</v>
      </c>
      <c r="D294" s="413">
        <v>4607091385984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5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455</v>
      </c>
      <c r="B295" s="61" t="s">
        <v>456</v>
      </c>
      <c r="C295" s="35">
        <v>4301011316</v>
      </c>
      <c r="D295" s="413">
        <v>4607091387438</v>
      </c>
      <c r="E295" s="413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5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457</v>
      </c>
      <c r="B296" s="61" t="s">
        <v>458</v>
      </c>
      <c r="C296" s="35">
        <v>4301011318</v>
      </c>
      <c r="D296" s="413">
        <v>4607091387469</v>
      </c>
      <c r="E296" s="413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5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idden="1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1"/>
      <c r="N297" s="417" t="s">
        <v>43</v>
      </c>
      <c r="O297" s="418"/>
      <c r="P297" s="418"/>
      <c r="Q297" s="418"/>
      <c r="R297" s="418"/>
      <c r="S297" s="418"/>
      <c r="T297" s="419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hidden="1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hidden="1" customHeight="1" x14ac:dyDescent="0.25">
      <c r="A299" s="412" t="s">
        <v>75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64"/>
      <c r="Z299" s="64"/>
    </row>
    <row r="300" spans="1:53" ht="27" hidden="1" customHeight="1" x14ac:dyDescent="0.25">
      <c r="A300" s="61" t="s">
        <v>459</v>
      </c>
      <c r="B300" s="61" t="s">
        <v>460</v>
      </c>
      <c r="C300" s="35">
        <v>4301031154</v>
      </c>
      <c r="D300" s="413">
        <v>4607091387292</v>
      </c>
      <c r="E300" s="413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5"/>
      <c r="P300" s="415"/>
      <c r="Q300" s="415"/>
      <c r="R300" s="416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hidden="1" customHeight="1" x14ac:dyDescent="0.25">
      <c r="A301" s="61" t="s">
        <v>461</v>
      </c>
      <c r="B301" s="61" t="s">
        <v>462</v>
      </c>
      <c r="C301" s="35">
        <v>4301031155</v>
      </c>
      <c r="D301" s="413">
        <v>4607091387315</v>
      </c>
      <c r="E301" s="413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59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idden="1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1"/>
      <c r="N302" s="417" t="s">
        <v>43</v>
      </c>
      <c r="O302" s="418"/>
      <c r="P302" s="418"/>
      <c r="Q302" s="418"/>
      <c r="R302" s="418"/>
      <c r="S302" s="418"/>
      <c r="T302" s="419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hidden="1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hidden="1" customHeight="1" x14ac:dyDescent="0.25">
      <c r="A304" s="411" t="s">
        <v>463</v>
      </c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1"/>
      <c r="N304" s="411"/>
      <c r="O304" s="411"/>
      <c r="P304" s="411"/>
      <c r="Q304" s="411"/>
      <c r="R304" s="411"/>
      <c r="S304" s="411"/>
      <c r="T304" s="411"/>
      <c r="U304" s="411"/>
      <c r="V304" s="411"/>
      <c r="W304" s="411"/>
      <c r="X304" s="411"/>
      <c r="Y304" s="63"/>
      <c r="Z304" s="63"/>
    </row>
    <row r="305" spans="1:53" ht="14.25" hidden="1" customHeight="1" x14ac:dyDescent="0.25">
      <c r="A305" s="412" t="s">
        <v>75</v>
      </c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64"/>
      <c r="Z305" s="64"/>
    </row>
    <row r="306" spans="1:53" ht="27" hidden="1" customHeight="1" x14ac:dyDescent="0.25">
      <c r="A306" s="61" t="s">
        <v>464</v>
      </c>
      <c r="B306" s="61" t="s">
        <v>465</v>
      </c>
      <c r="C306" s="35">
        <v>4301031066</v>
      </c>
      <c r="D306" s="413">
        <v>4607091383836</v>
      </c>
      <c r="E306" s="413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5"/>
      <c r="P306" s="415"/>
      <c r="Q306" s="415"/>
      <c r="R306" s="416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hidden="1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1"/>
      <c r="N307" s="417" t="s">
        <v>43</v>
      </c>
      <c r="O307" s="418"/>
      <c r="P307" s="418"/>
      <c r="Q307" s="418"/>
      <c r="R307" s="418"/>
      <c r="S307" s="418"/>
      <c r="T307" s="419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hidden="1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hidden="1" customHeight="1" x14ac:dyDescent="0.25">
      <c r="A309" s="412" t="s">
        <v>80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64"/>
      <c r="Z309" s="64"/>
    </row>
    <row r="310" spans="1:53" ht="27" hidden="1" customHeight="1" x14ac:dyDescent="0.25">
      <c r="A310" s="61" t="s">
        <v>466</v>
      </c>
      <c r="B310" s="61" t="s">
        <v>467</v>
      </c>
      <c r="C310" s="35">
        <v>4301051142</v>
      </c>
      <c r="D310" s="413">
        <v>4607091387919</v>
      </c>
      <c r="E310" s="413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5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5"/>
      <c r="P310" s="415"/>
      <c r="Q310" s="415"/>
      <c r="R310" s="416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hidden="1" customHeight="1" x14ac:dyDescent="0.25">
      <c r="A311" s="61" t="s">
        <v>468</v>
      </c>
      <c r="B311" s="61" t="s">
        <v>469</v>
      </c>
      <c r="C311" s="35">
        <v>4301051461</v>
      </c>
      <c r="D311" s="413">
        <v>4680115883604</v>
      </c>
      <c r="E311" s="413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hidden="1" customHeight="1" x14ac:dyDescent="0.25">
      <c r="A312" s="61" t="s">
        <v>470</v>
      </c>
      <c r="B312" s="61" t="s">
        <v>471</v>
      </c>
      <c r="C312" s="35">
        <v>4301051485</v>
      </c>
      <c r="D312" s="413">
        <v>4680115883567</v>
      </c>
      <c r="E312" s="413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idden="1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1"/>
      <c r="N313" s="417" t="s">
        <v>43</v>
      </c>
      <c r="O313" s="418"/>
      <c r="P313" s="418"/>
      <c r="Q313" s="418"/>
      <c r="R313" s="418"/>
      <c r="S313" s="418"/>
      <c r="T313" s="419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hidden="1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hidden="1" customHeight="1" x14ac:dyDescent="0.25">
      <c r="A315" s="412" t="s">
        <v>213</v>
      </c>
      <c r="B315" s="412"/>
      <c r="C315" s="412"/>
      <c r="D315" s="412"/>
      <c r="E315" s="412"/>
      <c r="F315" s="412"/>
      <c r="G315" s="412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412"/>
      <c r="S315" s="412"/>
      <c r="T315" s="412"/>
      <c r="U315" s="412"/>
      <c r="V315" s="412"/>
      <c r="W315" s="412"/>
      <c r="X315" s="412"/>
      <c r="Y315" s="64"/>
      <c r="Z315" s="64"/>
    </row>
    <row r="316" spans="1:53" ht="27" hidden="1" customHeight="1" x14ac:dyDescent="0.25">
      <c r="A316" s="61" t="s">
        <v>472</v>
      </c>
      <c r="B316" s="61" t="s">
        <v>473</v>
      </c>
      <c r="C316" s="35">
        <v>4301060324</v>
      </c>
      <c r="D316" s="413">
        <v>4607091388831</v>
      </c>
      <c r="E316" s="413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5"/>
      <c r="P316" s="415"/>
      <c r="Q316" s="415"/>
      <c r="R316" s="416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420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1"/>
      <c r="N317" s="417" t="s">
        <v>43</v>
      </c>
      <c r="O317" s="418"/>
      <c r="P317" s="418"/>
      <c r="Q317" s="418"/>
      <c r="R317" s="418"/>
      <c r="S317" s="418"/>
      <c r="T317" s="419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412" t="s">
        <v>95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64"/>
      <c r="Z319" s="64"/>
    </row>
    <row r="320" spans="1:53" ht="27" hidden="1" customHeight="1" x14ac:dyDescent="0.25">
      <c r="A320" s="61" t="s">
        <v>474</v>
      </c>
      <c r="B320" s="61" t="s">
        <v>475</v>
      </c>
      <c r="C320" s="35">
        <v>4301032015</v>
      </c>
      <c r="D320" s="413">
        <v>4607091383102</v>
      </c>
      <c r="E320" s="413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5"/>
      <c r="P320" s="415"/>
      <c r="Q320" s="415"/>
      <c r="R320" s="416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1"/>
      <c r="N321" s="417" t="s">
        <v>43</v>
      </c>
      <c r="O321" s="418"/>
      <c r="P321" s="418"/>
      <c r="Q321" s="418"/>
      <c r="R321" s="418"/>
      <c r="S321" s="418"/>
      <c r="T321" s="419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410" t="s">
        <v>476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53"/>
      <c r="Z323" s="53"/>
    </row>
    <row r="324" spans="1:53" ht="16.5" hidden="1" customHeight="1" x14ac:dyDescent="0.25">
      <c r="A324" s="411" t="s">
        <v>477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63"/>
      <c r="Z324" s="63"/>
    </row>
    <row r="325" spans="1:53" ht="14.25" hidden="1" customHeight="1" x14ac:dyDescent="0.25">
      <c r="A325" s="412" t="s">
        <v>117</v>
      </c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412"/>
      <c r="S325" s="412"/>
      <c r="T325" s="412"/>
      <c r="U325" s="412"/>
      <c r="V325" s="412"/>
      <c r="W325" s="412"/>
      <c r="X325" s="412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413">
        <v>4607091383997</v>
      </c>
      <c r="E326" s="413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5"/>
      <c r="P326" s="415"/>
      <c r="Q326" s="415"/>
      <c r="R326" s="416"/>
      <c r="S326" s="38" t="s">
        <v>48</v>
      </c>
      <c r="T326" s="38" t="s">
        <v>48</v>
      </c>
      <c r="U326" s="39" t="s">
        <v>0</v>
      </c>
      <c r="V326" s="57">
        <v>1500</v>
      </c>
      <c r="W326" s="54">
        <f t="shared" ref="W326:W333" si="17">IFERROR(IF(V326="",0,CEILING((V326/$H326),1)*$H326),"")</f>
        <v>1500</v>
      </c>
      <c r="X326" s="40">
        <f>IFERROR(IF(W326=0,"",ROUNDUP(W326/H326,0)*0.02039),"")</f>
        <v>2.0389999999999997</v>
      </c>
      <c r="Y326" s="66" t="s">
        <v>48</v>
      </c>
      <c r="Z326" s="67" t="s">
        <v>48</v>
      </c>
      <c r="AD326" s="68"/>
      <c r="BA326" s="250" t="s">
        <v>66</v>
      </c>
    </row>
    <row r="327" spans="1:53" ht="27" hidden="1" customHeight="1" x14ac:dyDescent="0.25">
      <c r="A327" s="61" t="s">
        <v>478</v>
      </c>
      <c r="B327" s="61" t="s">
        <v>480</v>
      </c>
      <c r="C327" s="35">
        <v>4301011339</v>
      </c>
      <c r="D327" s="413">
        <v>4607091383997</v>
      </c>
      <c r="E327" s="413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hidden="1" customHeight="1" x14ac:dyDescent="0.25">
      <c r="A328" s="61" t="s">
        <v>481</v>
      </c>
      <c r="B328" s="61" t="s">
        <v>482</v>
      </c>
      <c r="C328" s="35">
        <v>4301011326</v>
      </c>
      <c r="D328" s="413">
        <v>4607091384130</v>
      </c>
      <c r="E328" s="413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5"/>
      <c r="P328" s="415"/>
      <c r="Q328" s="415"/>
      <c r="R328" s="416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413">
        <v>4607091384130</v>
      </c>
      <c r="E329" s="413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6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5"/>
      <c r="P329" s="415"/>
      <c r="Q329" s="415"/>
      <c r="R329" s="416"/>
      <c r="S329" s="38" t="s">
        <v>48</v>
      </c>
      <c r="T329" s="38" t="s">
        <v>48</v>
      </c>
      <c r="U329" s="39" t="s">
        <v>0</v>
      </c>
      <c r="V329" s="57">
        <v>800</v>
      </c>
      <c r="W329" s="54">
        <f t="shared" si="17"/>
        <v>810</v>
      </c>
      <c r="X329" s="40">
        <f>IFERROR(IF(W329=0,"",ROUNDUP(W329/H329,0)*0.02039),"")</f>
        <v>1.1010599999999999</v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413">
        <v>4607091384147</v>
      </c>
      <c r="E330" s="413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5"/>
      <c r="P330" s="415"/>
      <c r="Q330" s="415"/>
      <c r="R330" s="416"/>
      <c r="S330" s="38" t="s">
        <v>48</v>
      </c>
      <c r="T330" s="38" t="s">
        <v>48</v>
      </c>
      <c r="U330" s="39" t="s">
        <v>0</v>
      </c>
      <c r="V330" s="57">
        <v>2150</v>
      </c>
      <c r="W330" s="54">
        <f t="shared" si="17"/>
        <v>2160</v>
      </c>
      <c r="X330" s="40">
        <f>IFERROR(IF(W330=0,"",ROUNDUP(W330/H330,0)*0.02175),"")</f>
        <v>3.1319999999999997</v>
      </c>
      <c r="Y330" s="66" t="s">
        <v>48</v>
      </c>
      <c r="Z330" s="67" t="s">
        <v>48</v>
      </c>
      <c r="AD330" s="68"/>
      <c r="BA330" s="254" t="s">
        <v>66</v>
      </c>
    </row>
    <row r="331" spans="1:53" ht="27" hidden="1" customHeight="1" x14ac:dyDescent="0.25">
      <c r="A331" s="61" t="s">
        <v>484</v>
      </c>
      <c r="B331" s="61" t="s">
        <v>486</v>
      </c>
      <c r="C331" s="35">
        <v>4301011238</v>
      </c>
      <c r="D331" s="413">
        <v>4607091384147</v>
      </c>
      <c r="E331" s="413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6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5"/>
      <c r="P331" s="415"/>
      <c r="Q331" s="415"/>
      <c r="R331" s="416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hidden="1" customHeight="1" x14ac:dyDescent="0.25">
      <c r="A332" s="61" t="s">
        <v>487</v>
      </c>
      <c r="B332" s="61" t="s">
        <v>488</v>
      </c>
      <c r="C332" s="35">
        <v>4301011327</v>
      </c>
      <c r="D332" s="413">
        <v>4607091384154</v>
      </c>
      <c r="E332" s="413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5"/>
      <c r="P332" s="415"/>
      <c r="Q332" s="415"/>
      <c r="R332" s="416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hidden="1" customHeight="1" x14ac:dyDescent="0.25">
      <c r="A333" s="61" t="s">
        <v>489</v>
      </c>
      <c r="B333" s="61" t="s">
        <v>490</v>
      </c>
      <c r="C333" s="35">
        <v>4301011332</v>
      </c>
      <c r="D333" s="413">
        <v>4607091384161</v>
      </c>
      <c r="E333" s="413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420"/>
      <c r="B334" s="420"/>
      <c r="C334" s="420"/>
      <c r="D334" s="420"/>
      <c r="E334" s="420"/>
      <c r="F334" s="420"/>
      <c r="G334" s="420"/>
      <c r="H334" s="420"/>
      <c r="I334" s="420"/>
      <c r="J334" s="420"/>
      <c r="K334" s="420"/>
      <c r="L334" s="420"/>
      <c r="M334" s="421"/>
      <c r="N334" s="417" t="s">
        <v>43</v>
      </c>
      <c r="O334" s="418"/>
      <c r="P334" s="418"/>
      <c r="Q334" s="418"/>
      <c r="R334" s="418"/>
      <c r="S334" s="418"/>
      <c r="T334" s="419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296.66666666666669</v>
      </c>
      <c r="W334" s="42">
        <f>IFERROR(W326/H326,"0")+IFERROR(W327/H327,"0")+IFERROR(W328/H328,"0")+IFERROR(W329/H329,"0")+IFERROR(W330/H330,"0")+IFERROR(W331/H331,"0")+IFERROR(W332/H332,"0")+IFERROR(W333/H333,"0")</f>
        <v>298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6.2720599999999997</v>
      </c>
      <c r="Y334" s="65"/>
      <c r="Z334" s="65"/>
    </row>
    <row r="335" spans="1:53" x14ac:dyDescent="0.2">
      <c r="A335" s="420"/>
      <c r="B335" s="420"/>
      <c r="C335" s="420"/>
      <c r="D335" s="420"/>
      <c r="E335" s="420"/>
      <c r="F335" s="420"/>
      <c r="G335" s="420"/>
      <c r="H335" s="420"/>
      <c r="I335" s="420"/>
      <c r="J335" s="420"/>
      <c r="K335" s="420"/>
      <c r="L335" s="420"/>
      <c r="M335" s="421"/>
      <c r="N335" s="417" t="s">
        <v>43</v>
      </c>
      <c r="O335" s="418"/>
      <c r="P335" s="418"/>
      <c r="Q335" s="418"/>
      <c r="R335" s="418"/>
      <c r="S335" s="418"/>
      <c r="T335" s="419"/>
      <c r="U335" s="41" t="s">
        <v>0</v>
      </c>
      <c r="V335" s="42">
        <f>IFERROR(SUM(V326:V333),"0")</f>
        <v>4450</v>
      </c>
      <c r="W335" s="42">
        <f>IFERROR(SUM(W326:W333),"0")</f>
        <v>4470</v>
      </c>
      <c r="X335" s="41"/>
      <c r="Y335" s="65"/>
      <c r="Z335" s="65"/>
    </row>
    <row r="336" spans="1:53" ht="14.25" hidden="1" customHeight="1" x14ac:dyDescent="0.25">
      <c r="A336" s="412" t="s">
        <v>109</v>
      </c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412"/>
      <c r="S336" s="412"/>
      <c r="T336" s="412"/>
      <c r="U336" s="412"/>
      <c r="V336" s="412"/>
      <c r="W336" s="412"/>
      <c r="X336" s="412"/>
      <c r="Y336" s="64"/>
      <c r="Z336" s="64"/>
    </row>
    <row r="337" spans="1:53" ht="27" hidden="1" customHeight="1" x14ac:dyDescent="0.25">
      <c r="A337" s="61" t="s">
        <v>491</v>
      </c>
      <c r="B337" s="61" t="s">
        <v>492</v>
      </c>
      <c r="C337" s="35">
        <v>4301020178</v>
      </c>
      <c r="D337" s="413">
        <v>4607091383980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0</v>
      </c>
      <c r="W337" s="54">
        <f>IFERROR(IF(V337="",0,CEILING((V337/$H337),1)*$H337),"")</f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8" t="s">
        <v>66</v>
      </c>
    </row>
    <row r="338" spans="1:53" ht="16.5" hidden="1" customHeight="1" x14ac:dyDescent="0.25">
      <c r="A338" s="61" t="s">
        <v>493</v>
      </c>
      <c r="B338" s="61" t="s">
        <v>494</v>
      </c>
      <c r="C338" s="35">
        <v>4301020270</v>
      </c>
      <c r="D338" s="413">
        <v>4680115883314</v>
      </c>
      <c r="E338" s="413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hidden="1" customHeight="1" x14ac:dyDescent="0.25">
      <c r="A339" s="61" t="s">
        <v>495</v>
      </c>
      <c r="B339" s="61" t="s">
        <v>496</v>
      </c>
      <c r="C339" s="35">
        <v>4301020179</v>
      </c>
      <c r="D339" s="413">
        <v>4607091384178</v>
      </c>
      <c r="E339" s="413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hidden="1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1"/>
      <c r="N340" s="417" t="s">
        <v>43</v>
      </c>
      <c r="O340" s="418"/>
      <c r="P340" s="418"/>
      <c r="Q340" s="418"/>
      <c r="R340" s="418"/>
      <c r="S340" s="418"/>
      <c r="T340" s="419"/>
      <c r="U340" s="41" t="s">
        <v>42</v>
      </c>
      <c r="V340" s="42">
        <f>IFERROR(V337/H337,"0")+IFERROR(V338/H338,"0")+IFERROR(V339/H339,"0")</f>
        <v>0</v>
      </c>
      <c r="W340" s="42">
        <f>IFERROR(W337/H337,"0")+IFERROR(W338/H338,"0")+IFERROR(W339/H339,"0")</f>
        <v>0</v>
      </c>
      <c r="X340" s="42">
        <f>IFERROR(IF(X337="",0,X337),"0")+IFERROR(IF(X338="",0,X338),"0")+IFERROR(IF(X339="",0,X339),"0")</f>
        <v>0</v>
      </c>
      <c r="Y340" s="65"/>
      <c r="Z340" s="65"/>
    </row>
    <row r="341" spans="1:53" hidden="1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0</v>
      </c>
      <c r="V341" s="42">
        <f>IFERROR(SUM(V337:V339),"0")</f>
        <v>0</v>
      </c>
      <c r="W341" s="42">
        <f>IFERROR(SUM(W337:W339),"0")</f>
        <v>0</v>
      </c>
      <c r="X341" s="41"/>
      <c r="Y341" s="65"/>
      <c r="Z341" s="65"/>
    </row>
    <row r="342" spans="1:53" ht="14.25" hidden="1" customHeight="1" x14ac:dyDescent="0.25">
      <c r="A342" s="412" t="s">
        <v>80</v>
      </c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  <c r="U342" s="412"/>
      <c r="V342" s="412"/>
      <c r="W342" s="412"/>
      <c r="X342" s="412"/>
      <c r="Y342" s="64"/>
      <c r="Z342" s="64"/>
    </row>
    <row r="343" spans="1:53" ht="27" hidden="1" customHeight="1" x14ac:dyDescent="0.25">
      <c r="A343" s="61" t="s">
        <v>497</v>
      </c>
      <c r="B343" s="61" t="s">
        <v>498</v>
      </c>
      <c r="C343" s="35">
        <v>4301051560</v>
      </c>
      <c r="D343" s="413">
        <v>4607091383928</v>
      </c>
      <c r="E343" s="413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612" t="s">
        <v>499</v>
      </c>
      <c r="O343" s="415"/>
      <c r="P343" s="415"/>
      <c r="Q343" s="415"/>
      <c r="R343" s="416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hidden="1" customHeight="1" x14ac:dyDescent="0.25">
      <c r="A344" s="61" t="s">
        <v>500</v>
      </c>
      <c r="B344" s="61" t="s">
        <v>501</v>
      </c>
      <c r="C344" s="35">
        <v>4301051298</v>
      </c>
      <c r="D344" s="413">
        <v>4607091384260</v>
      </c>
      <c r="E344" s="413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hidden="1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1"/>
      <c r="N345" s="417" t="s">
        <v>43</v>
      </c>
      <c r="O345" s="418"/>
      <c r="P345" s="418"/>
      <c r="Q345" s="418"/>
      <c r="R345" s="418"/>
      <c r="S345" s="418"/>
      <c r="T345" s="419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hidden="1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hidden="1" customHeight="1" x14ac:dyDescent="0.25">
      <c r="A347" s="412" t="s">
        <v>213</v>
      </c>
      <c r="B347" s="412"/>
      <c r="C347" s="412"/>
      <c r="D347" s="412"/>
      <c r="E347" s="412"/>
      <c r="F347" s="412"/>
      <c r="G347" s="412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  <c r="U347" s="412"/>
      <c r="V347" s="412"/>
      <c r="W347" s="412"/>
      <c r="X347" s="412"/>
      <c r="Y347" s="64"/>
      <c r="Z347" s="64"/>
    </row>
    <row r="348" spans="1:53" ht="16.5" hidden="1" customHeight="1" x14ac:dyDescent="0.25">
      <c r="A348" s="61" t="s">
        <v>502</v>
      </c>
      <c r="B348" s="61" t="s">
        <v>503</v>
      </c>
      <c r="C348" s="35">
        <v>4301060314</v>
      </c>
      <c r="D348" s="413">
        <v>4607091384673</v>
      </c>
      <c r="E348" s="413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5"/>
      <c r="P348" s="415"/>
      <c r="Q348" s="415"/>
      <c r="R348" s="416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hidden="1" x14ac:dyDescent="0.2">
      <c r="A349" s="420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1"/>
      <c r="N349" s="417" t="s">
        <v>43</v>
      </c>
      <c r="O349" s="418"/>
      <c r="P349" s="418"/>
      <c r="Q349" s="418"/>
      <c r="R349" s="418"/>
      <c r="S349" s="418"/>
      <c r="T349" s="419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hidden="1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1"/>
      <c r="N350" s="417" t="s">
        <v>43</v>
      </c>
      <c r="O350" s="418"/>
      <c r="P350" s="418"/>
      <c r="Q350" s="418"/>
      <c r="R350" s="418"/>
      <c r="S350" s="418"/>
      <c r="T350" s="419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hidden="1" customHeight="1" x14ac:dyDescent="0.25">
      <c r="A351" s="411" t="s">
        <v>504</v>
      </c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1"/>
      <c r="N351" s="411"/>
      <c r="O351" s="411"/>
      <c r="P351" s="411"/>
      <c r="Q351" s="411"/>
      <c r="R351" s="411"/>
      <c r="S351" s="411"/>
      <c r="T351" s="411"/>
      <c r="U351" s="411"/>
      <c r="V351" s="411"/>
      <c r="W351" s="411"/>
      <c r="X351" s="411"/>
      <c r="Y351" s="63"/>
      <c r="Z351" s="63"/>
    </row>
    <row r="352" spans="1:53" ht="14.25" hidden="1" customHeight="1" x14ac:dyDescent="0.25">
      <c r="A352" s="412" t="s">
        <v>117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64"/>
      <c r="Z352" s="64"/>
    </row>
    <row r="353" spans="1:53" ht="37.5" hidden="1" customHeight="1" x14ac:dyDescent="0.25">
      <c r="A353" s="61" t="s">
        <v>505</v>
      </c>
      <c r="B353" s="61" t="s">
        <v>506</v>
      </c>
      <c r="C353" s="35">
        <v>4301011324</v>
      </c>
      <c r="D353" s="413">
        <v>4607091384185</v>
      </c>
      <c r="E353" s="413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5"/>
      <c r="P353" s="415"/>
      <c r="Q353" s="415"/>
      <c r="R353" s="416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hidden="1" customHeight="1" x14ac:dyDescent="0.25">
      <c r="A354" s="61" t="s">
        <v>507</v>
      </c>
      <c r="B354" s="61" t="s">
        <v>508</v>
      </c>
      <c r="C354" s="35">
        <v>4301011312</v>
      </c>
      <c r="D354" s="413">
        <v>4607091384192</v>
      </c>
      <c r="E354" s="413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5"/>
      <c r="P354" s="415"/>
      <c r="Q354" s="415"/>
      <c r="R354" s="416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hidden="1" customHeight="1" x14ac:dyDescent="0.25">
      <c r="A355" s="61" t="s">
        <v>509</v>
      </c>
      <c r="B355" s="61" t="s">
        <v>510</v>
      </c>
      <c r="C355" s="35">
        <v>4301011483</v>
      </c>
      <c r="D355" s="413">
        <v>4680115881907</v>
      </c>
      <c r="E355" s="413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hidden="1" customHeight="1" x14ac:dyDescent="0.25">
      <c r="A356" s="61" t="s">
        <v>511</v>
      </c>
      <c r="B356" s="61" t="s">
        <v>512</v>
      </c>
      <c r="C356" s="35">
        <v>4301011655</v>
      </c>
      <c r="D356" s="413">
        <v>4680115883925</v>
      </c>
      <c r="E356" s="413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5"/>
      <c r="P356" s="415"/>
      <c r="Q356" s="415"/>
      <c r="R356" s="416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hidden="1" customHeight="1" x14ac:dyDescent="0.25">
      <c r="A357" s="61" t="s">
        <v>513</v>
      </c>
      <c r="B357" s="61" t="s">
        <v>514</v>
      </c>
      <c r="C357" s="35">
        <v>4301011303</v>
      </c>
      <c r="D357" s="413">
        <v>4607091384680</v>
      </c>
      <c r="E357" s="413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5"/>
      <c r="P357" s="415"/>
      <c r="Q357" s="415"/>
      <c r="R357" s="416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hidden="1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1"/>
      <c r="N358" s="417" t="s">
        <v>43</v>
      </c>
      <c r="O358" s="418"/>
      <c r="P358" s="418"/>
      <c r="Q358" s="418"/>
      <c r="R358" s="418"/>
      <c r="S358" s="418"/>
      <c r="T358" s="419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hidden="1" x14ac:dyDescent="0.2">
      <c r="A359" s="420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1"/>
      <c r="N359" s="417" t="s">
        <v>43</v>
      </c>
      <c r="O359" s="418"/>
      <c r="P359" s="418"/>
      <c r="Q359" s="418"/>
      <c r="R359" s="418"/>
      <c r="S359" s="418"/>
      <c r="T359" s="419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hidden="1" customHeight="1" x14ac:dyDescent="0.25">
      <c r="A360" s="412" t="s">
        <v>75</v>
      </c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  <c r="U360" s="412"/>
      <c r="V360" s="412"/>
      <c r="W360" s="412"/>
      <c r="X360" s="412"/>
      <c r="Y360" s="64"/>
      <c r="Z360" s="64"/>
    </row>
    <row r="361" spans="1:53" ht="27" hidden="1" customHeight="1" x14ac:dyDescent="0.25">
      <c r="A361" s="61" t="s">
        <v>515</v>
      </c>
      <c r="B361" s="61" t="s">
        <v>516</v>
      </c>
      <c r="C361" s="35">
        <v>4301031139</v>
      </c>
      <c r="D361" s="413">
        <v>4607091384802</v>
      </c>
      <c r="E361" s="413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hidden="1" customHeight="1" x14ac:dyDescent="0.25">
      <c r="A362" s="61" t="s">
        <v>517</v>
      </c>
      <c r="B362" s="61" t="s">
        <v>518</v>
      </c>
      <c r="C362" s="35">
        <v>4301031140</v>
      </c>
      <c r="D362" s="413">
        <v>4607091384826</v>
      </c>
      <c r="E362" s="413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hidden="1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1"/>
      <c r="N363" s="417" t="s">
        <v>43</v>
      </c>
      <c r="O363" s="418"/>
      <c r="P363" s="418"/>
      <c r="Q363" s="418"/>
      <c r="R363" s="418"/>
      <c r="S363" s="418"/>
      <c r="T363" s="419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hidden="1" x14ac:dyDescent="0.2">
      <c r="A364" s="420"/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1"/>
      <c r="N364" s="417" t="s">
        <v>43</v>
      </c>
      <c r="O364" s="418"/>
      <c r="P364" s="418"/>
      <c r="Q364" s="418"/>
      <c r="R364" s="418"/>
      <c r="S364" s="418"/>
      <c r="T364" s="419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hidden="1" customHeight="1" x14ac:dyDescent="0.25">
      <c r="A365" s="412" t="s">
        <v>80</v>
      </c>
      <c r="B365" s="412"/>
      <c r="C365" s="412"/>
      <c r="D365" s="412"/>
      <c r="E365" s="412"/>
      <c r="F365" s="412"/>
      <c r="G365" s="412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  <c r="U365" s="412"/>
      <c r="V365" s="412"/>
      <c r="W365" s="412"/>
      <c r="X365" s="412"/>
      <c r="Y365" s="64"/>
      <c r="Z365" s="64"/>
    </row>
    <row r="366" spans="1:53" ht="27" hidden="1" customHeight="1" x14ac:dyDescent="0.25">
      <c r="A366" s="61" t="s">
        <v>519</v>
      </c>
      <c r="B366" s="61" t="s">
        <v>520</v>
      </c>
      <c r="C366" s="35">
        <v>4301051303</v>
      </c>
      <c r="D366" s="413">
        <v>4607091384246</v>
      </c>
      <c r="E366" s="413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5"/>
      <c r="P366" s="415"/>
      <c r="Q366" s="415"/>
      <c r="R366" s="416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hidden="1" customHeight="1" x14ac:dyDescent="0.25">
      <c r="A367" s="61" t="s">
        <v>521</v>
      </c>
      <c r="B367" s="61" t="s">
        <v>522</v>
      </c>
      <c r="C367" s="35">
        <v>4301051445</v>
      </c>
      <c r="D367" s="413">
        <v>4680115881976</v>
      </c>
      <c r="E367" s="413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5"/>
      <c r="P367" s="415"/>
      <c r="Q367" s="415"/>
      <c r="R367" s="416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hidden="1" customHeight="1" x14ac:dyDescent="0.25">
      <c r="A368" s="61" t="s">
        <v>523</v>
      </c>
      <c r="B368" s="61" t="s">
        <v>524</v>
      </c>
      <c r="C368" s="35">
        <v>4301051297</v>
      </c>
      <c r="D368" s="413">
        <v>4607091384253</v>
      </c>
      <c r="E368" s="413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hidden="1" customHeight="1" x14ac:dyDescent="0.25">
      <c r="A369" s="61" t="s">
        <v>525</v>
      </c>
      <c r="B369" s="61" t="s">
        <v>526</v>
      </c>
      <c r="C369" s="35">
        <v>4301051444</v>
      </c>
      <c r="D369" s="413">
        <v>4680115881969</v>
      </c>
      <c r="E369" s="413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hidden="1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hidden="1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hidden="1" customHeight="1" x14ac:dyDescent="0.25">
      <c r="A372" s="412" t="s">
        <v>213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hidden="1" customHeight="1" x14ac:dyDescent="0.25">
      <c r="A373" s="61" t="s">
        <v>527</v>
      </c>
      <c r="B373" s="61" t="s">
        <v>528</v>
      </c>
      <c r="C373" s="35">
        <v>4301060322</v>
      </c>
      <c r="D373" s="413">
        <v>4607091389357</v>
      </c>
      <c r="E373" s="413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hidden="1" x14ac:dyDescent="0.2">
      <c r="A374" s="420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1"/>
      <c r="N374" s="417" t="s">
        <v>43</v>
      </c>
      <c r="O374" s="418"/>
      <c r="P374" s="418"/>
      <c r="Q374" s="418"/>
      <c r="R374" s="418"/>
      <c r="S374" s="418"/>
      <c r="T374" s="419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hidden="1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1"/>
      <c r="N375" s="417" t="s">
        <v>43</v>
      </c>
      <c r="O375" s="418"/>
      <c r="P375" s="418"/>
      <c r="Q375" s="418"/>
      <c r="R375" s="418"/>
      <c r="S375" s="418"/>
      <c r="T375" s="419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hidden="1" customHeight="1" x14ac:dyDescent="0.2">
      <c r="A376" s="410" t="s">
        <v>529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53"/>
      <c r="Z376" s="53"/>
    </row>
    <row r="377" spans="1:53" ht="16.5" hidden="1" customHeight="1" x14ac:dyDescent="0.25">
      <c r="A377" s="411" t="s">
        <v>530</v>
      </c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1"/>
      <c r="N377" s="411"/>
      <c r="O377" s="411"/>
      <c r="P377" s="411"/>
      <c r="Q377" s="411"/>
      <c r="R377" s="411"/>
      <c r="S377" s="411"/>
      <c r="T377" s="411"/>
      <c r="U377" s="411"/>
      <c r="V377" s="411"/>
      <c r="W377" s="411"/>
      <c r="X377" s="411"/>
      <c r="Y377" s="63"/>
      <c r="Z377" s="63"/>
    </row>
    <row r="378" spans="1:53" ht="14.25" hidden="1" customHeight="1" x14ac:dyDescent="0.25">
      <c r="A378" s="412" t="s">
        <v>117</v>
      </c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  <c r="U378" s="412"/>
      <c r="V378" s="412"/>
      <c r="W378" s="412"/>
      <c r="X378" s="412"/>
      <c r="Y378" s="64"/>
      <c r="Z378" s="64"/>
    </row>
    <row r="379" spans="1:53" ht="27" hidden="1" customHeight="1" x14ac:dyDescent="0.25">
      <c r="A379" s="61" t="s">
        <v>531</v>
      </c>
      <c r="B379" s="61" t="s">
        <v>532</v>
      </c>
      <c r="C379" s="35">
        <v>4301011428</v>
      </c>
      <c r="D379" s="413">
        <v>4607091389708</v>
      </c>
      <c r="E379" s="413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5"/>
      <c r="P379" s="415"/>
      <c r="Q379" s="415"/>
      <c r="R379" s="416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hidden="1" customHeight="1" x14ac:dyDescent="0.25">
      <c r="A380" s="61" t="s">
        <v>533</v>
      </c>
      <c r="B380" s="61" t="s">
        <v>534</v>
      </c>
      <c r="C380" s="35">
        <v>4301011427</v>
      </c>
      <c r="D380" s="413">
        <v>4607091389692</v>
      </c>
      <c r="E380" s="413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hidden="1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hidden="1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hidden="1" customHeight="1" x14ac:dyDescent="0.25">
      <c r="A383" s="412" t="s">
        <v>75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64"/>
      <c r="Z383" s="64"/>
    </row>
    <row r="384" spans="1:53" ht="27" hidden="1" customHeight="1" x14ac:dyDescent="0.25">
      <c r="A384" s="61" t="s">
        <v>535</v>
      </c>
      <c r="B384" s="61" t="s">
        <v>536</v>
      </c>
      <c r="C384" s="35">
        <v>4301031177</v>
      </c>
      <c r="D384" s="413">
        <v>4607091389753</v>
      </c>
      <c r="E384" s="413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5"/>
      <c r="P384" s="415"/>
      <c r="Q384" s="415"/>
      <c r="R384" s="416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hidden="1" customHeight="1" x14ac:dyDescent="0.25">
      <c r="A385" s="61" t="s">
        <v>537</v>
      </c>
      <c r="B385" s="61" t="s">
        <v>538</v>
      </c>
      <c r="C385" s="35">
        <v>4301031174</v>
      </c>
      <c r="D385" s="413">
        <v>4607091389760</v>
      </c>
      <c r="E385" s="413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5"/>
      <c r="P385" s="415"/>
      <c r="Q385" s="415"/>
      <c r="R385" s="416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hidden="1" customHeight="1" x14ac:dyDescent="0.25">
      <c r="A386" s="61" t="s">
        <v>539</v>
      </c>
      <c r="B386" s="61" t="s">
        <v>540</v>
      </c>
      <c r="C386" s="35">
        <v>4301031175</v>
      </c>
      <c r="D386" s="413">
        <v>4607091389746</v>
      </c>
      <c r="E386" s="413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hidden="1" customHeight="1" x14ac:dyDescent="0.25">
      <c r="A387" s="61" t="s">
        <v>541</v>
      </c>
      <c r="B387" s="61" t="s">
        <v>542</v>
      </c>
      <c r="C387" s="35">
        <v>4301031236</v>
      </c>
      <c r="D387" s="413">
        <v>4680115882928</v>
      </c>
      <c r="E387" s="413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hidden="1" customHeight="1" x14ac:dyDescent="0.25">
      <c r="A388" s="61" t="s">
        <v>543</v>
      </c>
      <c r="B388" s="61" t="s">
        <v>544</v>
      </c>
      <c r="C388" s="35">
        <v>4301031257</v>
      </c>
      <c r="D388" s="413">
        <v>4680115883147</v>
      </c>
      <c r="E388" s="413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5"/>
      <c r="P388" s="415"/>
      <c r="Q388" s="415"/>
      <c r="R388" s="416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hidden="1" customHeight="1" x14ac:dyDescent="0.25">
      <c r="A389" s="61" t="s">
        <v>545</v>
      </c>
      <c r="B389" s="61" t="s">
        <v>546</v>
      </c>
      <c r="C389" s="35">
        <v>4301031178</v>
      </c>
      <c r="D389" s="413">
        <v>4607091384338</v>
      </c>
      <c r="E389" s="413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5"/>
      <c r="P389" s="415"/>
      <c r="Q389" s="415"/>
      <c r="R389" s="416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hidden="1" customHeight="1" x14ac:dyDescent="0.25">
      <c r="A390" s="61" t="s">
        <v>547</v>
      </c>
      <c r="B390" s="61" t="s">
        <v>548</v>
      </c>
      <c r="C390" s="35">
        <v>4301031254</v>
      </c>
      <c r="D390" s="413">
        <v>4680115883154</v>
      </c>
      <c r="E390" s="413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5"/>
      <c r="P390" s="415"/>
      <c r="Q390" s="415"/>
      <c r="R390" s="416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hidden="1" customHeight="1" x14ac:dyDescent="0.25">
      <c r="A391" s="61" t="s">
        <v>549</v>
      </c>
      <c r="B391" s="61" t="s">
        <v>550</v>
      </c>
      <c r="C391" s="35">
        <v>4301031171</v>
      </c>
      <c r="D391" s="413">
        <v>4607091389524</v>
      </c>
      <c r="E391" s="413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hidden="1" customHeight="1" x14ac:dyDescent="0.25">
      <c r="A392" s="61" t="s">
        <v>551</v>
      </c>
      <c r="B392" s="61" t="s">
        <v>552</v>
      </c>
      <c r="C392" s="35">
        <v>4301031258</v>
      </c>
      <c r="D392" s="413">
        <v>4680115883161</v>
      </c>
      <c r="E392" s="413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hidden="1" customHeight="1" x14ac:dyDescent="0.25">
      <c r="A393" s="61" t="s">
        <v>553</v>
      </c>
      <c r="B393" s="61" t="s">
        <v>554</v>
      </c>
      <c r="C393" s="35">
        <v>4301031170</v>
      </c>
      <c r="D393" s="413">
        <v>4607091384345</v>
      </c>
      <c r="E393" s="413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hidden="1" customHeight="1" x14ac:dyDescent="0.25">
      <c r="A394" s="61" t="s">
        <v>555</v>
      </c>
      <c r="B394" s="61" t="s">
        <v>556</v>
      </c>
      <c r="C394" s="35">
        <v>4301031256</v>
      </c>
      <c r="D394" s="413">
        <v>4680115883178</v>
      </c>
      <c r="E394" s="413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hidden="1" customHeight="1" x14ac:dyDescent="0.25">
      <c r="A395" s="61" t="s">
        <v>557</v>
      </c>
      <c r="B395" s="61" t="s">
        <v>558</v>
      </c>
      <c r="C395" s="35">
        <v>4301031172</v>
      </c>
      <c r="D395" s="413">
        <v>4607091389531</v>
      </c>
      <c r="E395" s="413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hidden="1" customHeight="1" x14ac:dyDescent="0.25">
      <c r="A396" s="61" t="s">
        <v>559</v>
      </c>
      <c r="B396" s="61" t="s">
        <v>560</v>
      </c>
      <c r="C396" s="35">
        <v>4301031255</v>
      </c>
      <c r="D396" s="413">
        <v>4680115883185</v>
      </c>
      <c r="E396" s="413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idden="1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1"/>
      <c r="N397" s="417" t="s">
        <v>43</v>
      </c>
      <c r="O397" s="418"/>
      <c r="P397" s="418"/>
      <c r="Q397" s="418"/>
      <c r="R397" s="418"/>
      <c r="S397" s="418"/>
      <c r="T397" s="419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hidden="1" x14ac:dyDescent="0.2">
      <c r="A398" s="420"/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1"/>
      <c r="N398" s="417" t="s">
        <v>43</v>
      </c>
      <c r="O398" s="418"/>
      <c r="P398" s="418"/>
      <c r="Q398" s="418"/>
      <c r="R398" s="418"/>
      <c r="S398" s="418"/>
      <c r="T398" s="419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hidden="1" customHeight="1" x14ac:dyDescent="0.25">
      <c r="A399" s="412" t="s">
        <v>80</v>
      </c>
      <c r="B399" s="412"/>
      <c r="C399" s="412"/>
      <c r="D399" s="412"/>
      <c r="E399" s="412"/>
      <c r="F399" s="412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  <c r="U399" s="412"/>
      <c r="V399" s="412"/>
      <c r="W399" s="412"/>
      <c r="X399" s="412"/>
      <c r="Y399" s="64"/>
      <c r="Z399" s="64"/>
    </row>
    <row r="400" spans="1:53" ht="27" hidden="1" customHeight="1" x14ac:dyDescent="0.25">
      <c r="A400" s="61" t="s">
        <v>561</v>
      </c>
      <c r="B400" s="61" t="s">
        <v>562</v>
      </c>
      <c r="C400" s="35">
        <v>4301051258</v>
      </c>
      <c r="D400" s="413">
        <v>4607091389685</v>
      </c>
      <c r="E400" s="413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hidden="1" customHeight="1" x14ac:dyDescent="0.25">
      <c r="A401" s="61" t="s">
        <v>563</v>
      </c>
      <c r="B401" s="61" t="s">
        <v>564</v>
      </c>
      <c r="C401" s="35">
        <v>4301051431</v>
      </c>
      <c r="D401" s="413">
        <v>4607091389654</v>
      </c>
      <c r="E401" s="413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hidden="1" customHeight="1" x14ac:dyDescent="0.25">
      <c r="A402" s="61" t="s">
        <v>565</v>
      </c>
      <c r="B402" s="61" t="s">
        <v>566</v>
      </c>
      <c r="C402" s="35">
        <v>4301051284</v>
      </c>
      <c r="D402" s="413">
        <v>4607091384352</v>
      </c>
      <c r="E402" s="413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hidden="1" customHeight="1" x14ac:dyDescent="0.25">
      <c r="A403" s="61" t="s">
        <v>567</v>
      </c>
      <c r="B403" s="61" t="s">
        <v>568</v>
      </c>
      <c r="C403" s="35">
        <v>4301051257</v>
      </c>
      <c r="D403" s="413">
        <v>4607091389661</v>
      </c>
      <c r="E403" s="413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hidden="1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hidden="1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hidden="1" customHeight="1" x14ac:dyDescent="0.25">
      <c r="A406" s="412" t="s">
        <v>213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hidden="1" customHeight="1" x14ac:dyDescent="0.25">
      <c r="A407" s="61" t="s">
        <v>569</v>
      </c>
      <c r="B407" s="61" t="s">
        <v>570</v>
      </c>
      <c r="C407" s="35">
        <v>4301060352</v>
      </c>
      <c r="D407" s="413">
        <v>4680115881648</v>
      </c>
      <c r="E407" s="413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hidden="1" x14ac:dyDescent="0.2">
      <c r="A408" s="420"/>
      <c r="B408" s="420"/>
      <c r="C408" s="420"/>
      <c r="D408" s="420"/>
      <c r="E408" s="420"/>
      <c r="F408" s="420"/>
      <c r="G408" s="420"/>
      <c r="H408" s="420"/>
      <c r="I408" s="420"/>
      <c r="J408" s="420"/>
      <c r="K408" s="420"/>
      <c r="L408" s="420"/>
      <c r="M408" s="421"/>
      <c r="N408" s="417" t="s">
        <v>43</v>
      </c>
      <c r="O408" s="418"/>
      <c r="P408" s="418"/>
      <c r="Q408" s="418"/>
      <c r="R408" s="418"/>
      <c r="S408" s="418"/>
      <c r="T408" s="419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hidden="1" x14ac:dyDescent="0.2">
      <c r="A409" s="420"/>
      <c r="B409" s="420"/>
      <c r="C409" s="420"/>
      <c r="D409" s="420"/>
      <c r="E409" s="420"/>
      <c r="F409" s="420"/>
      <c r="G409" s="420"/>
      <c r="H409" s="420"/>
      <c r="I409" s="420"/>
      <c r="J409" s="420"/>
      <c r="K409" s="420"/>
      <c r="L409" s="420"/>
      <c r="M409" s="421"/>
      <c r="N409" s="417" t="s">
        <v>43</v>
      </c>
      <c r="O409" s="418"/>
      <c r="P409" s="418"/>
      <c r="Q409" s="418"/>
      <c r="R409" s="418"/>
      <c r="S409" s="418"/>
      <c r="T409" s="419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hidden="1" customHeight="1" x14ac:dyDescent="0.25">
      <c r="A410" s="412" t="s">
        <v>95</v>
      </c>
      <c r="B410" s="412"/>
      <c r="C410" s="412"/>
      <c r="D410" s="412"/>
      <c r="E410" s="412"/>
      <c r="F410" s="412"/>
      <c r="G410" s="412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412"/>
      <c r="S410" s="412"/>
      <c r="T410" s="412"/>
      <c r="U410" s="412"/>
      <c r="V410" s="412"/>
      <c r="W410" s="412"/>
      <c r="X410" s="412"/>
      <c r="Y410" s="64"/>
      <c r="Z410" s="64"/>
    </row>
    <row r="411" spans="1:53" ht="27" hidden="1" customHeight="1" x14ac:dyDescent="0.25">
      <c r="A411" s="61" t="s">
        <v>571</v>
      </c>
      <c r="B411" s="61" t="s">
        <v>572</v>
      </c>
      <c r="C411" s="35">
        <v>4301032045</v>
      </c>
      <c r="D411" s="413">
        <v>4680115884335</v>
      </c>
      <c r="E411" s="413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5"/>
      <c r="P411" s="415"/>
      <c r="Q411" s="415"/>
      <c r="R411" s="416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hidden="1" customHeight="1" x14ac:dyDescent="0.25">
      <c r="A412" s="61" t="s">
        <v>575</v>
      </c>
      <c r="B412" s="61" t="s">
        <v>576</v>
      </c>
      <c r="C412" s="35">
        <v>4301032047</v>
      </c>
      <c r="D412" s="413">
        <v>4680115884342</v>
      </c>
      <c r="E412" s="413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5"/>
      <c r="P412" s="415"/>
      <c r="Q412" s="415"/>
      <c r="R412" s="416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hidden="1" customHeight="1" x14ac:dyDescent="0.25">
      <c r="A413" s="61" t="s">
        <v>577</v>
      </c>
      <c r="B413" s="61" t="s">
        <v>578</v>
      </c>
      <c r="C413" s="35">
        <v>4301170011</v>
      </c>
      <c r="D413" s="413">
        <v>4680115884113</v>
      </c>
      <c r="E413" s="413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5"/>
      <c r="P413" s="415"/>
      <c r="Q413" s="415"/>
      <c r="R413" s="416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hidden="1" x14ac:dyDescent="0.2">
      <c r="A414" s="420"/>
      <c r="B414" s="420"/>
      <c r="C414" s="420"/>
      <c r="D414" s="420"/>
      <c r="E414" s="420"/>
      <c r="F414" s="420"/>
      <c r="G414" s="420"/>
      <c r="H414" s="420"/>
      <c r="I414" s="420"/>
      <c r="J414" s="420"/>
      <c r="K414" s="420"/>
      <c r="L414" s="420"/>
      <c r="M414" s="421"/>
      <c r="N414" s="417" t="s">
        <v>43</v>
      </c>
      <c r="O414" s="418"/>
      <c r="P414" s="418"/>
      <c r="Q414" s="418"/>
      <c r="R414" s="418"/>
      <c r="S414" s="418"/>
      <c r="T414" s="419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hidden="1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hidden="1" customHeight="1" x14ac:dyDescent="0.25">
      <c r="A416" s="411" t="s">
        <v>579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3"/>
      <c r="Z416" s="63"/>
    </row>
    <row r="417" spans="1:53" ht="14.25" hidden="1" customHeight="1" x14ac:dyDescent="0.25">
      <c r="A417" s="412" t="s">
        <v>109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hidden="1" customHeight="1" x14ac:dyDescent="0.25">
      <c r="A418" s="61" t="s">
        <v>580</v>
      </c>
      <c r="B418" s="61" t="s">
        <v>581</v>
      </c>
      <c r="C418" s="35">
        <v>4301020214</v>
      </c>
      <c r="D418" s="413">
        <v>4607091389388</v>
      </c>
      <c r="E418" s="413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hidden="1" customHeight="1" x14ac:dyDescent="0.25">
      <c r="A419" s="61" t="s">
        <v>582</v>
      </c>
      <c r="B419" s="61" t="s">
        <v>583</v>
      </c>
      <c r="C419" s="35">
        <v>4301020185</v>
      </c>
      <c r="D419" s="413">
        <v>4607091389364</v>
      </c>
      <c r="E419" s="413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hidden="1" x14ac:dyDescent="0.2">
      <c r="A420" s="420"/>
      <c r="B420" s="420"/>
      <c r="C420" s="420"/>
      <c r="D420" s="420"/>
      <c r="E420" s="420"/>
      <c r="F420" s="420"/>
      <c r="G420" s="420"/>
      <c r="H420" s="420"/>
      <c r="I420" s="420"/>
      <c r="J420" s="420"/>
      <c r="K420" s="420"/>
      <c r="L420" s="420"/>
      <c r="M420" s="421"/>
      <c r="N420" s="417" t="s">
        <v>43</v>
      </c>
      <c r="O420" s="418"/>
      <c r="P420" s="418"/>
      <c r="Q420" s="418"/>
      <c r="R420" s="418"/>
      <c r="S420" s="418"/>
      <c r="T420" s="419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hidden="1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hidden="1" customHeight="1" x14ac:dyDescent="0.25">
      <c r="A422" s="412" t="s">
        <v>75</v>
      </c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412"/>
      <c r="S422" s="412"/>
      <c r="T422" s="412"/>
      <c r="U422" s="412"/>
      <c r="V422" s="412"/>
      <c r="W422" s="412"/>
      <c r="X422" s="412"/>
      <c r="Y422" s="64"/>
      <c r="Z422" s="64"/>
    </row>
    <row r="423" spans="1:53" ht="27" hidden="1" customHeight="1" x14ac:dyDescent="0.25">
      <c r="A423" s="61" t="s">
        <v>584</v>
      </c>
      <c r="B423" s="61" t="s">
        <v>585</v>
      </c>
      <c r="C423" s="35">
        <v>4301031212</v>
      </c>
      <c r="D423" s="413">
        <v>4607091389739</v>
      </c>
      <c r="E423" s="413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5"/>
      <c r="P423" s="415"/>
      <c r="Q423" s="415"/>
      <c r="R423" s="416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hidden="1" customHeight="1" x14ac:dyDescent="0.25">
      <c r="A424" s="61" t="s">
        <v>586</v>
      </c>
      <c r="B424" s="61" t="s">
        <v>587</v>
      </c>
      <c r="C424" s="35">
        <v>4301031247</v>
      </c>
      <c r="D424" s="413">
        <v>4680115883048</v>
      </c>
      <c r="E424" s="413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5"/>
      <c r="P424" s="415"/>
      <c r="Q424" s="415"/>
      <c r="R424" s="416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hidden="1" customHeight="1" x14ac:dyDescent="0.25">
      <c r="A425" s="61" t="s">
        <v>588</v>
      </c>
      <c r="B425" s="61" t="s">
        <v>589</v>
      </c>
      <c r="C425" s="35">
        <v>4301031176</v>
      </c>
      <c r="D425" s="413">
        <v>4607091389425</v>
      </c>
      <c r="E425" s="413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hidden="1" customHeight="1" x14ac:dyDescent="0.25">
      <c r="A426" s="61" t="s">
        <v>590</v>
      </c>
      <c r="B426" s="61" t="s">
        <v>591</v>
      </c>
      <c r="C426" s="35">
        <v>4301031215</v>
      </c>
      <c r="D426" s="413">
        <v>4680115882911</v>
      </c>
      <c r="E426" s="413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hidden="1" customHeight="1" x14ac:dyDescent="0.25">
      <c r="A427" s="61" t="s">
        <v>592</v>
      </c>
      <c r="B427" s="61" t="s">
        <v>593</v>
      </c>
      <c r="C427" s="35">
        <v>4301031167</v>
      </c>
      <c r="D427" s="413">
        <v>4680115880771</v>
      </c>
      <c r="E427" s="413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5"/>
      <c r="P427" s="415"/>
      <c r="Q427" s="415"/>
      <c r="R427" s="416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hidden="1" customHeight="1" x14ac:dyDescent="0.25">
      <c r="A428" s="61" t="s">
        <v>594</v>
      </c>
      <c r="B428" s="61" t="s">
        <v>595</v>
      </c>
      <c r="C428" s="35">
        <v>4301031173</v>
      </c>
      <c r="D428" s="413">
        <v>4607091389500</v>
      </c>
      <c r="E428" s="413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5"/>
      <c r="P428" s="415"/>
      <c r="Q428" s="415"/>
      <c r="R428" s="416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hidden="1" customHeight="1" x14ac:dyDescent="0.25">
      <c r="A429" s="61" t="s">
        <v>596</v>
      </c>
      <c r="B429" s="61" t="s">
        <v>597</v>
      </c>
      <c r="C429" s="35">
        <v>4301031103</v>
      </c>
      <c r="D429" s="413">
        <v>4680115881983</v>
      </c>
      <c r="E429" s="413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5"/>
      <c r="P429" s="415"/>
      <c r="Q429" s="415"/>
      <c r="R429" s="416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idden="1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1"/>
      <c r="N430" s="417" t="s">
        <v>43</v>
      </c>
      <c r="O430" s="418"/>
      <c r="P430" s="418"/>
      <c r="Q430" s="418"/>
      <c r="R430" s="418"/>
      <c r="S430" s="418"/>
      <c r="T430" s="419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hidden="1" x14ac:dyDescent="0.2">
      <c r="A431" s="420"/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1"/>
      <c r="N431" s="417" t="s">
        <v>43</v>
      </c>
      <c r="O431" s="418"/>
      <c r="P431" s="418"/>
      <c r="Q431" s="418"/>
      <c r="R431" s="418"/>
      <c r="S431" s="418"/>
      <c r="T431" s="419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hidden="1" customHeight="1" x14ac:dyDescent="0.25">
      <c r="A432" s="412" t="s">
        <v>95</v>
      </c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  <c r="U432" s="412"/>
      <c r="V432" s="412"/>
      <c r="W432" s="412"/>
      <c r="X432" s="412"/>
      <c r="Y432" s="64"/>
      <c r="Z432" s="64"/>
    </row>
    <row r="433" spans="1:53" ht="27" hidden="1" customHeight="1" x14ac:dyDescent="0.25">
      <c r="A433" s="61" t="s">
        <v>598</v>
      </c>
      <c r="B433" s="61" t="s">
        <v>599</v>
      </c>
      <c r="C433" s="35">
        <v>4301032046</v>
      </c>
      <c r="D433" s="413">
        <v>4680115884359</v>
      </c>
      <c r="E433" s="413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6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hidden="1" customHeight="1" x14ac:dyDescent="0.25">
      <c r="A434" s="61" t="s">
        <v>600</v>
      </c>
      <c r="B434" s="61" t="s">
        <v>601</v>
      </c>
      <c r="C434" s="35">
        <v>4301040358</v>
      </c>
      <c r="D434" s="413">
        <v>4680115884571</v>
      </c>
      <c r="E434" s="413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6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hidden="1" x14ac:dyDescent="0.2">
      <c r="A435" s="420"/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1"/>
      <c r="N435" s="417" t="s">
        <v>43</v>
      </c>
      <c r="O435" s="418"/>
      <c r="P435" s="418"/>
      <c r="Q435" s="418"/>
      <c r="R435" s="418"/>
      <c r="S435" s="418"/>
      <c r="T435" s="419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hidden="1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hidden="1" customHeight="1" x14ac:dyDescent="0.25">
      <c r="A437" s="412" t="s">
        <v>104</v>
      </c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412"/>
      <c r="S437" s="412"/>
      <c r="T437" s="412"/>
      <c r="U437" s="412"/>
      <c r="V437" s="412"/>
      <c r="W437" s="412"/>
      <c r="X437" s="412"/>
      <c r="Y437" s="64"/>
      <c r="Z437" s="64"/>
    </row>
    <row r="438" spans="1:53" ht="27" hidden="1" customHeight="1" x14ac:dyDescent="0.25">
      <c r="A438" s="61" t="s">
        <v>602</v>
      </c>
      <c r="B438" s="61" t="s">
        <v>603</v>
      </c>
      <c r="C438" s="35">
        <v>4301170010</v>
      </c>
      <c r="D438" s="413">
        <v>4680115884090</v>
      </c>
      <c r="E438" s="413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5"/>
      <c r="P438" s="415"/>
      <c r="Q438" s="415"/>
      <c r="R438" s="416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hidden="1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1"/>
      <c r="N439" s="417" t="s">
        <v>43</v>
      </c>
      <c r="O439" s="418"/>
      <c r="P439" s="418"/>
      <c r="Q439" s="418"/>
      <c r="R439" s="418"/>
      <c r="S439" s="418"/>
      <c r="T439" s="419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hidden="1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hidden="1" customHeight="1" x14ac:dyDescent="0.25">
      <c r="A441" s="412" t="s">
        <v>604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64"/>
      <c r="Z441" s="64"/>
    </row>
    <row r="442" spans="1:53" ht="27" hidden="1" customHeight="1" x14ac:dyDescent="0.25">
      <c r="A442" s="61" t="s">
        <v>605</v>
      </c>
      <c r="B442" s="61" t="s">
        <v>606</v>
      </c>
      <c r="C442" s="35">
        <v>4301040357</v>
      </c>
      <c r="D442" s="413">
        <v>4680115884564</v>
      </c>
      <c r="E442" s="413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5"/>
      <c r="P442" s="415"/>
      <c r="Q442" s="415"/>
      <c r="R442" s="416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hidden="1" x14ac:dyDescent="0.2">
      <c r="A443" s="420"/>
      <c r="B443" s="420"/>
      <c r="C443" s="420"/>
      <c r="D443" s="420"/>
      <c r="E443" s="420"/>
      <c r="F443" s="420"/>
      <c r="G443" s="420"/>
      <c r="H443" s="420"/>
      <c r="I443" s="420"/>
      <c r="J443" s="420"/>
      <c r="K443" s="420"/>
      <c r="L443" s="420"/>
      <c r="M443" s="421"/>
      <c r="N443" s="417" t="s">
        <v>43</v>
      </c>
      <c r="O443" s="418"/>
      <c r="P443" s="418"/>
      <c r="Q443" s="418"/>
      <c r="R443" s="418"/>
      <c r="S443" s="418"/>
      <c r="T443" s="419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hidden="1" x14ac:dyDescent="0.2">
      <c r="A444" s="420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1"/>
      <c r="N444" s="417" t="s">
        <v>43</v>
      </c>
      <c r="O444" s="418"/>
      <c r="P444" s="418"/>
      <c r="Q444" s="418"/>
      <c r="R444" s="418"/>
      <c r="S444" s="418"/>
      <c r="T444" s="419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hidden="1" customHeight="1" x14ac:dyDescent="0.2">
      <c r="A445" s="410" t="s">
        <v>607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53"/>
      <c r="Z445" s="53"/>
    </row>
    <row r="446" spans="1:53" ht="16.5" hidden="1" customHeight="1" x14ac:dyDescent="0.25">
      <c r="A446" s="411" t="s">
        <v>607</v>
      </c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1"/>
      <c r="Y446" s="63"/>
      <c r="Z446" s="63"/>
    </row>
    <row r="447" spans="1:53" ht="14.25" hidden="1" customHeight="1" x14ac:dyDescent="0.25">
      <c r="A447" s="412" t="s">
        <v>117</v>
      </c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412"/>
      <c r="S447" s="412"/>
      <c r="T447" s="412"/>
      <c r="U447" s="412"/>
      <c r="V447" s="412"/>
      <c r="W447" s="412"/>
      <c r="X447" s="412"/>
      <c r="Y447" s="64"/>
      <c r="Z447" s="64"/>
    </row>
    <row r="448" spans="1:53" ht="27" hidden="1" customHeight="1" x14ac:dyDescent="0.25">
      <c r="A448" s="61" t="s">
        <v>608</v>
      </c>
      <c r="B448" s="61" t="s">
        <v>609</v>
      </c>
      <c r="C448" s="35">
        <v>4301011795</v>
      </c>
      <c r="D448" s="413">
        <v>4607091389067</v>
      </c>
      <c r="E448" s="413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663" t="s">
        <v>610</v>
      </c>
      <c r="O448" s="415"/>
      <c r="P448" s="415"/>
      <c r="Q448" s="415"/>
      <c r="R448" s="416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hidden="1" customHeight="1" x14ac:dyDescent="0.25">
      <c r="A449" s="61" t="s">
        <v>611</v>
      </c>
      <c r="B449" s="61" t="s">
        <v>612</v>
      </c>
      <c r="C449" s="35">
        <v>4301011779</v>
      </c>
      <c r="D449" s="413">
        <v>4607091383522</v>
      </c>
      <c r="E449" s="413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664" t="s">
        <v>613</v>
      </c>
      <c r="O449" s="415"/>
      <c r="P449" s="415"/>
      <c r="Q449" s="415"/>
      <c r="R449" s="416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hidden="1" customHeight="1" x14ac:dyDescent="0.25">
      <c r="A450" s="61" t="s">
        <v>614</v>
      </c>
      <c r="B450" s="61" t="s">
        <v>615</v>
      </c>
      <c r="C450" s="35">
        <v>4301011785</v>
      </c>
      <c r="D450" s="413">
        <v>4607091384437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665" t="s">
        <v>616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hidden="1" customHeight="1" x14ac:dyDescent="0.25">
      <c r="A451" s="61" t="s">
        <v>617</v>
      </c>
      <c r="B451" s="61" t="s">
        <v>618</v>
      </c>
      <c r="C451" s="35">
        <v>4301011774</v>
      </c>
      <c r="D451" s="413">
        <v>4680115884502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666" t="s">
        <v>619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hidden="1" customHeight="1" x14ac:dyDescent="0.25">
      <c r="A452" s="61" t="s">
        <v>620</v>
      </c>
      <c r="B452" s="61" t="s">
        <v>621</v>
      </c>
      <c r="C452" s="35">
        <v>4301011771</v>
      </c>
      <c r="D452" s="413">
        <v>4607091389104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667" t="s">
        <v>622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hidden="1" customHeight="1" x14ac:dyDescent="0.25">
      <c r="A453" s="61" t="s">
        <v>623</v>
      </c>
      <c r="B453" s="61" t="s">
        <v>624</v>
      </c>
      <c r="C453" s="35">
        <v>4301011799</v>
      </c>
      <c r="D453" s="413">
        <v>4680115884519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668" t="s">
        <v>625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hidden="1" customHeight="1" x14ac:dyDescent="0.25">
      <c r="A454" s="61" t="s">
        <v>626</v>
      </c>
      <c r="B454" s="61" t="s">
        <v>627</v>
      </c>
      <c r="C454" s="35">
        <v>4301011778</v>
      </c>
      <c r="D454" s="413">
        <v>4680115880603</v>
      </c>
      <c r="E454" s="413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669" t="s">
        <v>628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hidden="1" customHeight="1" x14ac:dyDescent="0.25">
      <c r="A455" s="61" t="s">
        <v>629</v>
      </c>
      <c r="B455" s="61" t="s">
        <v>630</v>
      </c>
      <c r="C455" s="35">
        <v>4301011775</v>
      </c>
      <c r="D455" s="413">
        <v>4607091389999</v>
      </c>
      <c r="E455" s="413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670" t="s">
        <v>631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hidden="1" customHeight="1" x14ac:dyDescent="0.25">
      <c r="A456" s="61" t="s">
        <v>632</v>
      </c>
      <c r="B456" s="61" t="s">
        <v>633</v>
      </c>
      <c r="C456" s="35">
        <v>4301011770</v>
      </c>
      <c r="D456" s="413">
        <v>4680115882782</v>
      </c>
      <c r="E456" s="413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671" t="s">
        <v>634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hidden="1" customHeight="1" x14ac:dyDescent="0.25">
      <c r="A457" s="61" t="s">
        <v>635</v>
      </c>
      <c r="B457" s="61" t="s">
        <v>636</v>
      </c>
      <c r="C457" s="35">
        <v>4301011190</v>
      </c>
      <c r="D457" s="413">
        <v>4607091389098</v>
      </c>
      <c r="E457" s="413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hidden="1" customHeight="1" x14ac:dyDescent="0.25">
      <c r="A458" s="61" t="s">
        <v>637</v>
      </c>
      <c r="B458" s="61" t="s">
        <v>638</v>
      </c>
      <c r="C458" s="35">
        <v>4301011784</v>
      </c>
      <c r="D458" s="413">
        <v>4607091389982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673" t="s">
        <v>639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idden="1" x14ac:dyDescent="0.2">
      <c r="A459" s="420"/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1"/>
      <c r="N459" s="417" t="s">
        <v>43</v>
      </c>
      <c r="O459" s="418"/>
      <c r="P459" s="418"/>
      <c r="Q459" s="418"/>
      <c r="R459" s="418"/>
      <c r="S459" s="418"/>
      <c r="T459" s="419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hidden="1" x14ac:dyDescent="0.2">
      <c r="A460" s="420"/>
      <c r="B460" s="420"/>
      <c r="C460" s="420"/>
      <c r="D460" s="420"/>
      <c r="E460" s="420"/>
      <c r="F460" s="420"/>
      <c r="G460" s="420"/>
      <c r="H460" s="420"/>
      <c r="I460" s="420"/>
      <c r="J460" s="420"/>
      <c r="K460" s="420"/>
      <c r="L460" s="420"/>
      <c r="M460" s="421"/>
      <c r="N460" s="417" t="s">
        <v>43</v>
      </c>
      <c r="O460" s="418"/>
      <c r="P460" s="418"/>
      <c r="Q460" s="418"/>
      <c r="R460" s="418"/>
      <c r="S460" s="418"/>
      <c r="T460" s="419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hidden="1" customHeight="1" x14ac:dyDescent="0.25">
      <c r="A461" s="412" t="s">
        <v>109</v>
      </c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412"/>
      <c r="S461" s="412"/>
      <c r="T461" s="412"/>
      <c r="U461" s="412"/>
      <c r="V461" s="412"/>
      <c r="W461" s="412"/>
      <c r="X461" s="412"/>
      <c r="Y461" s="64"/>
      <c r="Z461" s="64"/>
    </row>
    <row r="462" spans="1:53" ht="16.5" hidden="1" customHeight="1" x14ac:dyDescent="0.25">
      <c r="A462" s="61" t="s">
        <v>640</v>
      </c>
      <c r="B462" s="61" t="s">
        <v>641</v>
      </c>
      <c r="C462" s="35">
        <v>4301020222</v>
      </c>
      <c r="D462" s="413">
        <v>4607091388930</v>
      </c>
      <c r="E462" s="413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hidden="1" customHeight="1" x14ac:dyDescent="0.25">
      <c r="A463" s="61" t="s">
        <v>642</v>
      </c>
      <c r="B463" s="61" t="s">
        <v>643</v>
      </c>
      <c r="C463" s="35">
        <v>4301020206</v>
      </c>
      <c r="D463" s="413">
        <v>4680115880054</v>
      </c>
      <c r="E463" s="413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5"/>
      <c r="P463" s="415"/>
      <c r="Q463" s="415"/>
      <c r="R463" s="416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hidden="1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hidden="1" x14ac:dyDescent="0.2">
      <c r="A465" s="420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1"/>
      <c r="N465" s="417" t="s">
        <v>43</v>
      </c>
      <c r="O465" s="418"/>
      <c r="P465" s="418"/>
      <c r="Q465" s="418"/>
      <c r="R465" s="418"/>
      <c r="S465" s="418"/>
      <c r="T465" s="419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hidden="1" customHeight="1" x14ac:dyDescent="0.25">
      <c r="A466" s="412" t="s">
        <v>75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64"/>
      <c r="Z466" s="64"/>
    </row>
    <row r="467" spans="1:53" ht="27" hidden="1" customHeight="1" x14ac:dyDescent="0.25">
      <c r="A467" s="61" t="s">
        <v>644</v>
      </c>
      <c r="B467" s="61" t="s">
        <v>645</v>
      </c>
      <c r="C467" s="35">
        <v>4301031252</v>
      </c>
      <c r="D467" s="413">
        <v>4680115883116</v>
      </c>
      <c r="E467" s="413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hidden="1" customHeight="1" x14ac:dyDescent="0.25">
      <c r="A468" s="61" t="s">
        <v>646</v>
      </c>
      <c r="B468" s="61" t="s">
        <v>647</v>
      </c>
      <c r="C468" s="35">
        <v>4301031248</v>
      </c>
      <c r="D468" s="413">
        <v>4680115883093</v>
      </c>
      <c r="E468" s="413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5"/>
      <c r="P468" s="415"/>
      <c r="Q468" s="415"/>
      <c r="R468" s="416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hidden="1" customHeight="1" x14ac:dyDescent="0.25">
      <c r="A469" s="61" t="s">
        <v>648</v>
      </c>
      <c r="B469" s="61" t="s">
        <v>649</v>
      </c>
      <c r="C469" s="35">
        <v>4301031250</v>
      </c>
      <c r="D469" s="413">
        <v>4680115883109</v>
      </c>
      <c r="E469" s="413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5"/>
      <c r="P469" s="415"/>
      <c r="Q469" s="415"/>
      <c r="R469" s="416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hidden="1" customHeight="1" x14ac:dyDescent="0.25">
      <c r="A470" s="61" t="s">
        <v>650</v>
      </c>
      <c r="B470" s="61" t="s">
        <v>651</v>
      </c>
      <c r="C470" s="35">
        <v>4301031249</v>
      </c>
      <c r="D470" s="413">
        <v>4680115882072</v>
      </c>
      <c r="E470" s="413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5"/>
      <c r="P470" s="415"/>
      <c r="Q470" s="415"/>
      <c r="R470" s="416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hidden="1" customHeight="1" x14ac:dyDescent="0.25">
      <c r="A471" s="61" t="s">
        <v>652</v>
      </c>
      <c r="B471" s="61" t="s">
        <v>653</v>
      </c>
      <c r="C471" s="35">
        <v>4301031251</v>
      </c>
      <c r="D471" s="413">
        <v>4680115882102</v>
      </c>
      <c r="E471" s="413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hidden="1" customHeight="1" x14ac:dyDescent="0.25">
      <c r="A472" s="61" t="s">
        <v>654</v>
      </c>
      <c r="B472" s="61" t="s">
        <v>655</v>
      </c>
      <c r="C472" s="35">
        <v>4301031253</v>
      </c>
      <c r="D472" s="413">
        <v>4680115882096</v>
      </c>
      <c r="E472" s="413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hidden="1" x14ac:dyDescent="0.2">
      <c r="A473" s="420"/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1"/>
      <c r="N473" s="417" t="s">
        <v>43</v>
      </c>
      <c r="O473" s="418"/>
      <c r="P473" s="418"/>
      <c r="Q473" s="418"/>
      <c r="R473" s="418"/>
      <c r="S473" s="418"/>
      <c r="T473" s="419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hidden="1" x14ac:dyDescent="0.2">
      <c r="A474" s="420"/>
      <c r="B474" s="420"/>
      <c r="C474" s="420"/>
      <c r="D474" s="420"/>
      <c r="E474" s="420"/>
      <c r="F474" s="420"/>
      <c r="G474" s="420"/>
      <c r="H474" s="420"/>
      <c r="I474" s="420"/>
      <c r="J474" s="420"/>
      <c r="K474" s="420"/>
      <c r="L474" s="420"/>
      <c r="M474" s="421"/>
      <c r="N474" s="417" t="s">
        <v>43</v>
      </c>
      <c r="O474" s="418"/>
      <c r="P474" s="418"/>
      <c r="Q474" s="418"/>
      <c r="R474" s="418"/>
      <c r="S474" s="418"/>
      <c r="T474" s="419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hidden="1" customHeight="1" x14ac:dyDescent="0.25">
      <c r="A475" s="412" t="s">
        <v>80</v>
      </c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412"/>
      <c r="S475" s="412"/>
      <c r="T475" s="412"/>
      <c r="U475" s="412"/>
      <c r="V475" s="412"/>
      <c r="W475" s="412"/>
      <c r="X475" s="412"/>
      <c r="Y475" s="64"/>
      <c r="Z475" s="64"/>
    </row>
    <row r="476" spans="1:53" ht="16.5" hidden="1" customHeight="1" x14ac:dyDescent="0.25">
      <c r="A476" s="61" t="s">
        <v>656</v>
      </c>
      <c r="B476" s="61" t="s">
        <v>657</v>
      </c>
      <c r="C476" s="35">
        <v>4301051230</v>
      </c>
      <c r="D476" s="413">
        <v>4607091383409</v>
      </c>
      <c r="E476" s="413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hidden="1" customHeight="1" x14ac:dyDescent="0.25">
      <c r="A477" s="61" t="s">
        <v>658</v>
      </c>
      <c r="B477" s="61" t="s">
        <v>659</v>
      </c>
      <c r="C477" s="35">
        <v>4301051231</v>
      </c>
      <c r="D477" s="413">
        <v>4607091383416</v>
      </c>
      <c r="E477" s="413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5"/>
      <c r="P477" s="415"/>
      <c r="Q477" s="415"/>
      <c r="R477" s="416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hidden="1" customHeight="1" x14ac:dyDescent="0.25">
      <c r="A478" s="61" t="s">
        <v>660</v>
      </c>
      <c r="B478" s="61" t="s">
        <v>661</v>
      </c>
      <c r="C478" s="35">
        <v>4301051058</v>
      </c>
      <c r="D478" s="413">
        <v>4680115883536</v>
      </c>
      <c r="E478" s="413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5"/>
      <c r="P478" s="415"/>
      <c r="Q478" s="415"/>
      <c r="R478" s="416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hidden="1" x14ac:dyDescent="0.2">
      <c r="A479" s="420"/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1"/>
      <c r="N479" s="417" t="s">
        <v>43</v>
      </c>
      <c r="O479" s="418"/>
      <c r="P479" s="418"/>
      <c r="Q479" s="418"/>
      <c r="R479" s="418"/>
      <c r="S479" s="418"/>
      <c r="T479" s="419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hidden="1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hidden="1" customHeight="1" x14ac:dyDescent="0.25">
      <c r="A481" s="412" t="s">
        <v>213</v>
      </c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412"/>
      <c r="S481" s="412"/>
      <c r="T481" s="412"/>
      <c r="U481" s="412"/>
      <c r="V481" s="412"/>
      <c r="W481" s="412"/>
      <c r="X481" s="412"/>
      <c r="Y481" s="64"/>
      <c r="Z481" s="64"/>
    </row>
    <row r="482" spans="1:53" ht="16.5" hidden="1" customHeight="1" x14ac:dyDescent="0.25">
      <c r="A482" s="61" t="s">
        <v>662</v>
      </c>
      <c r="B482" s="61" t="s">
        <v>663</v>
      </c>
      <c r="C482" s="35">
        <v>4301060363</v>
      </c>
      <c r="D482" s="413">
        <v>4680115885035</v>
      </c>
      <c r="E482" s="413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685" t="s">
        <v>664</v>
      </c>
      <c r="O482" s="415"/>
      <c r="P482" s="415"/>
      <c r="Q482" s="415"/>
      <c r="R482" s="416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hidden="1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hidden="1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1"/>
      <c r="N484" s="417" t="s">
        <v>43</v>
      </c>
      <c r="O484" s="418"/>
      <c r="P484" s="418"/>
      <c r="Q484" s="418"/>
      <c r="R484" s="418"/>
      <c r="S484" s="418"/>
      <c r="T484" s="419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hidden="1" customHeight="1" x14ac:dyDescent="0.2">
      <c r="A485" s="410" t="s">
        <v>665</v>
      </c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0"/>
      <c r="O485" s="410"/>
      <c r="P485" s="410"/>
      <c r="Q485" s="410"/>
      <c r="R485" s="410"/>
      <c r="S485" s="410"/>
      <c r="T485" s="410"/>
      <c r="U485" s="410"/>
      <c r="V485" s="410"/>
      <c r="W485" s="410"/>
      <c r="X485" s="410"/>
      <c r="Y485" s="53"/>
      <c r="Z485" s="53"/>
    </row>
    <row r="486" spans="1:53" ht="16.5" hidden="1" customHeight="1" x14ac:dyDescent="0.25">
      <c r="A486" s="411" t="s">
        <v>666</v>
      </c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1"/>
      <c r="N486" s="411"/>
      <c r="O486" s="411"/>
      <c r="P486" s="411"/>
      <c r="Q486" s="411"/>
      <c r="R486" s="411"/>
      <c r="S486" s="411"/>
      <c r="T486" s="411"/>
      <c r="U486" s="411"/>
      <c r="V486" s="411"/>
      <c r="W486" s="411"/>
      <c r="X486" s="411"/>
      <c r="Y486" s="63"/>
      <c r="Z486" s="63"/>
    </row>
    <row r="487" spans="1:53" ht="14.25" hidden="1" customHeight="1" x14ac:dyDescent="0.25">
      <c r="A487" s="412" t="s">
        <v>117</v>
      </c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412"/>
      <c r="S487" s="412"/>
      <c r="T487" s="412"/>
      <c r="U487" s="412"/>
      <c r="V487" s="412"/>
      <c r="W487" s="412"/>
      <c r="X487" s="412"/>
      <c r="Y487" s="64"/>
      <c r="Z487" s="64"/>
    </row>
    <row r="488" spans="1:53" ht="27" hidden="1" customHeight="1" x14ac:dyDescent="0.25">
      <c r="A488" s="61" t="s">
        <v>667</v>
      </c>
      <c r="B488" s="61" t="s">
        <v>668</v>
      </c>
      <c r="C488" s="35">
        <v>4301011763</v>
      </c>
      <c r="D488" s="413">
        <v>4640242181011</v>
      </c>
      <c r="E488" s="413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686" t="s">
        <v>669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hidden="1" customHeight="1" x14ac:dyDescent="0.25">
      <c r="A489" s="61" t="s">
        <v>670</v>
      </c>
      <c r="B489" s="61" t="s">
        <v>671</v>
      </c>
      <c r="C489" s="35">
        <v>4301011585</v>
      </c>
      <c r="D489" s="413">
        <v>4640242180441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687" t="s">
        <v>672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hidden="1" customHeight="1" x14ac:dyDescent="0.25">
      <c r="A490" s="61" t="s">
        <v>673</v>
      </c>
      <c r="B490" s="61" t="s">
        <v>674</v>
      </c>
      <c r="C490" s="35">
        <v>4301011584</v>
      </c>
      <c r="D490" s="413">
        <v>4640242180564</v>
      </c>
      <c r="E490" s="413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688" t="s">
        <v>675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hidden="1" customHeight="1" x14ac:dyDescent="0.25">
      <c r="A491" s="61" t="s">
        <v>676</v>
      </c>
      <c r="B491" s="61" t="s">
        <v>677</v>
      </c>
      <c r="C491" s="35">
        <v>4301011762</v>
      </c>
      <c r="D491" s="413">
        <v>4640242180922</v>
      </c>
      <c r="E491" s="413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689" t="s">
        <v>678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hidden="1" customHeight="1" x14ac:dyDescent="0.25">
      <c r="A492" s="61" t="s">
        <v>679</v>
      </c>
      <c r="B492" s="61" t="s">
        <v>680</v>
      </c>
      <c r="C492" s="35">
        <v>4301011551</v>
      </c>
      <c r="D492" s="413">
        <v>4640242180038</v>
      </c>
      <c r="E492" s="413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690" t="s">
        <v>681</v>
      </c>
      <c r="O492" s="415"/>
      <c r="P492" s="415"/>
      <c r="Q492" s="415"/>
      <c r="R492" s="416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idden="1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hidden="1" x14ac:dyDescent="0.2">
      <c r="A494" s="420"/>
      <c r="B494" s="420"/>
      <c r="C494" s="420"/>
      <c r="D494" s="420"/>
      <c r="E494" s="420"/>
      <c r="F494" s="420"/>
      <c r="G494" s="420"/>
      <c r="H494" s="420"/>
      <c r="I494" s="420"/>
      <c r="J494" s="420"/>
      <c r="K494" s="420"/>
      <c r="L494" s="420"/>
      <c r="M494" s="421"/>
      <c r="N494" s="417" t="s">
        <v>43</v>
      </c>
      <c r="O494" s="418"/>
      <c r="P494" s="418"/>
      <c r="Q494" s="418"/>
      <c r="R494" s="418"/>
      <c r="S494" s="418"/>
      <c r="T494" s="419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hidden="1" customHeight="1" x14ac:dyDescent="0.25">
      <c r="A495" s="412" t="s">
        <v>109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64"/>
      <c r="Z495" s="64"/>
    </row>
    <row r="496" spans="1:53" ht="27" hidden="1" customHeight="1" x14ac:dyDescent="0.25">
      <c r="A496" s="61" t="s">
        <v>682</v>
      </c>
      <c r="B496" s="61" t="s">
        <v>683</v>
      </c>
      <c r="C496" s="35">
        <v>4301020260</v>
      </c>
      <c r="D496" s="413">
        <v>4640242180526</v>
      </c>
      <c r="E496" s="413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691" t="s">
        <v>684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hidden="1" customHeight="1" x14ac:dyDescent="0.25">
      <c r="A497" s="61" t="s">
        <v>685</v>
      </c>
      <c r="B497" s="61" t="s">
        <v>686</v>
      </c>
      <c r="C497" s="35">
        <v>4301020269</v>
      </c>
      <c r="D497" s="413">
        <v>4640242180519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692" t="s">
        <v>687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hidden="1" customHeight="1" x14ac:dyDescent="0.25">
      <c r="A498" s="61" t="s">
        <v>688</v>
      </c>
      <c r="B498" s="61" t="s">
        <v>689</v>
      </c>
      <c r="C498" s="35">
        <v>4301020309</v>
      </c>
      <c r="D498" s="413">
        <v>4640242180090</v>
      </c>
      <c r="E498" s="413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693" t="s">
        <v>690</v>
      </c>
      <c r="O498" s="415"/>
      <c r="P498" s="415"/>
      <c r="Q498" s="415"/>
      <c r="R498" s="416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hidden="1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hidden="1" x14ac:dyDescent="0.2">
      <c r="A500" s="420"/>
      <c r="B500" s="420"/>
      <c r="C500" s="420"/>
      <c r="D500" s="420"/>
      <c r="E500" s="420"/>
      <c r="F500" s="420"/>
      <c r="G500" s="420"/>
      <c r="H500" s="420"/>
      <c r="I500" s="420"/>
      <c r="J500" s="420"/>
      <c r="K500" s="420"/>
      <c r="L500" s="420"/>
      <c r="M500" s="421"/>
      <c r="N500" s="417" t="s">
        <v>43</v>
      </c>
      <c r="O500" s="418"/>
      <c r="P500" s="418"/>
      <c r="Q500" s="418"/>
      <c r="R500" s="418"/>
      <c r="S500" s="418"/>
      <c r="T500" s="419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hidden="1" customHeight="1" x14ac:dyDescent="0.25">
      <c r="A501" s="412" t="s">
        <v>75</v>
      </c>
      <c r="B501" s="412"/>
      <c r="C501" s="412"/>
      <c r="D501" s="412"/>
      <c r="E501" s="412"/>
      <c r="F501" s="412"/>
      <c r="G501" s="412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  <c r="U501" s="412"/>
      <c r="V501" s="412"/>
      <c r="W501" s="412"/>
      <c r="X501" s="412"/>
      <c r="Y501" s="64"/>
      <c r="Z501" s="64"/>
    </row>
    <row r="502" spans="1:53" ht="27" hidden="1" customHeight="1" x14ac:dyDescent="0.25">
      <c r="A502" s="61" t="s">
        <v>691</v>
      </c>
      <c r="B502" s="61" t="s">
        <v>692</v>
      </c>
      <c r="C502" s="35">
        <v>4301031280</v>
      </c>
      <c r="D502" s="413">
        <v>4640242180816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694" t="s">
        <v>693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hidden="1" customHeight="1" x14ac:dyDescent="0.25">
      <c r="A503" s="61" t="s">
        <v>694</v>
      </c>
      <c r="B503" s="61" t="s">
        <v>695</v>
      </c>
      <c r="C503" s="35">
        <v>4301031244</v>
      </c>
      <c r="D503" s="413">
        <v>4640242180595</v>
      </c>
      <c r="E503" s="413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695" t="s">
        <v>696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hidden="1" customHeight="1" x14ac:dyDescent="0.25">
      <c r="A504" s="61" t="s">
        <v>697</v>
      </c>
      <c r="B504" s="61" t="s">
        <v>698</v>
      </c>
      <c r="C504" s="35">
        <v>4301031203</v>
      </c>
      <c r="D504" s="413">
        <v>4640242180908</v>
      </c>
      <c r="E504" s="413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696" t="s">
        <v>699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hidden="1" customHeight="1" x14ac:dyDescent="0.25">
      <c r="A505" s="61" t="s">
        <v>700</v>
      </c>
      <c r="B505" s="61" t="s">
        <v>701</v>
      </c>
      <c r="C505" s="35">
        <v>4301031200</v>
      </c>
      <c r="D505" s="413">
        <v>4640242180489</v>
      </c>
      <c r="E505" s="413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697" t="s">
        <v>702</v>
      </c>
      <c r="O505" s="415"/>
      <c r="P505" s="415"/>
      <c r="Q505" s="415"/>
      <c r="R505" s="416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hidden="1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hidden="1" x14ac:dyDescent="0.2">
      <c r="A507" s="420"/>
      <c r="B507" s="420"/>
      <c r="C507" s="420"/>
      <c r="D507" s="420"/>
      <c r="E507" s="420"/>
      <c r="F507" s="420"/>
      <c r="G507" s="420"/>
      <c r="H507" s="420"/>
      <c r="I507" s="420"/>
      <c r="J507" s="420"/>
      <c r="K507" s="420"/>
      <c r="L507" s="420"/>
      <c r="M507" s="421"/>
      <c r="N507" s="417" t="s">
        <v>43</v>
      </c>
      <c r="O507" s="418"/>
      <c r="P507" s="418"/>
      <c r="Q507" s="418"/>
      <c r="R507" s="418"/>
      <c r="S507" s="418"/>
      <c r="T507" s="419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hidden="1" customHeight="1" x14ac:dyDescent="0.25">
      <c r="A508" s="412" t="s">
        <v>80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64"/>
      <c r="Z508" s="64"/>
    </row>
    <row r="509" spans="1:53" ht="27" hidden="1" customHeight="1" x14ac:dyDescent="0.25">
      <c r="A509" s="61" t="s">
        <v>703</v>
      </c>
      <c r="B509" s="61" t="s">
        <v>704</v>
      </c>
      <c r="C509" s="35">
        <v>4301051310</v>
      </c>
      <c r="D509" s="413">
        <v>4680115880870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hidden="1" customHeight="1" x14ac:dyDescent="0.25">
      <c r="A510" s="61" t="s">
        <v>705</v>
      </c>
      <c r="B510" s="61" t="s">
        <v>706</v>
      </c>
      <c r="C510" s="35">
        <v>4301051510</v>
      </c>
      <c r="D510" s="413">
        <v>4640242180540</v>
      </c>
      <c r="E510" s="413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699" t="s">
        <v>707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hidden="1" customHeight="1" x14ac:dyDescent="0.25">
      <c r="A511" s="61" t="s">
        <v>708</v>
      </c>
      <c r="B511" s="61" t="s">
        <v>709</v>
      </c>
      <c r="C511" s="35">
        <v>4301051390</v>
      </c>
      <c r="D511" s="413">
        <v>4640242181233</v>
      </c>
      <c r="E511" s="413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700" t="s">
        <v>710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hidden="1" customHeight="1" x14ac:dyDescent="0.25">
      <c r="A512" s="61" t="s">
        <v>711</v>
      </c>
      <c r="B512" s="61" t="s">
        <v>712</v>
      </c>
      <c r="C512" s="35">
        <v>4301051508</v>
      </c>
      <c r="D512" s="413">
        <v>4640242180557</v>
      </c>
      <c r="E512" s="413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701" t="s">
        <v>713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hidden="1" customHeight="1" x14ac:dyDescent="0.25">
      <c r="A513" s="61" t="s">
        <v>714</v>
      </c>
      <c r="B513" s="61" t="s">
        <v>715</v>
      </c>
      <c r="C513" s="35">
        <v>4301051448</v>
      </c>
      <c r="D513" s="413">
        <v>4640242181226</v>
      </c>
      <c r="E513" s="413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702" t="s">
        <v>716</v>
      </c>
      <c r="O513" s="415"/>
      <c r="P513" s="415"/>
      <c r="Q513" s="415"/>
      <c r="R513" s="416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idden="1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hidden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421"/>
      <c r="N515" s="417" t="s">
        <v>43</v>
      </c>
      <c r="O515" s="418"/>
      <c r="P515" s="418"/>
      <c r="Q515" s="418"/>
      <c r="R515" s="418"/>
      <c r="S515" s="418"/>
      <c r="T515" s="419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6"/>
      <c r="N516" s="703" t="s">
        <v>36</v>
      </c>
      <c r="O516" s="704"/>
      <c r="P516" s="704"/>
      <c r="Q516" s="704"/>
      <c r="R516" s="704"/>
      <c r="S516" s="704"/>
      <c r="T516" s="705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5950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5975.4</v>
      </c>
      <c r="X516" s="41"/>
      <c r="Y516" s="65"/>
      <c r="Z516" s="65"/>
    </row>
    <row r="517" spans="1:53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6"/>
      <c r="N517" s="703" t="s">
        <v>37</v>
      </c>
      <c r="O517" s="704"/>
      <c r="P517" s="704"/>
      <c r="Q517" s="704"/>
      <c r="R517" s="704"/>
      <c r="S517" s="704"/>
      <c r="T517" s="705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6199.7076923076929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6226.134</v>
      </c>
      <c r="X517" s="41"/>
      <c r="Y517" s="65"/>
      <c r="Z517" s="65"/>
    </row>
    <row r="518" spans="1:53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6"/>
      <c r="N518" s="703" t="s">
        <v>38</v>
      </c>
      <c r="O518" s="704"/>
      <c r="P518" s="704"/>
      <c r="Q518" s="704"/>
      <c r="R518" s="704"/>
      <c r="S518" s="704"/>
      <c r="T518" s="705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10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10</v>
      </c>
      <c r="X518" s="41"/>
      <c r="Y518" s="65"/>
      <c r="Z518" s="65"/>
    </row>
    <row r="519" spans="1:53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6"/>
      <c r="N519" s="703" t="s">
        <v>39</v>
      </c>
      <c r="O519" s="704"/>
      <c r="P519" s="704"/>
      <c r="Q519" s="704"/>
      <c r="R519" s="704"/>
      <c r="S519" s="704"/>
      <c r="T519" s="705"/>
      <c r="U519" s="41" t="s">
        <v>0</v>
      </c>
      <c r="V519" s="42">
        <f>GrossWeightTotal+PalletQtyTotal*25</f>
        <v>6449.7076923076929</v>
      </c>
      <c r="W519" s="42">
        <f>GrossWeightTotalR+PalletQtyTotalR*25</f>
        <v>6476.134</v>
      </c>
      <c r="X519" s="41"/>
      <c r="Y519" s="65"/>
      <c r="Z519" s="65"/>
    </row>
    <row r="520" spans="1:53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6"/>
      <c r="N520" s="703" t="s">
        <v>40</v>
      </c>
      <c r="O520" s="704"/>
      <c r="P520" s="704"/>
      <c r="Q520" s="704"/>
      <c r="R520" s="704"/>
      <c r="S520" s="704"/>
      <c r="T520" s="705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488.97435897435901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491</v>
      </c>
      <c r="X520" s="41"/>
      <c r="Y520" s="65"/>
      <c r="Z520" s="65"/>
    </row>
    <row r="521" spans="1:53" ht="14.25" hidden="1" x14ac:dyDescent="0.2">
      <c r="A521" s="420"/>
      <c r="B521" s="420"/>
      <c r="C521" s="420"/>
      <c r="D521" s="420"/>
      <c r="E521" s="420"/>
      <c r="F521" s="420"/>
      <c r="G521" s="420"/>
      <c r="H521" s="420"/>
      <c r="I521" s="420"/>
      <c r="J521" s="420"/>
      <c r="K521" s="420"/>
      <c r="L521" s="420"/>
      <c r="M521" s="706"/>
      <c r="N521" s="703" t="s">
        <v>41</v>
      </c>
      <c r="O521" s="704"/>
      <c r="P521" s="704"/>
      <c r="Q521" s="704"/>
      <c r="R521" s="704"/>
      <c r="S521" s="704"/>
      <c r="T521" s="705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10.469809999999999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707" t="s">
        <v>107</v>
      </c>
      <c r="D523" s="707" t="s">
        <v>107</v>
      </c>
      <c r="E523" s="707" t="s">
        <v>107</v>
      </c>
      <c r="F523" s="707" t="s">
        <v>107</v>
      </c>
      <c r="G523" s="707" t="s">
        <v>235</v>
      </c>
      <c r="H523" s="707" t="s">
        <v>235</v>
      </c>
      <c r="I523" s="707" t="s">
        <v>235</v>
      </c>
      <c r="J523" s="707" t="s">
        <v>235</v>
      </c>
      <c r="K523" s="708"/>
      <c r="L523" s="707" t="s">
        <v>235</v>
      </c>
      <c r="M523" s="707" t="s">
        <v>235</v>
      </c>
      <c r="N523" s="707" t="s">
        <v>235</v>
      </c>
      <c r="O523" s="707" t="s">
        <v>235</v>
      </c>
      <c r="P523" s="707" t="s">
        <v>476</v>
      </c>
      <c r="Q523" s="707" t="s">
        <v>476</v>
      </c>
      <c r="R523" s="707" t="s">
        <v>529</v>
      </c>
      <c r="S523" s="707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709" t="s">
        <v>10</v>
      </c>
      <c r="B524" s="707" t="s">
        <v>74</v>
      </c>
      <c r="C524" s="707" t="s">
        <v>108</v>
      </c>
      <c r="D524" s="707" t="s">
        <v>116</v>
      </c>
      <c r="E524" s="707" t="s">
        <v>107</v>
      </c>
      <c r="F524" s="707" t="s">
        <v>227</v>
      </c>
      <c r="G524" s="707" t="s">
        <v>236</v>
      </c>
      <c r="H524" s="707" t="s">
        <v>243</v>
      </c>
      <c r="I524" s="707" t="s">
        <v>262</v>
      </c>
      <c r="J524" s="707" t="s">
        <v>321</v>
      </c>
      <c r="K524" s="1"/>
      <c r="L524" s="707" t="s">
        <v>342</v>
      </c>
      <c r="M524" s="707" t="s">
        <v>361</v>
      </c>
      <c r="N524" s="707" t="s">
        <v>445</v>
      </c>
      <c r="O524" s="707" t="s">
        <v>463</v>
      </c>
      <c r="P524" s="707" t="s">
        <v>477</v>
      </c>
      <c r="Q524" s="707" t="s">
        <v>504</v>
      </c>
      <c r="R524" s="707" t="s">
        <v>530</v>
      </c>
      <c r="S524" s="707" t="s">
        <v>579</v>
      </c>
      <c r="T524" s="707" t="s">
        <v>607</v>
      </c>
      <c r="U524" s="707" t="s">
        <v>666</v>
      </c>
      <c r="Z524" s="9"/>
      <c r="AC524" s="1"/>
    </row>
    <row r="525" spans="1:53" ht="13.5" thickBot="1" x14ac:dyDescent="0.25">
      <c r="A525" s="710"/>
      <c r="B525" s="707"/>
      <c r="C525" s="707"/>
      <c r="D525" s="707"/>
      <c r="E525" s="707"/>
      <c r="F525" s="707"/>
      <c r="G525" s="707"/>
      <c r="H525" s="707"/>
      <c r="I525" s="707"/>
      <c r="J525" s="707"/>
      <c r="K525" s="1"/>
      <c r="L525" s="707"/>
      <c r="M525" s="707"/>
      <c r="N525" s="707"/>
      <c r="O525" s="707"/>
      <c r="P525" s="707"/>
      <c r="Q525" s="707"/>
      <c r="R525" s="707"/>
      <c r="S525" s="707"/>
      <c r="T525" s="707"/>
      <c r="U525" s="707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1505.3999999999999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4470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0"/>
        <filter val="192,31"/>
        <filter val="2 150,00"/>
        <filter val="296,67"/>
        <filter val="4 450,00"/>
        <filter val="488,97"/>
        <filter val="5 950,00"/>
        <filter val="6 199,71"/>
        <filter val="6 449,71"/>
        <filter val="800,00"/>
      </filters>
    </filterColumn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2024-04-02T11:06:34Z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