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9D61350D-1BD6-430E-BD32-F03CDE3D14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Y520" i="1" s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2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L67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N232" i="1"/>
  <c r="BM232" i="1"/>
  <c r="Z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6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82" i="1" l="1"/>
  <c r="BN282" i="1"/>
  <c r="Z282" i="1"/>
  <c r="BP309" i="1"/>
  <c r="BN309" i="1"/>
  <c r="Z309" i="1"/>
  <c r="BP371" i="1"/>
  <c r="BN371" i="1"/>
  <c r="Z371" i="1"/>
  <c r="BP386" i="1"/>
  <c r="BN386" i="1"/>
  <c r="Z386" i="1"/>
  <c r="BP392" i="1"/>
  <c r="BN392" i="1"/>
  <c r="Z392" i="1"/>
  <c r="BP423" i="1"/>
  <c r="BN423" i="1"/>
  <c r="Z423" i="1"/>
  <c r="BP481" i="1"/>
  <c r="BN481" i="1"/>
  <c r="Z481" i="1"/>
  <c r="BP509" i="1"/>
  <c r="BN509" i="1"/>
  <c r="Z509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Y89" i="1"/>
  <c r="Z94" i="1"/>
  <c r="BN94" i="1"/>
  <c r="Z109" i="1"/>
  <c r="BN109" i="1"/>
  <c r="Z127" i="1"/>
  <c r="BN127" i="1"/>
  <c r="Z141" i="1"/>
  <c r="BN141" i="1"/>
  <c r="Z160" i="1"/>
  <c r="BN160" i="1"/>
  <c r="Z183" i="1"/>
  <c r="BN183" i="1"/>
  <c r="Z199" i="1"/>
  <c r="BN199" i="1"/>
  <c r="Z218" i="1"/>
  <c r="BN218" i="1"/>
  <c r="Z228" i="1"/>
  <c r="BN228" i="1"/>
  <c r="Z252" i="1"/>
  <c r="BN252" i="1"/>
  <c r="Z265" i="1"/>
  <c r="BN265" i="1"/>
  <c r="O672" i="1"/>
  <c r="Y294" i="1"/>
  <c r="BP293" i="1"/>
  <c r="BN293" i="1"/>
  <c r="Z293" i="1"/>
  <c r="Z294" i="1" s="1"/>
  <c r="BP298" i="1"/>
  <c r="BN298" i="1"/>
  <c r="Z298" i="1"/>
  <c r="U672" i="1"/>
  <c r="BP359" i="1"/>
  <c r="BN359" i="1"/>
  <c r="Z359" i="1"/>
  <c r="BP385" i="1"/>
  <c r="BN385" i="1"/>
  <c r="Z385" i="1"/>
  <c r="BP391" i="1"/>
  <c r="BN391" i="1"/>
  <c r="Z391" i="1"/>
  <c r="Y406" i="1"/>
  <c r="BP405" i="1"/>
  <c r="BN405" i="1"/>
  <c r="Z405" i="1"/>
  <c r="Z406" i="1" s="1"/>
  <c r="BP409" i="1"/>
  <c r="BN409" i="1"/>
  <c r="Z409" i="1"/>
  <c r="BP451" i="1"/>
  <c r="BN451" i="1"/>
  <c r="Z451" i="1"/>
  <c r="BP502" i="1"/>
  <c r="BN502" i="1"/>
  <c r="Z50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301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BP226" i="1"/>
  <c r="BN226" i="1"/>
  <c r="Z226" i="1"/>
  <c r="Z237" i="1" s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400" i="1"/>
  <c r="BN400" i="1"/>
  <c r="Z400" i="1"/>
  <c r="BP421" i="1"/>
  <c r="BN421" i="1"/>
  <c r="Z421" i="1"/>
  <c r="Y433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BP492" i="1"/>
  <c r="BN492" i="1"/>
  <c r="Z492" i="1"/>
  <c r="BP500" i="1"/>
  <c r="BN500" i="1"/>
  <c r="Z500" i="1"/>
  <c r="Y528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Z22" i="1"/>
  <c r="Z23" i="1" s="1"/>
  <c r="BN22" i="1"/>
  <c r="BP22" i="1"/>
  <c r="Z26" i="1"/>
  <c r="BN26" i="1"/>
  <c r="BP26" i="1"/>
  <c r="Y36" i="1"/>
  <c r="Z33" i="1"/>
  <c r="BN33" i="1"/>
  <c r="C672" i="1"/>
  <c r="Z51" i="1"/>
  <c r="BN51" i="1"/>
  <c r="Z57" i="1"/>
  <c r="BN57" i="1"/>
  <c r="BP57" i="1"/>
  <c r="Y60" i="1"/>
  <c r="D672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BP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2" i="1"/>
  <c r="BP193" i="1"/>
  <c r="BN193" i="1"/>
  <c r="Z193" i="1"/>
  <c r="J672" i="1"/>
  <c r="BP206" i="1"/>
  <c r="BN206" i="1"/>
  <c r="Z206" i="1"/>
  <c r="BP220" i="1"/>
  <c r="BN220" i="1"/>
  <c r="Z220" i="1"/>
  <c r="BP230" i="1"/>
  <c r="BN230" i="1"/>
  <c r="Z230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4" i="1"/>
  <c r="BN394" i="1"/>
  <c r="Z394" i="1"/>
  <c r="BP411" i="1"/>
  <c r="BN411" i="1"/>
  <c r="Z411" i="1"/>
  <c r="BP417" i="1"/>
  <c r="BN417" i="1"/>
  <c r="Z417" i="1"/>
  <c r="BP425" i="1"/>
  <c r="BN425" i="1"/>
  <c r="Z425" i="1"/>
  <c r="Y439" i="1"/>
  <c r="Y438" i="1"/>
  <c r="BP436" i="1"/>
  <c r="BN436" i="1"/>
  <c r="Z436" i="1"/>
  <c r="Z438" i="1" s="1"/>
  <c r="BP453" i="1"/>
  <c r="BN453" i="1"/>
  <c r="Z453" i="1"/>
  <c r="Y472" i="1"/>
  <c r="Y471" i="1"/>
  <c r="BP470" i="1"/>
  <c r="BN470" i="1"/>
  <c r="Z470" i="1"/>
  <c r="Z471" i="1" s="1"/>
  <c r="Y103" i="1"/>
  <c r="Y110" i="1"/>
  <c r="Y119" i="1"/>
  <c r="Y136" i="1"/>
  <c r="Y157" i="1"/>
  <c r="Y167" i="1"/>
  <c r="H672" i="1"/>
  <c r="Y180" i="1"/>
  <c r="Y212" i="1"/>
  <c r="Y348" i="1"/>
  <c r="Y382" i="1"/>
  <c r="Y389" i="1"/>
  <c r="V672" i="1"/>
  <c r="Y413" i="1"/>
  <c r="Y412" i="1"/>
  <c r="X672" i="1"/>
  <c r="Y459" i="1"/>
  <c r="Y467" i="1"/>
  <c r="Y477" i="1"/>
  <c r="BP476" i="1"/>
  <c r="BN476" i="1"/>
  <c r="Z476" i="1"/>
  <c r="Z477" i="1" s="1"/>
  <c r="BP485" i="1"/>
  <c r="BN485" i="1"/>
  <c r="Z485" i="1"/>
  <c r="BP495" i="1"/>
  <c r="BN495" i="1"/>
  <c r="Z495" i="1"/>
  <c r="Y515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505" i="1"/>
  <c r="H9" i="1"/>
  <c r="A10" i="1"/>
  <c r="B672" i="1"/>
  <c r="X663" i="1"/>
  <c r="X664" i="1"/>
  <c r="X666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BN108" i="1"/>
  <c r="BP108" i="1"/>
  <c r="Y111" i="1"/>
  <c r="Z114" i="1"/>
  <c r="BN114" i="1"/>
  <c r="BP114" i="1"/>
  <c r="Z116" i="1"/>
  <c r="BN116" i="1"/>
  <c r="F672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2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8" i="1"/>
  <c r="Z227" i="1"/>
  <c r="BN227" i="1"/>
  <c r="Z229" i="1"/>
  <c r="BN229" i="1"/>
  <c r="Z231" i="1"/>
  <c r="BN231" i="1"/>
  <c r="Z233" i="1"/>
  <c r="BN233" i="1"/>
  <c r="Z235" i="1"/>
  <c r="BN235" i="1"/>
  <c r="Y237" i="1"/>
  <c r="BP241" i="1"/>
  <c r="BN241" i="1"/>
  <c r="Z241" i="1"/>
  <c r="BP244" i="1"/>
  <c r="BN244" i="1"/>
  <c r="Z244" i="1"/>
  <c r="BP253" i="1"/>
  <c r="BN253" i="1"/>
  <c r="Z253" i="1"/>
  <c r="F9" i="1"/>
  <c r="J9" i="1"/>
  <c r="Y54" i="1"/>
  <c r="Y73" i="1"/>
  <c r="Y172" i="1"/>
  <c r="Y207" i="1"/>
  <c r="Z234" i="1"/>
  <c r="BN234" i="1"/>
  <c r="BP242" i="1"/>
  <c r="BN242" i="1"/>
  <c r="Z242" i="1"/>
  <c r="Y246" i="1"/>
  <c r="Y259" i="1"/>
  <c r="BP251" i="1"/>
  <c r="BN251" i="1"/>
  <c r="Z251" i="1"/>
  <c r="K672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2" i="1"/>
  <c r="Z299" i="1"/>
  <c r="Z301" i="1" s="1"/>
  <c r="BN299" i="1"/>
  <c r="BP299" i="1"/>
  <c r="Y302" i="1"/>
  <c r="Q672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2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BP376" i="1"/>
  <c r="Z378" i="1"/>
  <c r="BN378" i="1"/>
  <c r="Z380" i="1"/>
  <c r="BN380" i="1"/>
  <c r="Z384" i="1"/>
  <c r="BN384" i="1"/>
  <c r="BP384" i="1"/>
  <c r="Z387" i="1"/>
  <c r="BN387" i="1"/>
  <c r="Y388" i="1"/>
  <c r="Y396" i="1"/>
  <c r="Y402" i="1"/>
  <c r="BP410" i="1"/>
  <c r="BN410" i="1"/>
  <c r="Z410" i="1"/>
  <c r="Z412" i="1" s="1"/>
  <c r="BP420" i="1"/>
  <c r="BN420" i="1"/>
  <c r="Z420" i="1"/>
  <c r="BP424" i="1"/>
  <c r="BN424" i="1"/>
  <c r="Z424" i="1"/>
  <c r="Y272" i="1"/>
  <c r="Y289" i="1"/>
  <c r="Y317" i="1"/>
  <c r="Y330" i="1"/>
  <c r="Y366" i="1"/>
  <c r="Z395" i="1"/>
  <c r="BP393" i="1"/>
  <c r="BN393" i="1"/>
  <c r="Y395" i="1"/>
  <c r="Z401" i="1"/>
  <c r="BP399" i="1"/>
  <c r="BN399" i="1"/>
  <c r="Z399" i="1"/>
  <c r="BP418" i="1"/>
  <c r="BN418" i="1"/>
  <c r="Z418" i="1"/>
  <c r="Y428" i="1"/>
  <c r="BP422" i="1"/>
  <c r="BN422" i="1"/>
  <c r="Z422" i="1"/>
  <c r="Y434" i="1"/>
  <c r="Y443" i="1"/>
  <c r="Y454" i="1"/>
  <c r="Y460" i="1"/>
  <c r="Y468" i="1"/>
  <c r="Y506" i="1"/>
  <c r="Y510" i="1"/>
  <c r="Y516" i="1"/>
  <c r="Y521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Z672" i="1"/>
  <c r="Y407" i="1"/>
  <c r="W672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Z464" i="1"/>
  <c r="BN464" i="1"/>
  <c r="Z466" i="1"/>
  <c r="BN466" i="1"/>
  <c r="Y672" i="1"/>
  <c r="Y478" i="1"/>
  <c r="Z480" i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Z508" i="1"/>
  <c r="Z510" i="1" s="1"/>
  <c r="BN508" i="1"/>
  <c r="BP508" i="1"/>
  <c r="Z514" i="1"/>
  <c r="Z515" i="1" s="1"/>
  <c r="BN514" i="1"/>
  <c r="Z519" i="1"/>
  <c r="Z520" i="1" s="1"/>
  <c r="BN519" i="1"/>
  <c r="BP519" i="1"/>
  <c r="Z524" i="1"/>
  <c r="BN524" i="1"/>
  <c r="Z525" i="1"/>
  <c r="BN525" i="1"/>
  <c r="Z527" i="1"/>
  <c r="BN527" i="1"/>
  <c r="Z531" i="1"/>
  <c r="Z532" i="1" s="1"/>
  <c r="BN531" i="1"/>
  <c r="BP531" i="1"/>
  <c r="Y532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428" i="1"/>
  <c r="Z388" i="1"/>
  <c r="Z311" i="1"/>
  <c r="Z246" i="1"/>
  <c r="Z156" i="1"/>
  <c r="Z135" i="1"/>
  <c r="Z128" i="1"/>
  <c r="Z119" i="1"/>
  <c r="Z110" i="1"/>
  <c r="Z467" i="1"/>
  <c r="Y664" i="1"/>
  <c r="Y665" i="1" s="1"/>
  <c r="Z258" i="1"/>
  <c r="Y666" i="1"/>
  <c r="Z544" i="1"/>
  <c r="Z528" i="1"/>
  <c r="Z381" i="1"/>
  <c r="Z223" i="1"/>
  <c r="Y663" i="1"/>
  <c r="Z201" i="1"/>
  <c r="Z179" i="1"/>
  <c r="Z145" i="1"/>
  <c r="Z88" i="1"/>
  <c r="Z79" i="1"/>
  <c r="Z72" i="1"/>
  <c r="Z35" i="1"/>
  <c r="Z642" i="1"/>
  <c r="Z607" i="1"/>
  <c r="Z584" i="1"/>
  <c r="Z566" i="1"/>
  <c r="Z635" i="1"/>
  <c r="Z648" i="1"/>
  <c r="Z614" i="1"/>
  <c r="Z590" i="1"/>
  <c r="Z505" i="1"/>
  <c r="Z454" i="1"/>
  <c r="Z595" i="1"/>
  <c r="Z572" i="1"/>
  <c r="Z372" i="1"/>
  <c r="Z365" i="1"/>
  <c r="Z289" i="1"/>
  <c r="Z271" i="1"/>
  <c r="Z97" i="1"/>
  <c r="Z54" i="1"/>
  <c r="Y662" i="1"/>
  <c r="X665" i="1"/>
  <c r="Z667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<sst xmlns="http://schemas.openxmlformats.org/spreadsheetml/2006/main" count="3131" uniqueCount="1079">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</sst>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B650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33</v>
      </c>
      <c r="Y193" s="776">
        <f t="shared" ref="Y193:Y200" si="36">IFERROR(IF(X193="",0,CEILING((X193/$H193),1)*$H193),"")</f>
        <v>33.6</v>
      </c>
      <c r="Z193" s="36">
        <f>IFERROR(IF(Y193=0,"",ROUNDUP(Y193/H193,0)*0.00902),"")</f>
        <v>7.2160000000000002E-2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35.121428571428567</v>
      </c>
      <c r="BN193" s="64">
        <f t="shared" ref="BN193:BN200" si="38">IFERROR(Y193*I193/H193,"0")</f>
        <v>35.76</v>
      </c>
      <c r="BO193" s="64">
        <f t="shared" ref="BO193:BO200" si="39">IFERROR(1/J193*(X193/H193),"0")</f>
        <v>5.9523809523809521E-2</v>
      </c>
      <c r="BP193" s="64">
        <f t="shared" ref="BP193:BP200" si="40">IFERROR(1/J193*(Y193/H193),"0")</f>
        <v>6.0606060606060608E-2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7.8571428571428568</v>
      </c>
      <c r="Y201" s="777">
        <f>IFERROR(Y193/H193,"0")+IFERROR(Y194/H194,"0")+IFERROR(Y195/H195,"0")+IFERROR(Y196/H196,"0")+IFERROR(Y197/H197,"0")+IFERROR(Y198/H198,"0")+IFERROR(Y199/H199,"0")+IFERROR(Y200/H200,"0")</f>
        <v>8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33</v>
      </c>
      <c r="Y202" s="777">
        <f>IFERROR(SUM(Y193:Y200),"0")</f>
        <v>33.6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23</v>
      </c>
      <c r="Y227" s="776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24.663076923076925</v>
      </c>
      <c r="BN227" s="64">
        <f t="shared" si="48"/>
        <v>25.092000000000002</v>
      </c>
      <c r="BO227" s="64">
        <f t="shared" si="49"/>
        <v>5.2655677655677656E-2</v>
      </c>
      <c r="BP227" s="64">
        <f t="shared" si="50"/>
        <v>5.3571428571428568E-2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2.9487179487179489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6.5250000000000002E-2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23</v>
      </c>
      <c r="Y238" s="777">
        <f>IFERROR(SUM(Y226:Y236),"0")</f>
        <v>23.4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123</v>
      </c>
      <c r="Y385" s="776">
        <f>IFERROR(IF(X385="",0,CEILING((X385/$H385),1)*$H385),"")</f>
        <v>124.8</v>
      </c>
      <c r="Z385" s="36">
        <f>IFERROR(IF(Y385=0,"",ROUNDUP(Y385/H385,0)*0.02175),"")</f>
        <v>0.34799999999999998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131.89384615384617</v>
      </c>
      <c r="BN385" s="64">
        <f>IFERROR(Y385*I385/H385,"0")</f>
        <v>133.82400000000001</v>
      </c>
      <c r="BO385" s="64">
        <f>IFERROR(1/J385*(X385/H385),"0")</f>
        <v>0.28159340659340659</v>
      </c>
      <c r="BP385" s="64">
        <f>IFERROR(1/J385*(Y385/H385),"0")</f>
        <v>0.2857142857142857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15.76923076923077</v>
      </c>
      <c r="Y388" s="777">
        <f>IFERROR(Y384/H384,"0")+IFERROR(Y385/H385,"0")+IFERROR(Y386/H386,"0")+IFERROR(Y387/H387,"0")</f>
        <v>16</v>
      </c>
      <c r="Z388" s="777">
        <f>IFERROR(IF(Z384="",0,Z384),"0")+IFERROR(IF(Z385="",0,Z385),"0")+IFERROR(IF(Z386="",0,Z386),"0")+IFERROR(IF(Z387="",0,Z387),"0")</f>
        <v>0.34799999999999998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123</v>
      </c>
      <c r="Y389" s="777">
        <f>IFERROR(SUM(Y384:Y387),"0")</f>
        <v>124.8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1030</v>
      </c>
      <c r="Y421" s="776">
        <f t="shared" si="87"/>
        <v>1035</v>
      </c>
      <c r="Z421" s="36">
        <f>IFERROR(IF(Y421=0,"",ROUNDUP(Y421/H421,0)*0.02175),"")</f>
        <v>1.5007499999999998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1062.96</v>
      </c>
      <c r="BN421" s="64">
        <f t="shared" si="89"/>
        <v>1068.1200000000001</v>
      </c>
      <c r="BO421" s="64">
        <f t="shared" si="90"/>
        <v>1.4305555555555556</v>
      </c>
      <c r="BP421" s="64">
        <f t="shared" si="91"/>
        <v>1.4375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68.666666666666671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69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1.5007499999999998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1030</v>
      </c>
      <c r="Y429" s="777">
        <f>IFERROR(SUM(Y417:Y427),"0")</f>
        <v>1035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1445</v>
      </c>
      <c r="Y431" s="776">
        <f>IFERROR(IF(X431="",0,CEILING((X431/$H431),1)*$H431),"")</f>
        <v>1455</v>
      </c>
      <c r="Z431" s="36">
        <f>IFERROR(IF(Y431=0,"",ROUNDUP(Y431/H431,0)*0.02175),"")</f>
        <v>2.10975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1491.2400000000002</v>
      </c>
      <c r="BN431" s="64">
        <f>IFERROR(Y431*I431/H431,"0")</f>
        <v>1501.5600000000002</v>
      </c>
      <c r="BO431" s="64">
        <f>IFERROR(1/J431*(X431/H431),"0")</f>
        <v>2.0069444444444442</v>
      </c>
      <c r="BP431" s="64">
        <f>IFERROR(1/J431*(Y431/H431),"0")</f>
        <v>2.020833333333333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96.333333333333329</v>
      </c>
      <c r="Y433" s="777">
        <f>IFERROR(Y431/H431,"0")+IFERROR(Y432/H432,"0")</f>
        <v>97</v>
      </c>
      <c r="Z433" s="777">
        <f>IFERROR(IF(Z431="",0,Z431),"0")+IFERROR(IF(Z432="",0,Z432),"0")</f>
        <v>2.10975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1445</v>
      </c>
      <c r="Y434" s="777">
        <f>IFERROR(SUM(Y431:Y432),"0")</f>
        <v>1455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135</v>
      </c>
      <c r="Y569" s="776">
        <f>IFERROR(IF(X569="",0,CEILING((X569/$H569),1)*$H569),"")</f>
        <v>137.28</v>
      </c>
      <c r="Z569" s="36">
        <f>IFERROR(IF(Y569=0,"",ROUNDUP(Y569/H569,0)*0.01196),"")</f>
        <v>0.31096000000000001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144.20454545454544</v>
      </c>
      <c r="BN569" s="64">
        <f>IFERROR(Y569*I569/H569,"0")</f>
        <v>146.63999999999999</v>
      </c>
      <c r="BO569" s="64">
        <f>IFERROR(1/J569*(X569/H569),"0")</f>
        <v>0.24584790209790208</v>
      </c>
      <c r="BP569" s="64">
        <f>IFERROR(1/J569*(Y569/H569),"0")</f>
        <v>0.25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25.568181818181817</v>
      </c>
      <c r="Y572" s="777">
        <f>IFERROR(Y569/H569,"0")+IFERROR(Y570/H570,"0")+IFERROR(Y571/H571,"0")</f>
        <v>26</v>
      </c>
      <c r="Z572" s="777">
        <f>IFERROR(IF(Z569="",0,Z569),"0")+IFERROR(IF(Z570="",0,Z570),"0")+IFERROR(IF(Z571="",0,Z571),"0")</f>
        <v>0.31096000000000001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135</v>
      </c>
      <c r="Y573" s="777">
        <f>IFERROR(SUM(Y569:Y571),"0")</f>
        <v>137.28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35</v>
      </c>
      <c r="Y576" s="776">
        <f t="shared" si="110"/>
        <v>36.96</v>
      </c>
      <c r="Z576" s="36">
        <f>IFERROR(IF(Y576=0,"",ROUNDUP(Y576/H576,0)*0.01196),"")</f>
        <v>8.3720000000000003E-2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37.386363636363633</v>
      </c>
      <c r="BN576" s="64">
        <f t="shared" si="112"/>
        <v>39.479999999999997</v>
      </c>
      <c r="BO576" s="64">
        <f t="shared" si="113"/>
        <v>6.3738344988344992E-2</v>
      </c>
      <c r="BP576" s="64">
        <f t="shared" si="114"/>
        <v>6.7307692307692318E-2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35</v>
      </c>
      <c r="Y577" s="776">
        <f t="shared" si="110"/>
        <v>36.96</v>
      </c>
      <c r="Z577" s="36">
        <f>IFERROR(IF(Y577=0,"",ROUNDUP(Y577/H577,0)*0.01196),"")</f>
        <v>8.3720000000000003E-2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37.386363636363633</v>
      </c>
      <c r="BN577" s="64">
        <f t="shared" si="112"/>
        <v>39.479999999999997</v>
      </c>
      <c r="BO577" s="64">
        <f t="shared" si="113"/>
        <v>6.3738344988344992E-2</v>
      </c>
      <c r="BP577" s="64">
        <f t="shared" si="114"/>
        <v>6.7307692307692318E-2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13.257575757575758</v>
      </c>
      <c r="Y584" s="777">
        <f>IFERROR(Y575/H575,"0")+IFERROR(Y576/H576,"0")+IFERROR(Y577/H577,"0")+IFERROR(Y578/H578,"0")+IFERROR(Y579/H579,"0")+IFERROR(Y580/H580,"0")+IFERROR(Y581/H581,"0")+IFERROR(Y582/H582,"0")+IFERROR(Y583/H583,"0")</f>
        <v>14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0.16744000000000001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70</v>
      </c>
      <c r="Y585" s="777">
        <f>IFERROR(SUM(Y575:Y583),"0")</f>
        <v>73.92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2859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2883.0000000000005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2964.8556243756243</v>
      </c>
      <c r="Y663" s="777">
        <f>IFERROR(SUM(BN22:BN659),"0")</f>
        <v>2989.9560000000001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5</v>
      </c>
      <c r="Y664" s="38">
        <f>ROUNDUP(SUM(BP22:BP659),0)</f>
        <v>5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3089.8556243756243</v>
      </c>
      <c r="Y665" s="777">
        <f>GrossWeightTotalR+PalletQtyTotalR*25</f>
        <v>3114.9560000000001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230.40084915084913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233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4.5743099999999997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33.6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23.4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124.8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2490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211.20000000000002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