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51293F8-5B79-4029-8A4C-8C6E018266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X535" i="1" s="1"/>
  <c r="W529" i="1"/>
  <c r="W528" i="1"/>
  <c r="BN527" i="1"/>
  <c r="BL527" i="1"/>
  <c r="X527" i="1"/>
  <c r="BO527" i="1" s="1"/>
  <c r="BN526" i="1"/>
  <c r="BL526" i="1"/>
  <c r="X526" i="1"/>
  <c r="BO526" i="1" s="1"/>
  <c r="BN525" i="1"/>
  <c r="BL525" i="1"/>
  <c r="X525" i="1"/>
  <c r="BO525" i="1" s="1"/>
  <c r="BN524" i="1"/>
  <c r="BL524" i="1"/>
  <c r="X524" i="1"/>
  <c r="BO524" i="1" s="1"/>
  <c r="BN523" i="1"/>
  <c r="BL523" i="1"/>
  <c r="X523" i="1"/>
  <c r="X529" i="1" s="1"/>
  <c r="W521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O515" i="1"/>
  <c r="BN514" i="1"/>
  <c r="BL514" i="1"/>
  <c r="X514" i="1"/>
  <c r="W512" i="1"/>
  <c r="X511" i="1"/>
  <c r="W511" i="1"/>
  <c r="BO510" i="1"/>
  <c r="BN510" i="1"/>
  <c r="BM510" i="1"/>
  <c r="BL510" i="1"/>
  <c r="Y510" i="1"/>
  <c r="X510" i="1"/>
  <c r="BO509" i="1"/>
  <c r="BN509" i="1"/>
  <c r="BM509" i="1"/>
  <c r="BL509" i="1"/>
  <c r="Y509" i="1"/>
  <c r="X509" i="1"/>
  <c r="BO508" i="1"/>
  <c r="BN508" i="1"/>
  <c r="BM508" i="1"/>
  <c r="BL508" i="1"/>
  <c r="Y508" i="1"/>
  <c r="X508" i="1"/>
  <c r="BO507" i="1"/>
  <c r="BN507" i="1"/>
  <c r="BM507" i="1"/>
  <c r="BL507" i="1"/>
  <c r="Y507" i="1"/>
  <c r="Y511" i="1" s="1"/>
  <c r="X507" i="1"/>
  <c r="X512" i="1" s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X492" i="1"/>
  <c r="W492" i="1"/>
  <c r="BO491" i="1"/>
  <c r="BN491" i="1"/>
  <c r="BM491" i="1"/>
  <c r="BL491" i="1"/>
  <c r="Y491" i="1"/>
  <c r="Y492" i="1" s="1"/>
  <c r="X491" i="1"/>
  <c r="X493" i="1" s="1"/>
  <c r="O491" i="1"/>
  <c r="W489" i="1"/>
  <c r="W488" i="1"/>
  <c r="BO487" i="1"/>
  <c r="BN487" i="1"/>
  <c r="BM487" i="1"/>
  <c r="BL487" i="1"/>
  <c r="Y487" i="1"/>
  <c r="X487" i="1"/>
  <c r="O487" i="1"/>
  <c r="BN486" i="1"/>
  <c r="BL486" i="1"/>
  <c r="X486" i="1"/>
  <c r="O486" i="1"/>
  <c r="BO485" i="1"/>
  <c r="BN485" i="1"/>
  <c r="BM485" i="1"/>
  <c r="BL485" i="1"/>
  <c r="Y485" i="1"/>
  <c r="X485" i="1"/>
  <c r="X489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X482" i="1" s="1"/>
  <c r="O476" i="1"/>
  <c r="W474" i="1"/>
  <c r="W473" i="1"/>
  <c r="BN472" i="1"/>
  <c r="BL472" i="1"/>
  <c r="X472" i="1"/>
  <c r="O472" i="1"/>
  <c r="BO471" i="1"/>
  <c r="BN471" i="1"/>
  <c r="BM471" i="1"/>
  <c r="BL471" i="1"/>
  <c r="Y471" i="1"/>
  <c r="X471" i="1"/>
  <c r="X473" i="1" s="1"/>
  <c r="O471" i="1"/>
  <c r="W469" i="1"/>
  <c r="W468" i="1"/>
  <c r="BN467" i="1"/>
  <c r="BL467" i="1"/>
  <c r="X467" i="1"/>
  <c r="BO467" i="1" s="1"/>
  <c r="O467" i="1"/>
  <c r="BO466" i="1"/>
  <c r="BN466" i="1"/>
  <c r="BM466" i="1"/>
  <c r="BL466" i="1"/>
  <c r="Y466" i="1"/>
  <c r="X466" i="1"/>
  <c r="O466" i="1"/>
  <c r="BN465" i="1"/>
  <c r="BL465" i="1"/>
  <c r="X465" i="1"/>
  <c r="BO465" i="1" s="1"/>
  <c r="O465" i="1"/>
  <c r="BO464" i="1"/>
  <c r="BN464" i="1"/>
  <c r="BM464" i="1"/>
  <c r="BL464" i="1"/>
  <c r="Y464" i="1"/>
  <c r="X464" i="1"/>
  <c r="O464" i="1"/>
  <c r="BN463" i="1"/>
  <c r="BL463" i="1"/>
  <c r="X463" i="1"/>
  <c r="BO463" i="1" s="1"/>
  <c r="O463" i="1"/>
  <c r="BO462" i="1"/>
  <c r="BN462" i="1"/>
  <c r="BM462" i="1"/>
  <c r="BL462" i="1"/>
  <c r="Y462" i="1"/>
  <c r="X462" i="1"/>
  <c r="O462" i="1"/>
  <c r="BN461" i="1"/>
  <c r="BL461" i="1"/>
  <c r="X461" i="1"/>
  <c r="BO461" i="1" s="1"/>
  <c r="O461" i="1"/>
  <c r="BO460" i="1"/>
  <c r="BN460" i="1"/>
  <c r="BM460" i="1"/>
  <c r="BL460" i="1"/>
  <c r="Y460" i="1"/>
  <c r="X460" i="1"/>
  <c r="O460" i="1"/>
  <c r="BN459" i="1"/>
  <c r="BL459" i="1"/>
  <c r="X459" i="1"/>
  <c r="BO459" i="1" s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X468" i="1" s="1"/>
  <c r="O456" i="1"/>
  <c r="W452" i="1"/>
  <c r="W451" i="1"/>
  <c r="BN450" i="1"/>
  <c r="BL450" i="1"/>
  <c r="X450" i="1"/>
  <c r="BO450" i="1" s="1"/>
  <c r="BN449" i="1"/>
  <c r="BL449" i="1"/>
  <c r="X449" i="1"/>
  <c r="BO449" i="1" s="1"/>
  <c r="BN448" i="1"/>
  <c r="BL448" i="1"/>
  <c r="X448" i="1"/>
  <c r="U547" i="1" s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W436" i="1"/>
  <c r="BO435" i="1"/>
  <c r="BN435" i="1"/>
  <c r="BM435" i="1"/>
  <c r="BL435" i="1"/>
  <c r="Y435" i="1"/>
  <c r="X435" i="1"/>
  <c r="O435" i="1"/>
  <c r="BN434" i="1"/>
  <c r="BL434" i="1"/>
  <c r="X434" i="1"/>
  <c r="X436" i="1" s="1"/>
  <c r="O434" i="1"/>
  <c r="W432" i="1"/>
  <c r="W431" i="1"/>
  <c r="BN430" i="1"/>
  <c r="BL430" i="1"/>
  <c r="X430" i="1"/>
  <c r="BO430" i="1" s="1"/>
  <c r="O430" i="1"/>
  <c r="BO429" i="1"/>
  <c r="BN429" i="1"/>
  <c r="BM429" i="1"/>
  <c r="BL429" i="1"/>
  <c r="Y429" i="1"/>
  <c r="X429" i="1"/>
  <c r="O429" i="1"/>
  <c r="BN428" i="1"/>
  <c r="BL428" i="1"/>
  <c r="X428" i="1"/>
  <c r="BO428" i="1" s="1"/>
  <c r="O428" i="1"/>
  <c r="BO427" i="1"/>
  <c r="BN427" i="1"/>
  <c r="BM427" i="1"/>
  <c r="BL427" i="1"/>
  <c r="Y427" i="1"/>
  <c r="X427" i="1"/>
  <c r="O427" i="1"/>
  <c r="BN426" i="1"/>
  <c r="BL426" i="1"/>
  <c r="X426" i="1"/>
  <c r="BO426" i="1" s="1"/>
  <c r="O426" i="1"/>
  <c r="BO425" i="1"/>
  <c r="BN425" i="1"/>
  <c r="BM425" i="1"/>
  <c r="BL425" i="1"/>
  <c r="Y425" i="1"/>
  <c r="X425" i="1"/>
  <c r="O425" i="1"/>
  <c r="BN424" i="1"/>
  <c r="BL424" i="1"/>
  <c r="X424" i="1"/>
  <c r="X432" i="1" s="1"/>
  <c r="O424" i="1"/>
  <c r="W422" i="1"/>
  <c r="W421" i="1"/>
  <c r="BN420" i="1"/>
  <c r="BL420" i="1"/>
  <c r="X420" i="1"/>
  <c r="X422" i="1" s="1"/>
  <c r="O420" i="1"/>
  <c r="BO419" i="1"/>
  <c r="BN419" i="1"/>
  <c r="BM419" i="1"/>
  <c r="BL419" i="1"/>
  <c r="Y419" i="1"/>
  <c r="X419" i="1"/>
  <c r="O419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O404" i="1"/>
  <c r="BN404" i="1"/>
  <c r="BM404" i="1"/>
  <c r="BL404" i="1"/>
  <c r="Y404" i="1"/>
  <c r="X404" i="1"/>
  <c r="O404" i="1"/>
  <c r="BN403" i="1"/>
  <c r="BL403" i="1"/>
  <c r="X403" i="1"/>
  <c r="X405" i="1" s="1"/>
  <c r="O403" i="1"/>
  <c r="BO402" i="1"/>
  <c r="BN402" i="1"/>
  <c r="BM402" i="1"/>
  <c r="BL402" i="1"/>
  <c r="Y402" i="1"/>
  <c r="X402" i="1"/>
  <c r="X406" i="1" s="1"/>
  <c r="O402" i="1"/>
  <c r="W400" i="1"/>
  <c r="W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BO393" i="1" s="1"/>
  <c r="O393" i="1"/>
  <c r="BO392" i="1"/>
  <c r="BN392" i="1"/>
  <c r="BM392" i="1"/>
  <c r="BL392" i="1"/>
  <c r="Y392" i="1"/>
  <c r="X392" i="1"/>
  <c r="O392" i="1"/>
  <c r="BN391" i="1"/>
  <c r="BL391" i="1"/>
  <c r="X391" i="1"/>
  <c r="BO391" i="1" s="1"/>
  <c r="O391" i="1"/>
  <c r="BO390" i="1"/>
  <c r="BN390" i="1"/>
  <c r="BM390" i="1"/>
  <c r="BL390" i="1"/>
  <c r="Y390" i="1"/>
  <c r="X390" i="1"/>
  <c r="O390" i="1"/>
  <c r="BN389" i="1"/>
  <c r="BL389" i="1"/>
  <c r="X389" i="1"/>
  <c r="BO389" i="1" s="1"/>
  <c r="O389" i="1"/>
  <c r="BO388" i="1"/>
  <c r="BN388" i="1"/>
  <c r="BM388" i="1"/>
  <c r="BL388" i="1"/>
  <c r="Y388" i="1"/>
  <c r="X388" i="1"/>
  <c r="O388" i="1"/>
  <c r="BN387" i="1"/>
  <c r="BL387" i="1"/>
  <c r="X387" i="1"/>
  <c r="BO387" i="1" s="1"/>
  <c r="O387" i="1"/>
  <c r="BO386" i="1"/>
  <c r="BN386" i="1"/>
  <c r="BM386" i="1"/>
  <c r="BL386" i="1"/>
  <c r="Y386" i="1"/>
  <c r="X386" i="1"/>
  <c r="X399" i="1" s="1"/>
  <c r="O386" i="1"/>
  <c r="W384" i="1"/>
  <c r="W383" i="1"/>
  <c r="BO382" i="1"/>
  <c r="BN382" i="1"/>
  <c r="BM382" i="1"/>
  <c r="BL382" i="1"/>
  <c r="Y382" i="1"/>
  <c r="X382" i="1"/>
  <c r="O382" i="1"/>
  <c r="BN381" i="1"/>
  <c r="BL381" i="1"/>
  <c r="X381" i="1"/>
  <c r="S547" i="1" s="1"/>
  <c r="O381" i="1"/>
  <c r="W377" i="1"/>
  <c r="W376" i="1"/>
  <c r="BN375" i="1"/>
  <c r="BL375" i="1"/>
  <c r="X375" i="1"/>
  <c r="X377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O370" i="1"/>
  <c r="BN369" i="1"/>
  <c r="BL369" i="1"/>
  <c r="X369" i="1"/>
  <c r="X373" i="1" s="1"/>
  <c r="O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W361" i="1"/>
  <c r="W360" i="1"/>
  <c r="BN359" i="1"/>
  <c r="BL359" i="1"/>
  <c r="X359" i="1"/>
  <c r="BO359" i="1" s="1"/>
  <c r="O359" i="1"/>
  <c r="BO358" i="1"/>
  <c r="BN358" i="1"/>
  <c r="BM358" i="1"/>
  <c r="BL358" i="1"/>
  <c r="Y358" i="1"/>
  <c r="X358" i="1"/>
  <c r="O358" i="1"/>
  <c r="BN357" i="1"/>
  <c r="BL357" i="1"/>
  <c r="X357" i="1"/>
  <c r="BO357" i="1" s="1"/>
  <c r="O357" i="1"/>
  <c r="BO356" i="1"/>
  <c r="BN356" i="1"/>
  <c r="BM356" i="1"/>
  <c r="BL356" i="1"/>
  <c r="Y356" i="1"/>
  <c r="X356" i="1"/>
  <c r="O356" i="1"/>
  <c r="BN355" i="1"/>
  <c r="BL355" i="1"/>
  <c r="X355" i="1"/>
  <c r="R547" i="1" s="1"/>
  <c r="O355" i="1"/>
  <c r="W352" i="1"/>
  <c r="W351" i="1"/>
  <c r="BN350" i="1"/>
  <c r="BL350" i="1"/>
  <c r="X350" i="1"/>
  <c r="X352" i="1" s="1"/>
  <c r="O350" i="1"/>
  <c r="W348" i="1"/>
  <c r="W347" i="1"/>
  <c r="BN346" i="1"/>
  <c r="BL346" i="1"/>
  <c r="X346" i="1"/>
  <c r="X348" i="1" s="1"/>
  <c r="O346" i="1"/>
  <c r="BO345" i="1"/>
  <c r="BN345" i="1"/>
  <c r="BM345" i="1"/>
  <c r="BL345" i="1"/>
  <c r="Y345" i="1"/>
  <c r="X345" i="1"/>
  <c r="X347" i="1" s="1"/>
  <c r="O345" i="1"/>
  <c r="W343" i="1"/>
  <c r="W342" i="1"/>
  <c r="BO341" i="1"/>
  <c r="BN341" i="1"/>
  <c r="BM341" i="1"/>
  <c r="BL341" i="1"/>
  <c r="Y341" i="1"/>
  <c r="X341" i="1"/>
  <c r="O341" i="1"/>
  <c r="BN340" i="1"/>
  <c r="BL340" i="1"/>
  <c r="X340" i="1"/>
  <c r="X342" i="1" s="1"/>
  <c r="O340" i="1"/>
  <c r="BO339" i="1"/>
  <c r="BN339" i="1"/>
  <c r="BM339" i="1"/>
  <c r="BL339" i="1"/>
  <c r="Y339" i="1"/>
  <c r="X339" i="1"/>
  <c r="X343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O330" i="1"/>
  <c r="BN329" i="1"/>
  <c r="BL329" i="1"/>
  <c r="X329" i="1"/>
  <c r="BO329" i="1" s="1"/>
  <c r="O329" i="1"/>
  <c r="BO328" i="1"/>
  <c r="BN328" i="1"/>
  <c r="BM328" i="1"/>
  <c r="BL328" i="1"/>
  <c r="Y328" i="1"/>
  <c r="X328" i="1"/>
  <c r="O328" i="1"/>
  <c r="BN327" i="1"/>
  <c r="BL327" i="1"/>
  <c r="X327" i="1"/>
  <c r="X336" i="1" s="1"/>
  <c r="O327" i="1"/>
  <c r="BO326" i="1"/>
  <c r="BN326" i="1"/>
  <c r="BM326" i="1"/>
  <c r="BL326" i="1"/>
  <c r="Y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BO312" i="1" s="1"/>
  <c r="O312" i="1"/>
  <c r="BO311" i="1"/>
  <c r="BN311" i="1"/>
  <c r="BM311" i="1"/>
  <c r="BL311" i="1"/>
  <c r="Y311" i="1"/>
  <c r="X311" i="1"/>
  <c r="O311" i="1"/>
  <c r="BN310" i="1"/>
  <c r="BL310" i="1"/>
  <c r="X310" i="1"/>
  <c r="X314" i="1" s="1"/>
  <c r="O310" i="1"/>
  <c r="W308" i="1"/>
  <c r="W307" i="1"/>
  <c r="BN306" i="1"/>
  <c r="BM306" i="1"/>
  <c r="BL306" i="1"/>
  <c r="Y306" i="1"/>
  <c r="Y307" i="1" s="1"/>
  <c r="X306" i="1"/>
  <c r="P547" i="1" s="1"/>
  <c r="O306" i="1"/>
  <c r="W303" i="1"/>
  <c r="W302" i="1"/>
  <c r="BN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X256" i="1" s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O225" i="1"/>
  <c r="BN225" i="1"/>
  <c r="BM225" i="1"/>
  <c r="BL225" i="1"/>
  <c r="Y225" i="1"/>
  <c r="X225" i="1"/>
  <c r="O225" i="1"/>
  <c r="BN224" i="1"/>
  <c r="BL224" i="1"/>
  <c r="X224" i="1"/>
  <c r="BO224" i="1" s="1"/>
  <c r="O224" i="1"/>
  <c r="BO223" i="1"/>
  <c r="BN223" i="1"/>
  <c r="BM223" i="1"/>
  <c r="BL223" i="1"/>
  <c r="Y223" i="1"/>
  <c r="X223" i="1"/>
  <c r="O223" i="1"/>
  <c r="BN222" i="1"/>
  <c r="BL222" i="1"/>
  <c r="X222" i="1"/>
  <c r="BO222" i="1" s="1"/>
  <c r="O222" i="1"/>
  <c r="BO221" i="1"/>
  <c r="BN221" i="1"/>
  <c r="BM221" i="1"/>
  <c r="BL221" i="1"/>
  <c r="Y221" i="1"/>
  <c r="X221" i="1"/>
  <c r="X227" i="1" s="1"/>
  <c r="O221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X218" i="1" s="1"/>
  <c r="O215" i="1"/>
  <c r="W213" i="1"/>
  <c r="W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BO209" i="1" s="1"/>
  <c r="O209" i="1"/>
  <c r="BO208" i="1"/>
  <c r="BN208" i="1"/>
  <c r="BM208" i="1"/>
  <c r="BL208" i="1"/>
  <c r="Y208" i="1"/>
  <c r="X208" i="1"/>
  <c r="O208" i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O200" i="1"/>
  <c r="BO199" i="1"/>
  <c r="BN199" i="1"/>
  <c r="BM199" i="1"/>
  <c r="BL199" i="1"/>
  <c r="Y199" i="1"/>
  <c r="X199" i="1"/>
  <c r="O199" i="1"/>
  <c r="BN198" i="1"/>
  <c r="BL198" i="1"/>
  <c r="X198" i="1"/>
  <c r="X203" i="1" s="1"/>
  <c r="O198" i="1"/>
  <c r="W196" i="1"/>
  <c r="W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95" i="1" s="1"/>
  <c r="O178" i="1"/>
  <c r="W176" i="1"/>
  <c r="W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O172" i="1"/>
  <c r="BO171" i="1"/>
  <c r="BN171" i="1"/>
  <c r="BM171" i="1"/>
  <c r="BL171" i="1"/>
  <c r="Y171" i="1"/>
  <c r="X171" i="1"/>
  <c r="X175" i="1" s="1"/>
  <c r="O171" i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8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O95" i="1"/>
  <c r="W93" i="1"/>
  <c r="W92" i="1"/>
  <c r="BN91" i="1"/>
  <c r="BL91" i="1"/>
  <c r="X91" i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BO88" i="1"/>
  <c r="BN88" i="1"/>
  <c r="BM88" i="1"/>
  <c r="BL88" i="1"/>
  <c r="Y88" i="1"/>
  <c r="X88" i="1"/>
  <c r="O88" i="1"/>
  <c r="W86" i="1"/>
  <c r="W85" i="1"/>
  <c r="BN84" i="1"/>
  <c r="BM84" i="1"/>
  <c r="BL84" i="1"/>
  <c r="Y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W541" i="1" s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A9" i="1"/>
  <c r="F10" i="1" s="1"/>
  <c r="D7" i="1"/>
  <c r="P6" i="1"/>
  <c r="O2" i="1"/>
  <c r="H9" i="1" l="1"/>
  <c r="A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47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92" i="1"/>
  <c r="BO91" i="1"/>
  <c r="BM91" i="1"/>
  <c r="Y91" i="1"/>
  <c r="X102" i="1"/>
  <c r="BO95" i="1"/>
  <c r="BM95" i="1"/>
  <c r="Y95" i="1"/>
  <c r="X103" i="1"/>
  <c r="F9" i="1"/>
  <c r="J9" i="1"/>
  <c r="X24" i="1"/>
  <c r="X62" i="1"/>
  <c r="E547" i="1"/>
  <c r="X86" i="1"/>
  <c r="X85" i="1"/>
  <c r="BO89" i="1"/>
  <c r="BM89" i="1"/>
  <c r="Y89" i="1"/>
  <c r="Y92" i="1" s="1"/>
  <c r="X117" i="1"/>
  <c r="X127" i="1"/>
  <c r="X136" i="1"/>
  <c r="X144" i="1"/>
  <c r="X157" i="1"/>
  <c r="X164" i="1"/>
  <c r="X168" i="1"/>
  <c r="X176" i="1"/>
  <c r="X196" i="1"/>
  <c r="X202" i="1"/>
  <c r="X213" i="1"/>
  <c r="X217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Y97" i="1"/>
  <c r="BM97" i="1"/>
  <c r="Y99" i="1"/>
  <c r="BM99" i="1"/>
  <c r="Y101" i="1"/>
  <c r="BM101" i="1"/>
  <c r="Y107" i="1"/>
  <c r="Y117" i="1" s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47" i="1"/>
  <c r="Y132" i="1"/>
  <c r="Y136" i="1" s="1"/>
  <c r="BM132" i="1"/>
  <c r="Y134" i="1"/>
  <c r="BM134" i="1"/>
  <c r="X137" i="1"/>
  <c r="G547" i="1"/>
  <c r="Y142" i="1"/>
  <c r="Y144" i="1" s="1"/>
  <c r="BM142" i="1"/>
  <c r="X145" i="1"/>
  <c r="H547" i="1"/>
  <c r="Y149" i="1"/>
  <c r="Y157" i="1" s="1"/>
  <c r="BM149" i="1"/>
  <c r="Y151" i="1"/>
  <c r="BM151" i="1"/>
  <c r="Y153" i="1"/>
  <c r="BM153" i="1"/>
  <c r="Y155" i="1"/>
  <c r="BM155" i="1"/>
  <c r="X158" i="1"/>
  <c r="I547" i="1"/>
  <c r="Y162" i="1"/>
  <c r="Y163" i="1" s="1"/>
  <c r="BM162" i="1"/>
  <c r="X163" i="1"/>
  <c r="Y166" i="1"/>
  <c r="Y168" i="1" s="1"/>
  <c r="BM166" i="1"/>
  <c r="BO166" i="1"/>
  <c r="Y172" i="1"/>
  <c r="Y175" i="1" s="1"/>
  <c r="BM172" i="1"/>
  <c r="Y174" i="1"/>
  <c r="BM174" i="1"/>
  <c r="Y178" i="1"/>
  <c r="BM178" i="1"/>
  <c r="BO178" i="1"/>
  <c r="Y180" i="1"/>
  <c r="BM180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8" i="1"/>
  <c r="BM198" i="1"/>
  <c r="BO198" i="1"/>
  <c r="Y200" i="1"/>
  <c r="BM200" i="1"/>
  <c r="J547" i="1"/>
  <c r="Y207" i="1"/>
  <c r="Y212" i="1" s="1"/>
  <c r="BM207" i="1"/>
  <c r="Y209" i="1"/>
  <c r="BM209" i="1"/>
  <c r="Y211" i="1"/>
  <c r="BM211" i="1"/>
  <c r="X212" i="1"/>
  <c r="Y215" i="1"/>
  <c r="Y217" i="1" s="1"/>
  <c r="BM215" i="1"/>
  <c r="BO215" i="1"/>
  <c r="Y222" i="1"/>
  <c r="Y227" i="1" s="1"/>
  <c r="BM222" i="1"/>
  <c r="Y224" i="1"/>
  <c r="BM224" i="1"/>
  <c r="Y226" i="1"/>
  <c r="BM226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Y256" i="1" s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X302" i="1"/>
  <c r="BO300" i="1"/>
  <c r="BM300" i="1"/>
  <c r="Y300" i="1"/>
  <c r="Y302" i="1" s="1"/>
  <c r="BO301" i="1"/>
  <c r="BM301" i="1"/>
  <c r="BO306" i="1"/>
  <c r="X307" i="1"/>
  <c r="Y310" i="1"/>
  <c r="Y313" i="1" s="1"/>
  <c r="BM310" i="1"/>
  <c r="BO310" i="1"/>
  <c r="Y312" i="1"/>
  <c r="BM312" i="1"/>
  <c r="X313" i="1"/>
  <c r="Y316" i="1"/>
  <c r="Y317" i="1" s="1"/>
  <c r="BM316" i="1"/>
  <c r="BO316" i="1"/>
  <c r="X317" i="1"/>
  <c r="Y320" i="1"/>
  <c r="Y321" i="1" s="1"/>
  <c r="BM320" i="1"/>
  <c r="BO320" i="1"/>
  <c r="X321" i="1"/>
  <c r="Q547" i="1"/>
  <c r="Y327" i="1"/>
  <c r="Y336" i="1" s="1"/>
  <c r="BM327" i="1"/>
  <c r="BO327" i="1"/>
  <c r="Y329" i="1"/>
  <c r="BM329" i="1"/>
  <c r="Y332" i="1"/>
  <c r="BM332" i="1"/>
  <c r="Y334" i="1"/>
  <c r="BM334" i="1"/>
  <c r="X337" i="1"/>
  <c r="Y340" i="1"/>
  <c r="Y342" i="1" s="1"/>
  <c r="BM340" i="1"/>
  <c r="BO340" i="1"/>
  <c r="Y346" i="1"/>
  <c r="Y347" i="1" s="1"/>
  <c r="BM346" i="1"/>
  <c r="BO346" i="1"/>
  <c r="Y350" i="1"/>
  <c r="Y351" i="1" s="1"/>
  <c r="BM350" i="1"/>
  <c r="BO350" i="1"/>
  <c r="X351" i="1"/>
  <c r="Y355" i="1"/>
  <c r="BM355" i="1"/>
  <c r="BO355" i="1"/>
  <c r="Y357" i="1"/>
  <c r="BM357" i="1"/>
  <c r="Y359" i="1"/>
  <c r="BM359" i="1"/>
  <c r="X360" i="1"/>
  <c r="Y363" i="1"/>
  <c r="Y365" i="1" s="1"/>
  <c r="BM363" i="1"/>
  <c r="BO363" i="1"/>
  <c r="X366" i="1"/>
  <c r="Y369" i="1"/>
  <c r="Y372" i="1" s="1"/>
  <c r="BM369" i="1"/>
  <c r="BO369" i="1"/>
  <c r="Y371" i="1"/>
  <c r="BM371" i="1"/>
  <c r="Y375" i="1"/>
  <c r="Y376" i="1" s="1"/>
  <c r="BM375" i="1"/>
  <c r="BO375" i="1"/>
  <c r="X376" i="1"/>
  <c r="Y381" i="1"/>
  <c r="Y383" i="1" s="1"/>
  <c r="BM381" i="1"/>
  <c r="BO381" i="1"/>
  <c r="X384" i="1"/>
  <c r="Y387" i="1"/>
  <c r="Y399" i="1" s="1"/>
  <c r="BM387" i="1"/>
  <c r="Y389" i="1"/>
  <c r="BM389" i="1"/>
  <c r="Y391" i="1"/>
  <c r="BM391" i="1"/>
  <c r="Y393" i="1"/>
  <c r="BM393" i="1"/>
  <c r="Y395" i="1"/>
  <c r="BM395" i="1"/>
  <c r="Y397" i="1"/>
  <c r="BM397" i="1"/>
  <c r="X400" i="1"/>
  <c r="Y403" i="1"/>
  <c r="Y405" i="1" s="1"/>
  <c r="BM403" i="1"/>
  <c r="BO403" i="1"/>
  <c r="Y413" i="1"/>
  <c r="Y415" i="1" s="1"/>
  <c r="BM413" i="1"/>
  <c r="BO413" i="1"/>
  <c r="T547" i="1"/>
  <c r="Y420" i="1"/>
  <c r="Y421" i="1" s="1"/>
  <c r="BM420" i="1"/>
  <c r="BO420" i="1"/>
  <c r="X421" i="1"/>
  <c r="Y424" i="1"/>
  <c r="BM424" i="1"/>
  <c r="BO424" i="1"/>
  <c r="Y426" i="1"/>
  <c r="BM426" i="1"/>
  <c r="Y428" i="1"/>
  <c r="BM428" i="1"/>
  <c r="Y430" i="1"/>
  <c r="BM430" i="1"/>
  <c r="X431" i="1"/>
  <c r="Y434" i="1"/>
  <c r="Y436" i="1" s="1"/>
  <c r="BM434" i="1"/>
  <c r="BO434" i="1"/>
  <c r="X437" i="1"/>
  <c r="Y448" i="1"/>
  <c r="BM448" i="1"/>
  <c r="BO448" i="1"/>
  <c r="Y449" i="1"/>
  <c r="BM449" i="1"/>
  <c r="Y450" i="1"/>
  <c r="BM450" i="1"/>
  <c r="X451" i="1"/>
  <c r="Y456" i="1"/>
  <c r="BM456" i="1"/>
  <c r="BO456" i="1"/>
  <c r="Y459" i="1"/>
  <c r="BM459" i="1"/>
  <c r="Y461" i="1"/>
  <c r="BM461" i="1"/>
  <c r="Y463" i="1"/>
  <c r="BM463" i="1"/>
  <c r="Y465" i="1"/>
  <c r="BM465" i="1"/>
  <c r="Y467" i="1"/>
  <c r="BM467" i="1"/>
  <c r="BO478" i="1"/>
  <c r="BM478" i="1"/>
  <c r="Y478" i="1"/>
  <c r="Y488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08" i="1"/>
  <c r="X361" i="1"/>
  <c r="X383" i="1"/>
  <c r="X452" i="1"/>
  <c r="V547" i="1"/>
  <c r="X469" i="1"/>
  <c r="BO472" i="1"/>
  <c r="BM472" i="1"/>
  <c r="Y472" i="1"/>
  <c r="Y473" i="1" s="1"/>
  <c r="X474" i="1"/>
  <c r="X483" i="1"/>
  <c r="BO476" i="1"/>
  <c r="BM476" i="1"/>
  <c r="Y476" i="1"/>
  <c r="BO480" i="1"/>
  <c r="BM480" i="1"/>
  <c r="Y480" i="1"/>
  <c r="X48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X505" i="1"/>
  <c r="X520" i="1"/>
  <c r="X521" i="1"/>
  <c r="BO514" i="1"/>
  <c r="BM514" i="1"/>
  <c r="Y514" i="1"/>
  <c r="Y520" i="1" s="1"/>
  <c r="Y523" i="1"/>
  <c r="Y528" i="1" s="1"/>
  <c r="BM523" i="1"/>
  <c r="BO523" i="1"/>
  <c r="Y524" i="1"/>
  <c r="BM524" i="1"/>
  <c r="Y525" i="1"/>
  <c r="BM525" i="1"/>
  <c r="Y526" i="1"/>
  <c r="BM526" i="1"/>
  <c r="Y527" i="1"/>
  <c r="BM527" i="1"/>
  <c r="X528" i="1"/>
  <c r="X536" i="1"/>
  <c r="Y531" i="1"/>
  <c r="BM531" i="1"/>
  <c r="BO531" i="1"/>
  <c r="Y532" i="1"/>
  <c r="BM532" i="1"/>
  <c r="Y533" i="1"/>
  <c r="BM533" i="1"/>
  <c r="Y534" i="1"/>
  <c r="BM534" i="1"/>
  <c r="Y535" i="1" l="1"/>
  <c r="Y482" i="1"/>
  <c r="Y468" i="1"/>
  <c r="Y451" i="1"/>
  <c r="Y431" i="1"/>
  <c r="Y202" i="1"/>
  <c r="Y297" i="1"/>
  <c r="Y268" i="1"/>
  <c r="Y85" i="1"/>
  <c r="Y542" i="1" s="1"/>
  <c r="Y61" i="1"/>
  <c r="X539" i="1"/>
  <c r="Y504" i="1"/>
  <c r="Y360" i="1"/>
  <c r="Y195" i="1"/>
  <c r="Y274" i="1"/>
  <c r="Y245" i="1"/>
  <c r="X541" i="1"/>
  <c r="Y102" i="1"/>
  <c r="X537" i="1"/>
  <c r="X538" i="1"/>
  <c r="X540" i="1" s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<sst xmlns="http://schemas.openxmlformats.org/spreadsheetml/2006/main" count="2313" uniqueCount="767">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</sst>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1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150</v>
      </c>
      <c r="X253" s="371">
        <f>IFERROR(IF(W253="",0,CEILING((W253/$H253),1)*$H253),"")</f>
        <v>151.20000000000002</v>
      </c>
      <c r="Y253" s="36">
        <f>IFERROR(IF(X253=0,"",ROUNDUP(X253/H253,0)*0.00753),"")</f>
        <v>0.27107999999999999</v>
      </c>
      <c r="Z253" s="56"/>
      <c r="AA253" s="57"/>
      <c r="AE253" s="64"/>
      <c r="BB253" s="209" t="s">
        <v>1</v>
      </c>
      <c r="BL253" s="64">
        <f>IFERROR(W253*I253/H253,"0")</f>
        <v>159.28571428571428</v>
      </c>
      <c r="BM253" s="64">
        <f>IFERROR(X253*I253/H253,"0")</f>
        <v>160.56</v>
      </c>
      <c r="BN253" s="64">
        <f>IFERROR(1/J253*(W253/H253),"0")</f>
        <v>0.22893772893772893</v>
      </c>
      <c r="BO253" s="64">
        <f>IFERROR(1/J253*(X253/H253),"0")</f>
        <v>0.23076923076923075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35.714285714285715</v>
      </c>
      <c r="X256" s="372">
        <f>IFERROR(X252/H252,"0")+IFERROR(X253/H253,"0")+IFERROR(X254/H254,"0")+IFERROR(X255/H255,"0")</f>
        <v>36</v>
      </c>
      <c r="Y256" s="372">
        <f>IFERROR(IF(Y252="",0,Y252),"0")+IFERROR(IF(Y253="",0,Y253),"0")+IFERROR(IF(Y254="",0,Y254),"0")+IFERROR(IF(Y255="",0,Y255),"0")</f>
        <v>0.27107999999999999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150</v>
      </c>
      <c r="X257" s="372">
        <f>IFERROR(SUM(X252:X255),"0")</f>
        <v>151.20000000000002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250</v>
      </c>
      <c r="X271" s="371">
        <f>IFERROR(IF(W271="",0,CEILING((W271/$H271),1)*$H271),"")</f>
        <v>252</v>
      </c>
      <c r="Y271" s="36">
        <f>IFERROR(IF(X271=0,"",ROUNDUP(X271/H271,0)*0.02175),"")</f>
        <v>0.65249999999999997</v>
      </c>
      <c r="Z271" s="56"/>
      <c r="AA271" s="57"/>
      <c r="AE271" s="64"/>
      <c r="BB271" s="221" t="s">
        <v>1</v>
      </c>
      <c r="BL271" s="64">
        <f>IFERROR(W271*I271/H271,"0")</f>
        <v>266.78571428571428</v>
      </c>
      <c r="BM271" s="64">
        <f>IFERROR(X271*I271/H271,"0")</f>
        <v>268.91999999999996</v>
      </c>
      <c r="BN271" s="64">
        <f>IFERROR(1/J271*(W271/H271),"0")</f>
        <v>0.53146258503401356</v>
      </c>
      <c r="BO271" s="64">
        <f>IFERROR(1/J271*(X271/H271),"0")</f>
        <v>0.5357142857142857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29.761904761904759</v>
      </c>
      <c r="X274" s="372">
        <f>IFERROR(X271/H271,"0")+IFERROR(X272/H272,"0")+IFERROR(X273/H273,"0")</f>
        <v>30</v>
      </c>
      <c r="Y274" s="372">
        <f>IFERROR(IF(Y271="",0,Y271),"0")+IFERROR(IF(Y272="",0,Y272),"0")+IFERROR(IF(Y273="",0,Y273),"0")</f>
        <v>0.65249999999999997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250</v>
      </c>
      <c r="X275" s="372">
        <f>IFERROR(SUM(X271:X273),"0")</f>
        <v>252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5000</v>
      </c>
      <c r="X329" s="371">
        <f t="shared" si="65"/>
        <v>5010</v>
      </c>
      <c r="Y329" s="36">
        <f>IFERROR(IF(X329=0,"",ROUNDUP(X329/H329,0)*0.02175),"")</f>
        <v>7.2644999999999991</v>
      </c>
      <c r="Z329" s="56"/>
      <c r="AA329" s="57"/>
      <c r="AE329" s="64"/>
      <c r="BB329" s="248" t="s">
        <v>1</v>
      </c>
      <c r="BL329" s="64">
        <f t="shared" si="66"/>
        <v>5160</v>
      </c>
      <c r="BM329" s="64">
        <f t="shared" si="67"/>
        <v>5170.3200000000006</v>
      </c>
      <c r="BN329" s="64">
        <f t="shared" si="68"/>
        <v>6.9444444444444438</v>
      </c>
      <c r="BO329" s="64">
        <f t="shared" si="69"/>
        <v>6.958333333333333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3500</v>
      </c>
      <c r="X332" s="371">
        <f t="shared" si="65"/>
        <v>3510</v>
      </c>
      <c r="Y332" s="36">
        <f>IFERROR(IF(X332=0,"",ROUNDUP(X332/H332,0)*0.02175),"")</f>
        <v>5.0894999999999992</v>
      </c>
      <c r="Z332" s="56"/>
      <c r="AA332" s="57"/>
      <c r="AE332" s="64"/>
      <c r="BB332" s="251" t="s">
        <v>1</v>
      </c>
      <c r="BL332" s="64">
        <f t="shared" si="66"/>
        <v>3612</v>
      </c>
      <c r="BM332" s="64">
        <f t="shared" si="67"/>
        <v>3622.32</v>
      </c>
      <c r="BN332" s="64">
        <f t="shared" si="68"/>
        <v>4.8611111111111107</v>
      </c>
      <c r="BO332" s="64">
        <f t="shared" si="69"/>
        <v>4.875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566.66666666666663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568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12.353999999999999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8500</v>
      </c>
      <c r="X337" s="372">
        <f>IFERROR(SUM(X326:X335),"0")</f>
        <v>8520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2000</v>
      </c>
      <c r="X339" s="371">
        <f>IFERROR(IF(W339="",0,CEILING((W339/$H339),1)*$H339),"")</f>
        <v>2010</v>
      </c>
      <c r="Y339" s="36">
        <f>IFERROR(IF(X339=0,"",ROUNDUP(X339/H339,0)*0.02175),"")</f>
        <v>2.9144999999999999</v>
      </c>
      <c r="Z339" s="56"/>
      <c r="AA339" s="57"/>
      <c r="AE339" s="64"/>
      <c r="BB339" s="255" t="s">
        <v>1</v>
      </c>
      <c r="BL339" s="64">
        <f>IFERROR(W339*I339/H339,"0")</f>
        <v>2064</v>
      </c>
      <c r="BM339" s="64">
        <f>IFERROR(X339*I339/H339,"0")</f>
        <v>2074.3200000000002</v>
      </c>
      <c r="BN339" s="64">
        <f>IFERROR(1/J339*(W339/H339),"0")</f>
        <v>2.7777777777777777</v>
      </c>
      <c r="BO339" s="64">
        <f>IFERROR(1/J339*(X339/H339),"0")</f>
        <v>2.7916666666666665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133.33333333333334</v>
      </c>
      <c r="X342" s="372">
        <f>IFERROR(X339/H339,"0")+IFERROR(X340/H340,"0")+IFERROR(X341/H341,"0")</f>
        <v>134</v>
      </c>
      <c r="Y342" s="372">
        <f>IFERROR(IF(Y339="",0,Y339),"0")+IFERROR(IF(Y340="",0,Y340),"0")+IFERROR(IF(Y341="",0,Y341),"0")</f>
        <v>2.9144999999999999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2000</v>
      </c>
      <c r="X343" s="372">
        <f>IFERROR(SUM(X339:X341),"0")</f>
        <v>2010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150</v>
      </c>
      <c r="X363" s="371">
        <f>IFERROR(IF(W363="",0,CEILING((W363/$H363),1)*$H363),"")</f>
        <v>153.29999999999998</v>
      </c>
      <c r="Y363" s="36">
        <f>IFERROR(IF(X363=0,"",ROUNDUP(X363/H363,0)*0.00753),"")</f>
        <v>0.26355000000000001</v>
      </c>
      <c r="Z363" s="56"/>
      <c r="AA363" s="57"/>
      <c r="AE363" s="64"/>
      <c r="BB363" s="266" t="s">
        <v>1</v>
      </c>
      <c r="BL363" s="64">
        <f>IFERROR(W363*I363/H363,"0")</f>
        <v>156.84931506849315</v>
      </c>
      <c r="BM363" s="64">
        <f>IFERROR(X363*I363/H363,"0")</f>
        <v>160.29999999999998</v>
      </c>
      <c r="BN363" s="64">
        <f>IFERROR(1/J363*(W363/H363),"0")</f>
        <v>0.2195293291183702</v>
      </c>
      <c r="BO363" s="64">
        <f>IFERROR(1/J363*(X363/H363),"0")</f>
        <v>0.22435897435897434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34.246575342465754</v>
      </c>
      <c r="X365" s="372">
        <f>IFERROR(X363/H363,"0")+IFERROR(X364/H364,"0")</f>
        <v>35</v>
      </c>
      <c r="Y365" s="372">
        <f>IFERROR(IF(Y363="",0,Y363),"0")+IFERROR(IF(Y364="",0,Y364),"0")</f>
        <v>0.26355000000000001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150</v>
      </c>
      <c r="X366" s="372">
        <f>IFERROR(SUM(X363:X364),"0")</f>
        <v>153.29999999999998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250</v>
      </c>
      <c r="X402" s="371">
        <f>IFERROR(IF(W402="",0,CEILING((W402/$H402),1)*$H402),"")</f>
        <v>257.39999999999998</v>
      </c>
      <c r="Y402" s="36">
        <f>IFERROR(IF(X402=0,"",ROUNDUP(X402/H402,0)*0.02175),"")</f>
        <v>0.71775</v>
      </c>
      <c r="Z402" s="56"/>
      <c r="AA402" s="57"/>
      <c r="AE402" s="64"/>
      <c r="BB402" s="288" t="s">
        <v>1</v>
      </c>
      <c r="BL402" s="64">
        <f>IFERROR(W402*I402/H402,"0")</f>
        <v>267.5</v>
      </c>
      <c r="BM402" s="64">
        <f>IFERROR(X402*I402/H402,"0")</f>
        <v>275.41799999999995</v>
      </c>
      <c r="BN402" s="64">
        <f>IFERROR(1/J402*(W402/H402),"0")</f>
        <v>0.57234432234432231</v>
      </c>
      <c r="BO402" s="64">
        <f>IFERROR(1/J402*(X402/H402),"0")</f>
        <v>0.5892857142857143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32.051282051282051</v>
      </c>
      <c r="X405" s="372">
        <f>IFERROR(X402/H402,"0")+IFERROR(X403/H403,"0")+IFERROR(X404/H404,"0")</f>
        <v>33</v>
      </c>
      <c r="Y405" s="372">
        <f>IFERROR(IF(Y402="",0,Y402),"0")+IFERROR(IF(Y403="",0,Y403),"0")+IFERROR(IF(Y404="",0,Y404),"0")</f>
        <v>0.71775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250</v>
      </c>
      <c r="X406" s="372">
        <f>IFERROR(SUM(X402:X404),"0")</f>
        <v>257.39999999999998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1400</v>
      </c>
      <c r="X523" s="371">
        <f>IFERROR(IF(W523="",0,CEILING((W523/$H523),1)*$H523),"")</f>
        <v>1404</v>
      </c>
      <c r="Y523" s="36">
        <f>IFERROR(IF(X523=0,"",ROUNDUP(X523/H523,0)*0.02175),"")</f>
        <v>3.9149999999999996</v>
      </c>
      <c r="Z523" s="56"/>
      <c r="AA523" s="57"/>
      <c r="AE523" s="64"/>
      <c r="BB523" s="352" t="s">
        <v>1</v>
      </c>
      <c r="BL523" s="64">
        <f>IFERROR(W523*I523/H523,"0")</f>
        <v>1501.2307692307693</v>
      </c>
      <c r="BM523" s="64">
        <f>IFERROR(X523*I523/H523,"0")</f>
        <v>1505.5200000000002</v>
      </c>
      <c r="BN523" s="64">
        <f>IFERROR(1/J523*(W523/H523),"0")</f>
        <v>3.2051282051282053</v>
      </c>
      <c r="BO523" s="64">
        <f>IFERROR(1/J523*(X523/H523),"0")</f>
        <v>3.214285714285714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179.4871794871795</v>
      </c>
      <c r="X528" s="372">
        <f>IFERROR(X523/H523,"0")+IFERROR(X524/H524,"0")+IFERROR(X525/H525,"0")+IFERROR(X526/H526,"0")+IFERROR(X527/H527,"0")</f>
        <v>180</v>
      </c>
      <c r="Y528" s="372">
        <f>IFERROR(IF(Y523="",0,Y523),"0")+IFERROR(IF(Y524="",0,Y524),"0")+IFERROR(IF(Y525="",0,Y525),"0")+IFERROR(IF(Y526="",0,Y526),"0")+IFERROR(IF(Y527="",0,Y527),"0")</f>
        <v>3.9149999999999996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1400</v>
      </c>
      <c r="X529" s="372">
        <f>IFERROR(SUM(X523:X527),"0")</f>
        <v>1404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12700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12747.9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13187.651512870691</v>
      </c>
      <c r="X538" s="372">
        <f>IFERROR(SUM(BM22:BM534),"0")</f>
        <v>13237.678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20</v>
      </c>
      <c r="X539" s="38">
        <f>ROUNDUP(SUM(BO22:BO534),0)</f>
        <v>20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13687.651512870691</v>
      </c>
      <c r="X540" s="372">
        <f>GrossWeightTotalR+PalletQtyTotalR*25</f>
        <v>13737.678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1011.2612273571178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1016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21.088379999999994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403.20000000000005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403.20000000000005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10530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153.29999999999998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257.39999999999998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1404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2024-05-24T05:51:31Z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