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ПОКОМ КИ Сочи\"/>
    </mc:Choice>
  </mc:AlternateContent>
  <xr:revisionPtr revIDLastSave="0" documentId="13_ncr:1_{8AA16E78-CB32-4DF2-B4C6-FE78D3EC60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7" i="1" l="1"/>
  <c r="AD18" i="1"/>
  <c r="AD21" i="1"/>
  <c r="AD24" i="1"/>
  <c r="AD25" i="1"/>
  <c r="AD30" i="1"/>
  <c r="AD33" i="1"/>
  <c r="AD35" i="1"/>
  <c r="AD40" i="1"/>
  <c r="AD49" i="1"/>
  <c r="AD57" i="1"/>
  <c r="AD62" i="1"/>
  <c r="AD82" i="1"/>
  <c r="AD83" i="1"/>
  <c r="AD87" i="1"/>
  <c r="AD90" i="1"/>
  <c r="AD98" i="1"/>
  <c r="AD99" i="1"/>
  <c r="AD100" i="1"/>
  <c r="AD6" i="1"/>
  <c r="AD97" i="1"/>
  <c r="Q96" i="1"/>
  <c r="Q92" i="1"/>
  <c r="Q91" i="1"/>
  <c r="Q89" i="1"/>
  <c r="Q84" i="1"/>
  <c r="Q81" i="1"/>
  <c r="Q78" i="1"/>
  <c r="Q73" i="1"/>
  <c r="Q67" i="1"/>
  <c r="AD56" i="1"/>
  <c r="AD54" i="1"/>
  <c r="AD39" i="1"/>
  <c r="AD34" i="1"/>
  <c r="Q32" i="1"/>
  <c r="Q28" i="1"/>
  <c r="Q26" i="1"/>
  <c r="Q23" i="1"/>
  <c r="Q16" i="1"/>
  <c r="Q7" i="1"/>
  <c r="AD16" i="1" l="1"/>
  <c r="AD26" i="1"/>
  <c r="AD32" i="1"/>
  <c r="AD73" i="1"/>
  <c r="AD81" i="1"/>
  <c r="AD89" i="1"/>
  <c r="AD92" i="1"/>
  <c r="AD7" i="1"/>
  <c r="AD23" i="1"/>
  <c r="AD28" i="1"/>
  <c r="AD67" i="1"/>
  <c r="AD78" i="1"/>
  <c r="AD84" i="1"/>
  <c r="AD91" i="1"/>
  <c r="AD96" i="1"/>
  <c r="F42" i="1"/>
  <c r="E42" i="1"/>
  <c r="F90" i="1"/>
  <c r="E90" i="1"/>
  <c r="F41" i="1"/>
  <c r="E41" i="1"/>
  <c r="AC17" i="1"/>
  <c r="AC25" i="1"/>
  <c r="AC35" i="1"/>
  <c r="AC40" i="1"/>
  <c r="AC82" i="1"/>
  <c r="AC87" i="1"/>
  <c r="AC98" i="1"/>
  <c r="AC99" i="1"/>
  <c r="AC100" i="1"/>
  <c r="AC6" i="1"/>
  <c r="I97" i="1" l="1"/>
  <c r="I96" i="1"/>
  <c r="I95" i="1"/>
  <c r="I94" i="1"/>
  <c r="I93" i="1"/>
  <c r="I92" i="1"/>
  <c r="I91" i="1"/>
  <c r="I90" i="1"/>
  <c r="I89" i="1"/>
  <c r="I88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R73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O7" i="1" l="1"/>
  <c r="U7" i="1" s="1"/>
  <c r="O8" i="1"/>
  <c r="U8" i="1" s="1"/>
  <c r="O9" i="1"/>
  <c r="O10" i="1"/>
  <c r="U10" i="1" s="1"/>
  <c r="O11" i="1"/>
  <c r="U11" i="1" s="1"/>
  <c r="O12" i="1"/>
  <c r="O13" i="1"/>
  <c r="O14" i="1"/>
  <c r="O15" i="1"/>
  <c r="O16" i="1"/>
  <c r="U16" i="1" s="1"/>
  <c r="O17" i="1"/>
  <c r="U17" i="1" s="1"/>
  <c r="O18" i="1"/>
  <c r="U18" i="1" s="1"/>
  <c r="O19" i="1"/>
  <c r="U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O30" i="1"/>
  <c r="U30" i="1" s="1"/>
  <c r="O31" i="1"/>
  <c r="O32" i="1"/>
  <c r="U32" i="1" s="1"/>
  <c r="O33" i="1"/>
  <c r="U33" i="1" s="1"/>
  <c r="O34" i="1"/>
  <c r="U34" i="1" s="1"/>
  <c r="O35" i="1"/>
  <c r="U35" i="1" s="1"/>
  <c r="O36" i="1"/>
  <c r="O37" i="1"/>
  <c r="O38" i="1"/>
  <c r="O39" i="1"/>
  <c r="U39" i="1" s="1"/>
  <c r="O40" i="1"/>
  <c r="U40" i="1" s="1"/>
  <c r="O41" i="1"/>
  <c r="O42" i="1"/>
  <c r="O43" i="1"/>
  <c r="O44" i="1"/>
  <c r="O45" i="1"/>
  <c r="O46" i="1"/>
  <c r="U46" i="1" s="1"/>
  <c r="O47" i="1"/>
  <c r="P47" i="1" s="1"/>
  <c r="O48" i="1"/>
  <c r="O49" i="1"/>
  <c r="U49" i="1" s="1"/>
  <c r="O50" i="1"/>
  <c r="U50" i="1" s="1"/>
  <c r="O51" i="1"/>
  <c r="O52" i="1"/>
  <c r="O53" i="1"/>
  <c r="O54" i="1"/>
  <c r="U54" i="1" s="1"/>
  <c r="O55" i="1"/>
  <c r="O56" i="1"/>
  <c r="U56" i="1" s="1"/>
  <c r="O57" i="1"/>
  <c r="U57" i="1" s="1"/>
  <c r="O58" i="1"/>
  <c r="O59" i="1"/>
  <c r="O60" i="1"/>
  <c r="O61" i="1"/>
  <c r="P61" i="1" s="1"/>
  <c r="O62" i="1"/>
  <c r="U62" i="1" s="1"/>
  <c r="O63" i="1"/>
  <c r="O64" i="1"/>
  <c r="O65" i="1"/>
  <c r="O66" i="1"/>
  <c r="O67" i="1"/>
  <c r="U67" i="1" s="1"/>
  <c r="O68" i="1"/>
  <c r="O69" i="1"/>
  <c r="O70" i="1"/>
  <c r="O71" i="1"/>
  <c r="U71" i="1" s="1"/>
  <c r="O72" i="1"/>
  <c r="U72" i="1" s="1"/>
  <c r="O73" i="1"/>
  <c r="U73" i="1" s="1"/>
  <c r="O74" i="1"/>
  <c r="O75" i="1"/>
  <c r="O76" i="1"/>
  <c r="U76" i="1" s="1"/>
  <c r="O77" i="1"/>
  <c r="O78" i="1"/>
  <c r="U78" i="1" s="1"/>
  <c r="O79" i="1"/>
  <c r="O80" i="1"/>
  <c r="O81" i="1"/>
  <c r="U81" i="1" s="1"/>
  <c r="O82" i="1"/>
  <c r="U82" i="1" s="1"/>
  <c r="O83" i="1"/>
  <c r="U83" i="1" s="1"/>
  <c r="O84" i="1"/>
  <c r="U84" i="1" s="1"/>
  <c r="O85" i="1"/>
  <c r="O86" i="1"/>
  <c r="O87" i="1"/>
  <c r="U87" i="1" s="1"/>
  <c r="O88" i="1"/>
  <c r="O89" i="1"/>
  <c r="U89" i="1" s="1"/>
  <c r="O90" i="1"/>
  <c r="U90" i="1" s="1"/>
  <c r="O91" i="1"/>
  <c r="U91" i="1" s="1"/>
  <c r="O92" i="1"/>
  <c r="U92" i="1" s="1"/>
  <c r="O93" i="1"/>
  <c r="O94" i="1"/>
  <c r="O95" i="1"/>
  <c r="O96" i="1"/>
  <c r="U96" i="1" s="1"/>
  <c r="O97" i="1"/>
  <c r="U97" i="1" s="1"/>
  <c r="O98" i="1"/>
  <c r="U98" i="1" s="1"/>
  <c r="O99" i="1"/>
  <c r="U99" i="1" s="1"/>
  <c r="O100" i="1"/>
  <c r="U100" i="1" s="1"/>
  <c r="O6" i="1"/>
  <c r="U94" i="1" l="1"/>
  <c r="P94" i="1"/>
  <c r="U88" i="1"/>
  <c r="P88" i="1"/>
  <c r="U80" i="1"/>
  <c r="P80" i="1"/>
  <c r="U74" i="1"/>
  <c r="P74" i="1"/>
  <c r="U70" i="1"/>
  <c r="P70" i="1"/>
  <c r="U60" i="1"/>
  <c r="P60" i="1"/>
  <c r="U58" i="1"/>
  <c r="P58" i="1"/>
  <c r="U52" i="1"/>
  <c r="P52" i="1"/>
  <c r="U44" i="1"/>
  <c r="P44" i="1"/>
  <c r="U38" i="1"/>
  <c r="P38" i="1"/>
  <c r="U36" i="1"/>
  <c r="P36" i="1"/>
  <c r="U93" i="1"/>
  <c r="P93" i="1"/>
  <c r="U79" i="1"/>
  <c r="P79" i="1"/>
  <c r="U77" i="1"/>
  <c r="P77" i="1"/>
  <c r="U75" i="1"/>
  <c r="P75" i="1"/>
  <c r="U59" i="1"/>
  <c r="P59" i="1"/>
  <c r="U53" i="1"/>
  <c r="P53" i="1"/>
  <c r="U51" i="1"/>
  <c r="P51" i="1"/>
  <c r="U41" i="1"/>
  <c r="P41" i="1"/>
  <c r="U29" i="1"/>
  <c r="P29" i="1"/>
  <c r="U20" i="1"/>
  <c r="P20" i="1"/>
  <c r="P14" i="1"/>
  <c r="AD14" i="1" s="1"/>
  <c r="U14" i="1"/>
  <c r="U12" i="1"/>
  <c r="P12" i="1"/>
  <c r="V6" i="1"/>
  <c r="U6" i="1"/>
  <c r="AD61" i="1"/>
  <c r="U61" i="1"/>
  <c r="AD47" i="1"/>
  <c r="U47" i="1"/>
  <c r="U13" i="1"/>
  <c r="P13" i="1"/>
  <c r="U9" i="1"/>
  <c r="P9" i="1"/>
  <c r="P8" i="1"/>
  <c r="AD8" i="1" s="1"/>
  <c r="AD88" i="1"/>
  <c r="P50" i="1"/>
  <c r="AD50" i="1" s="1"/>
  <c r="AD46" i="1"/>
  <c r="AC96" i="1"/>
  <c r="R96" i="1" s="1"/>
  <c r="AC92" i="1"/>
  <c r="R92" i="1" s="1"/>
  <c r="P90" i="1"/>
  <c r="AC90" i="1" s="1"/>
  <c r="AC88" i="1"/>
  <c r="R88" i="1" s="1"/>
  <c r="P86" i="1"/>
  <c r="AC84" i="1"/>
  <c r="R84" i="1" s="1"/>
  <c r="AC78" i="1"/>
  <c r="R78" i="1" s="1"/>
  <c r="P76" i="1"/>
  <c r="P72" i="1"/>
  <c r="P68" i="1"/>
  <c r="P66" i="1"/>
  <c r="P64" i="1"/>
  <c r="P62" i="1"/>
  <c r="AC62" i="1" s="1"/>
  <c r="AC56" i="1"/>
  <c r="R56" i="1" s="1"/>
  <c r="AC54" i="1"/>
  <c r="R54" i="1" s="1"/>
  <c r="AC50" i="1"/>
  <c r="R50" i="1" s="1"/>
  <c r="P48" i="1"/>
  <c r="AC46" i="1"/>
  <c r="R46" i="1" s="1"/>
  <c r="P42" i="1"/>
  <c r="AC34" i="1"/>
  <c r="R34" i="1" s="1"/>
  <c r="AC32" i="1"/>
  <c r="R32" i="1" s="1"/>
  <c r="AC30" i="1"/>
  <c r="AC28" i="1"/>
  <c r="R28" i="1" s="1"/>
  <c r="AC26" i="1"/>
  <c r="R26" i="1" s="1"/>
  <c r="P22" i="1"/>
  <c r="AC16" i="1"/>
  <c r="R16" i="1" s="1"/>
  <c r="AC14" i="1"/>
  <c r="R14" i="1" s="1"/>
  <c r="P10" i="1"/>
  <c r="AC8" i="1"/>
  <c r="R8" i="1" s="1"/>
  <c r="AC97" i="1"/>
  <c r="R97" i="1" s="1"/>
  <c r="P95" i="1"/>
  <c r="AC91" i="1"/>
  <c r="R91" i="1" s="1"/>
  <c r="AC89" i="1"/>
  <c r="R89" i="1" s="1"/>
  <c r="P85" i="1"/>
  <c r="AC83" i="1"/>
  <c r="AC81" i="1"/>
  <c r="R81" i="1" s="1"/>
  <c r="P71" i="1"/>
  <c r="P69" i="1"/>
  <c r="AC67" i="1"/>
  <c r="R67" i="1" s="1"/>
  <c r="P65" i="1"/>
  <c r="P63" i="1"/>
  <c r="AC61" i="1"/>
  <c r="R61" i="1" s="1"/>
  <c r="AC57" i="1"/>
  <c r="P55" i="1"/>
  <c r="AC47" i="1"/>
  <c r="R47" i="1" s="1"/>
  <c r="P45" i="1"/>
  <c r="P43" i="1"/>
  <c r="AC39" i="1"/>
  <c r="R39" i="1" s="1"/>
  <c r="P37" i="1"/>
  <c r="P33" i="1"/>
  <c r="AC33" i="1" s="1"/>
  <c r="P31" i="1"/>
  <c r="P27" i="1"/>
  <c r="AC23" i="1"/>
  <c r="R23" i="1" s="1"/>
  <c r="AC21" i="1"/>
  <c r="P19" i="1"/>
  <c r="P15" i="1"/>
  <c r="P11" i="1"/>
  <c r="AC7" i="1"/>
  <c r="R7" i="1" s="1"/>
  <c r="V21" i="1"/>
  <c r="V29" i="1"/>
  <c r="V13" i="1"/>
  <c r="V25" i="1"/>
  <c r="V17" i="1"/>
  <c r="V9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7" i="1"/>
  <c r="V23" i="1"/>
  <c r="V19" i="1"/>
  <c r="V15" i="1"/>
  <c r="V11" i="1"/>
  <c r="V7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8" i="1"/>
  <c r="V26" i="1"/>
  <c r="V24" i="1"/>
  <c r="V22" i="1"/>
  <c r="V20" i="1"/>
  <c r="V18" i="1"/>
  <c r="V16" i="1"/>
  <c r="V14" i="1"/>
  <c r="V12" i="1"/>
  <c r="V10" i="1"/>
  <c r="V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9" i="1" l="1"/>
  <c r="R9" i="1" s="1"/>
  <c r="AD9" i="1"/>
  <c r="AC13" i="1"/>
  <c r="R13" i="1" s="1"/>
  <c r="AD13" i="1"/>
  <c r="AC19" i="1"/>
  <c r="R19" i="1" s="1"/>
  <c r="AD19" i="1"/>
  <c r="AC29" i="1"/>
  <c r="R29" i="1" s="1"/>
  <c r="AD29" i="1"/>
  <c r="AC43" i="1"/>
  <c r="R43" i="1" s="1"/>
  <c r="AC53" i="1"/>
  <c r="R53" i="1" s="1"/>
  <c r="AD53" i="1"/>
  <c r="AC65" i="1"/>
  <c r="R65" i="1" s="1"/>
  <c r="AC69" i="1"/>
  <c r="R69" i="1" s="1"/>
  <c r="AC75" i="1"/>
  <c r="R75" i="1" s="1"/>
  <c r="AD75" i="1"/>
  <c r="AC79" i="1"/>
  <c r="R79" i="1" s="1"/>
  <c r="AD79" i="1"/>
  <c r="AC93" i="1"/>
  <c r="R93" i="1" s="1"/>
  <c r="AD93" i="1"/>
  <c r="AC10" i="1"/>
  <c r="R10" i="1" s="1"/>
  <c r="AD10" i="1"/>
  <c r="AC20" i="1"/>
  <c r="R20" i="1" s="1"/>
  <c r="AD20" i="1"/>
  <c r="AC38" i="1"/>
  <c r="R38" i="1" s="1"/>
  <c r="AD38" i="1"/>
  <c r="AC44" i="1"/>
  <c r="R44" i="1" s="1"/>
  <c r="AD44" i="1"/>
  <c r="AC48" i="1"/>
  <c r="R48" i="1" s="1"/>
  <c r="Q48" i="1"/>
  <c r="AC52" i="1"/>
  <c r="R52" i="1" s="1"/>
  <c r="AD52" i="1"/>
  <c r="AC60" i="1"/>
  <c r="R60" i="1" s="1"/>
  <c r="AD60" i="1"/>
  <c r="AC64" i="1"/>
  <c r="R64" i="1" s="1"/>
  <c r="Q64" i="1"/>
  <c r="AC68" i="1"/>
  <c r="R68" i="1" s="1"/>
  <c r="AC72" i="1"/>
  <c r="R72" i="1" s="1"/>
  <c r="AD72" i="1"/>
  <c r="AC76" i="1"/>
  <c r="R76" i="1" s="1"/>
  <c r="AD76" i="1"/>
  <c r="AC80" i="1"/>
  <c r="R80" i="1" s="1"/>
  <c r="AD80" i="1"/>
  <c r="AC86" i="1"/>
  <c r="R86" i="1" s="1"/>
  <c r="Q86" i="1"/>
  <c r="AC94" i="1"/>
  <c r="R94" i="1" s="1"/>
  <c r="AD94" i="1"/>
  <c r="AC11" i="1"/>
  <c r="R11" i="1" s="1"/>
  <c r="AD11" i="1"/>
  <c r="AC15" i="1"/>
  <c r="R15" i="1" s="1"/>
  <c r="Q15" i="1"/>
  <c r="AC27" i="1"/>
  <c r="R27" i="1" s="1"/>
  <c r="AD27" i="1"/>
  <c r="AC31" i="1"/>
  <c r="R31" i="1" s="1"/>
  <c r="Q31" i="1"/>
  <c r="AC37" i="1"/>
  <c r="R37" i="1" s="1"/>
  <c r="Q37" i="1"/>
  <c r="AC41" i="1"/>
  <c r="R41" i="1" s="1"/>
  <c r="AD41" i="1"/>
  <c r="AC45" i="1"/>
  <c r="R45" i="1" s="1"/>
  <c r="AC51" i="1"/>
  <c r="R51" i="1" s="1"/>
  <c r="AD51" i="1"/>
  <c r="AC55" i="1"/>
  <c r="R55" i="1" s="1"/>
  <c r="AC59" i="1"/>
  <c r="R59" i="1" s="1"/>
  <c r="AD59" i="1"/>
  <c r="AC63" i="1"/>
  <c r="R63" i="1" s="1"/>
  <c r="AC71" i="1"/>
  <c r="R71" i="1" s="1"/>
  <c r="AD71" i="1"/>
  <c r="AC77" i="1"/>
  <c r="R77" i="1" s="1"/>
  <c r="AD77" i="1"/>
  <c r="AC85" i="1"/>
  <c r="R85" i="1" s="1"/>
  <c r="Q85" i="1"/>
  <c r="AC95" i="1"/>
  <c r="R95" i="1" s="1"/>
  <c r="Q95" i="1"/>
  <c r="U95" i="1" s="1"/>
  <c r="AC12" i="1"/>
  <c r="R12" i="1" s="1"/>
  <c r="AD12" i="1"/>
  <c r="AC22" i="1"/>
  <c r="R22" i="1" s="1"/>
  <c r="AD22" i="1"/>
  <c r="AC36" i="1"/>
  <c r="R36" i="1" s="1"/>
  <c r="AD36" i="1"/>
  <c r="AC42" i="1"/>
  <c r="R42" i="1" s="1"/>
  <c r="Q42" i="1"/>
  <c r="AC58" i="1"/>
  <c r="R58" i="1" s="1"/>
  <c r="AD58" i="1"/>
  <c r="AC66" i="1"/>
  <c r="R66" i="1" s="1"/>
  <c r="AC70" i="1"/>
  <c r="R70" i="1" s="1"/>
  <c r="AD70" i="1"/>
  <c r="AC74" i="1"/>
  <c r="R74" i="1" s="1"/>
  <c r="AD74" i="1"/>
  <c r="K5" i="1"/>
  <c r="AC5" i="1" l="1"/>
  <c r="AD66" i="1"/>
  <c r="U66" i="1"/>
  <c r="AD42" i="1"/>
  <c r="U42" i="1"/>
  <c r="AD85" i="1"/>
  <c r="U85" i="1"/>
  <c r="AD63" i="1"/>
  <c r="U63" i="1"/>
  <c r="AD55" i="1"/>
  <c r="U55" i="1"/>
  <c r="AD45" i="1"/>
  <c r="U45" i="1"/>
  <c r="AD37" i="1"/>
  <c r="U37" i="1"/>
  <c r="AD31" i="1"/>
  <c r="U31" i="1"/>
  <c r="AD15" i="1"/>
  <c r="U15" i="1"/>
  <c r="AD86" i="1"/>
  <c r="U86" i="1"/>
  <c r="AD68" i="1"/>
  <c r="U68" i="1"/>
  <c r="AD64" i="1"/>
  <c r="U64" i="1"/>
  <c r="AD48" i="1"/>
  <c r="U48" i="1"/>
  <c r="AD69" i="1"/>
  <c r="U69" i="1"/>
  <c r="AD65" i="1"/>
  <c r="U65" i="1"/>
  <c r="AD43" i="1"/>
  <c r="U43" i="1"/>
  <c r="AD95" i="1"/>
  <c r="R5" i="1"/>
  <c r="AD5" i="1"/>
  <c r="Q5" i="1"/>
</calcChain>
</file>

<file path=xl/sharedStrings.xml><?xml version="1.0" encoding="utf-8"?>
<sst xmlns="http://schemas.openxmlformats.org/spreadsheetml/2006/main" count="285" uniqueCount="157">
  <si>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</si>
  <si>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</si>
  <si>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</si>
  <si>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</si>
  <si>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</si>
  <si>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</si>
  <si>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</si>
  <si>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</si>
  <si>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</si>
  <si>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</si>
  <si>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</si>
  <si>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</si>
  <si>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</si>
  <si>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</si>
  <si>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</si>
  <si>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</si>
  <si>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</si>
  <si>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</si>
  <si>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</si>
  <si>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</si>
  <si>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</si>
  <si>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</si>
  <si>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</si>
  <si>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18,07,</t>
  </si>
  <si>
    <t>22,07,</t>
  </si>
  <si>
    <t>15,07,</t>
  </si>
  <si>
    <t>08,07,</t>
  </si>
  <si>
    <t>01,07,</t>
  </si>
  <si>
    <t>24,06,</t>
  </si>
  <si>
    <t>17,06,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</si>
  <si>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</si>
  <si>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</si>
  <si>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</si>
  <si>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</si>
  <si>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</si>
  <si>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</si>
  <si>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</si>
  <si>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</si>
  <si>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</si>
  <si>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</si>
  <si>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</si>
  <si>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</si>
  <si>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</si>
  <si>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</si>
  <si>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</si>
  <si>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</si>
  <si>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</si>
  <si>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</si>
  <si>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</si>
  <si>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</si>
  <si>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</si>
  <si>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</si>
  <si>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</si>
  <si>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</si>
  <si>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</si>
  <si>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</si>
  <si>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</si>
  <si>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</si>
  <si>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</si>
  <si>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</si>
  <si>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</si>
  <si>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</si>
  <si>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</si>
  <si>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</si>
  <si>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</si>
  <si>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</si>
  <si>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</si>
  <si>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</si>
  <si>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</si>
  <si>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</si>
  <si>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</si>
  <si>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</si>
  <si>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</si>
  <si>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</si>
  <si>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</si>
  <si>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</si>
  <si>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</si>
  <si>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</si>
  <si>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</si>
  <si>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</si>
  <si>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</si>
  <si>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</si>
  <si>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</si>
  <si>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</si>
  <si>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</si>
  <si>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</si>
  <si>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</si>
  <si>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</si>
  <si>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</si>
  <si>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</si>
  <si>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</si>
  <si>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</si>
  <si>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</si>
  <si>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</si>
  <si>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</si>
  <si>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</si>
  <si>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</si>
  <si>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</si>
  <si>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</si>
  <si>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</si>
  <si>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</si>
  <si>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</si>
  <si>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</si>
  <si>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</si>
  <si>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</si>
  <si>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</si>
  <si>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</si>
  <si>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</si>
  <si>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</si>
  <si>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</si>
  <si>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</si>
  <si>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</si>
  <si>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</si>
  <si>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</si>
  <si>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</si>
  <si>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</si>
  <si>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</si>
  <si>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</si>
  <si>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</si>
  <si>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</si>
  <si>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</si>
  <si>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</si>
  <si>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</si>
  <si>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</si>
  <si>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</si>
  <si>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</si>
  <si>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</si>
  <si>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</si>
  <si>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</si>
  <si>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</si>
  <si>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</si>
  <si>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</si>
  <si>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</si>
  <si>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</si>
  <si>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</si>
  <si>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</si>
  <si>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</si>
  <si>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</si>
  <si>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</si>
  <si>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потребность</t>
  </si>
  <si>
    <t>завод отгрузит</t>
  </si>
  <si>
    <t>кратно рядам</t>
  </si>
  <si>
    <t>не менять!!!</t>
  </si>
  <si>
    <t>завод вывел из производства</t>
  </si>
  <si>
    <t>Выводим с матрицы</t>
  </si>
  <si>
    <t>карат</t>
  </si>
  <si>
    <t>Увеличения заказа связано с повышением продаж</t>
  </si>
  <si>
    <t>Выводим с матрицы / тоже что 254 / 02,07,24 филиалал обнулил</t>
  </si>
  <si>
    <r>
      <rPr>
        <sz val="10"/>
        <rFont val="Arial"/>
        <family val="2"/>
        <charset val="204"/>
      </rPr>
      <t>Выводим с матрицы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</si>
  <si>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Выводим с матрицы / необходимо увеличить продажи</t>
  </si>
  <si>
    <t>Выводим с матрицы / нет в бланке</t>
  </si>
  <si>
    <r>
      <t>Выводим с матрицы / 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</si>
  <si>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Выводим с матрицы / завод вывел из производства</t>
  </si>
  <si>
    <t>Выводим с матрицы / нет потребности (филиал постоянно обнуляет)</t>
  </si>
  <si>
    <t>итого</t>
  </si>
  <si>
    <t>не кратно рядам</t>
  </si>
  <si>
    <t>не кратно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</si>
</sst>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Border="1"/>
    <xf numFmtId="164" fontId="1" fillId="3" borderId="1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2" xfId="1" applyNumberFormat="1" applyFill="1" applyBorder="1"/>
    <xf numFmtId="164" fontId="5" fillId="0" borderId="1" xfId="1" applyNumberFormat="1" applyFont="1" applyBorder="1"/>
    <xf numFmtId="164" fontId="5" fillId="7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 applyAlignme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  <cell r="I1" t="str">
            <v>вес коробки</v>
          </cell>
          <cell r="J1" t="str">
            <v>слой кор.</v>
          </cell>
          <cell r="K1" t="str">
            <v>вес слоя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  <cell r="C2" t="str">
            <v>P003906</v>
          </cell>
          <cell r="D2">
            <v>4301060371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G2" t="str">
            <v>новая позиция - "Сардельки Филейские вес вязанка</v>
          </cell>
          <cell r="H2">
            <v>30</v>
          </cell>
          <cell r="I2">
            <v>8.4</v>
          </cell>
          <cell r="J2">
            <v>8</v>
          </cell>
          <cell r="K2">
            <v>67.2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  <cell r="C3" t="str">
            <v>P003906</v>
          </cell>
          <cell r="D3">
            <v>4301060371</v>
          </cell>
          <cell r="E3">
            <v>4680115881532</v>
          </cell>
          <cell r="F3" t="str">
            <v>Сардельки «Филейские» Весовые н/о мгс ТМ «Вязанка»</v>
          </cell>
          <cell r="H3">
            <v>30</v>
          </cell>
          <cell r="I3">
            <v>8.4</v>
          </cell>
          <cell r="J3">
            <v>8</v>
          </cell>
          <cell r="K3">
            <v>67.2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  <cell r="C4" t="str">
            <v>P003906</v>
          </cell>
          <cell r="D4">
            <v>4301060371</v>
          </cell>
          <cell r="E4">
            <v>4680115881532</v>
          </cell>
          <cell r="F4" t="str">
            <v>Сардельки «Филейские» Весовые н/о мгс ТМ «Вязанка»</v>
          </cell>
          <cell r="H4">
            <v>30</v>
          </cell>
          <cell r="I4">
            <v>8.4</v>
          </cell>
          <cell r="J4">
            <v>8</v>
          </cell>
          <cell r="K4">
            <v>67.2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  <cell r="C5" t="str">
            <v>P003906</v>
          </cell>
          <cell r="D5">
            <v>4301060371</v>
          </cell>
          <cell r="E5">
            <v>4680115881532</v>
          </cell>
          <cell r="F5" t="str">
            <v>Сардельки «Филейские» Весовые н/о мгс ТМ «Вязанка»</v>
          </cell>
          <cell r="H5">
            <v>30</v>
          </cell>
          <cell r="I5">
            <v>8.4</v>
          </cell>
          <cell r="J5">
            <v>8</v>
          </cell>
          <cell r="K5">
            <v>67.2</v>
          </cell>
        </row>
        <row r="6">
          <cell r="A6" t="str">
            <v>Сардельки Стародворские Вязанка Весовые NDX мгс Вязанка</v>
          </cell>
          <cell r="B6" t="str">
            <v>SU002835</v>
          </cell>
          <cell r="C6" t="str">
            <v>P003906</v>
          </cell>
          <cell r="D6">
            <v>4301060371</v>
          </cell>
          <cell r="E6">
            <v>4680115881532</v>
          </cell>
          <cell r="F6" t="str">
            <v>Сардельки «Филейские» Весовые н/о мгс ТМ «Вязанка»</v>
          </cell>
          <cell r="G6" t="str">
            <v>новая позиция - "Сардельки Филейские вес вязанка</v>
          </cell>
          <cell r="H6">
            <v>30</v>
          </cell>
          <cell r="I6">
            <v>8.4</v>
          </cell>
          <cell r="J6">
            <v>8</v>
          </cell>
          <cell r="K6">
            <v>67.2</v>
          </cell>
        </row>
        <row r="7">
          <cell r="A7" t="str">
            <v>Сардельки Нежные, ВЕС.  ПОКОМ</v>
          </cell>
          <cell r="B7" t="str">
            <v>SU001051</v>
          </cell>
          <cell r="C7" t="str">
            <v>P003997</v>
          </cell>
          <cell r="D7">
            <v>4301060379</v>
          </cell>
          <cell r="E7">
            <v>4607091380880</v>
          </cell>
          <cell r="F7" t="str">
            <v>Сардельки «Нежные» Весовые н/о мгс ТМ «Стародворье»</v>
          </cell>
          <cell r="H7">
            <v>30</v>
          </cell>
          <cell r="I7">
            <v>8.4</v>
          </cell>
          <cell r="J7">
            <v>8</v>
          </cell>
          <cell r="K7">
            <v>67.2</v>
          </cell>
        </row>
        <row r="8">
          <cell r="A8" t="str">
            <v>Сардельки Нежные, БОРДО ВЕС.  ПОКОМ</v>
          </cell>
          <cell r="B8" t="str">
            <v>SU001051</v>
          </cell>
          <cell r="C8" t="str">
            <v>P003997</v>
          </cell>
          <cell r="D8">
            <v>4301060379</v>
          </cell>
          <cell r="E8">
            <v>4607091380880</v>
          </cell>
          <cell r="F8" t="str">
            <v>Сардельки «Нежные» Весовые н/о мгс ТМ «Стародворье»</v>
          </cell>
          <cell r="H8">
            <v>30</v>
          </cell>
          <cell r="I8">
            <v>8.4</v>
          </cell>
          <cell r="J8">
            <v>8</v>
          </cell>
          <cell r="K8">
            <v>67.2</v>
          </cell>
        </row>
        <row r="9">
          <cell r="A9" t="str">
            <v>Сардельки Нежные Бордо Весовые н/о мгс Стародворье</v>
          </cell>
          <cell r="B9" t="str">
            <v>SU001051</v>
          </cell>
          <cell r="C9" t="str">
            <v>P003997</v>
          </cell>
          <cell r="D9">
            <v>4301060379</v>
          </cell>
          <cell r="E9">
            <v>4607091380880</v>
          </cell>
          <cell r="F9" t="str">
            <v>Сардельки «Нежные» Весовые н/о мгс ТМ «Стародворье»</v>
          </cell>
          <cell r="H9">
            <v>30</v>
          </cell>
          <cell r="I9">
            <v>8.4</v>
          </cell>
          <cell r="J9">
            <v>8</v>
          </cell>
          <cell r="K9">
            <v>67.2</v>
          </cell>
        </row>
        <row r="10">
          <cell r="A10" t="str">
            <v>Сардельки Нежные Н/О (Бордо), кг</v>
          </cell>
          <cell r="B10" t="str">
            <v>SU001051</v>
          </cell>
          <cell r="C10" t="str">
            <v>P003997</v>
          </cell>
          <cell r="D10">
            <v>4301060379</v>
          </cell>
          <cell r="E10">
            <v>4607091380880</v>
          </cell>
          <cell r="F10" t="str">
            <v>Сардельки «Нежные» Весовые н/о мгс ТМ «Стародворье»</v>
          </cell>
          <cell r="H10">
            <v>30</v>
          </cell>
          <cell r="I10">
            <v>8.4</v>
          </cell>
          <cell r="J10">
            <v>8</v>
          </cell>
          <cell r="K10">
            <v>67.2</v>
          </cell>
        </row>
        <row r="11">
          <cell r="A11" t="str">
            <v>Сардельки 1 нежные ТМ Стародворье</v>
          </cell>
          <cell r="B11" t="str">
            <v>SU001051</v>
          </cell>
          <cell r="C11" t="str">
            <v>P003997</v>
          </cell>
          <cell r="D11">
            <v>4301060379</v>
          </cell>
          <cell r="E11">
            <v>4607091380880</v>
          </cell>
          <cell r="F11" t="str">
            <v>Сардельки «Нежные» Весовые н/о мгс ТМ «Стародворье»</v>
          </cell>
          <cell r="H11">
            <v>30</v>
          </cell>
          <cell r="I11">
            <v>8.4</v>
          </cell>
          <cell r="J11">
            <v>8</v>
          </cell>
          <cell r="K11">
            <v>67.2</v>
          </cell>
        </row>
        <row r="12">
          <cell r="A12" t="str">
            <v>Сардельки Нежные ТМ Стародворье</v>
          </cell>
          <cell r="B12" t="str">
            <v>SU001051</v>
          </cell>
          <cell r="C12" t="str">
            <v>P003997</v>
          </cell>
          <cell r="D12">
            <v>4301060379</v>
          </cell>
          <cell r="E12">
            <v>4607091380880</v>
          </cell>
          <cell r="F12" t="str">
            <v>Сардельки «Нежные» Весовые н/о мгс ТМ «Стародворье»</v>
          </cell>
          <cell r="H12">
            <v>30</v>
          </cell>
          <cell r="I12">
            <v>8.4</v>
          </cell>
          <cell r="J12">
            <v>8</v>
          </cell>
          <cell r="K12">
            <v>67.2</v>
          </cell>
        </row>
        <row r="13">
          <cell r="A13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3" t="str">
            <v>SU001051</v>
          </cell>
          <cell r="C13" t="str">
            <v>P003997</v>
          </cell>
          <cell r="D13">
            <v>4301060379</v>
          </cell>
          <cell r="E13">
            <v>4607091380880</v>
          </cell>
          <cell r="F13" t="str">
            <v>Сардельки «Нежные» Весовые н/о мгс ТМ «Стародворье»</v>
          </cell>
          <cell r="H13">
            <v>30</v>
          </cell>
          <cell r="I13">
            <v>8.4</v>
          </cell>
          <cell r="J13">
            <v>8</v>
          </cell>
          <cell r="K13">
            <v>67.2</v>
          </cell>
        </row>
        <row r="14">
          <cell r="A14" t="str">
            <v>САРДЕЛИ НЕЖНЫЕ 1,0 СТАРОДВОРЬЕ, кг</v>
          </cell>
          <cell r="B14" t="str">
            <v>SU001051</v>
          </cell>
          <cell r="C14" t="str">
            <v>P003997</v>
          </cell>
          <cell r="D14">
            <v>4301060379</v>
          </cell>
          <cell r="E14">
            <v>4607091380880</v>
          </cell>
          <cell r="F14" t="str">
            <v>Сардельки «Нежные» Весовые н/о мгс ТМ «Стародворье»</v>
          </cell>
          <cell r="H14">
            <v>30</v>
          </cell>
          <cell r="I14">
            <v>8.4</v>
          </cell>
          <cell r="J14">
            <v>8</v>
          </cell>
          <cell r="K14">
            <v>67.2</v>
          </cell>
        </row>
        <row r="15">
          <cell r="A15" t="str">
            <v>САРДЕЛИ НЕЖНЫЕ 1,0 СТАРОДВОРЬЕ</v>
          </cell>
          <cell r="B15" t="str">
            <v>SU001051</v>
          </cell>
          <cell r="C15" t="str">
            <v>P003997</v>
          </cell>
          <cell r="D15">
            <v>4301060379</v>
          </cell>
          <cell r="E15">
            <v>4607091380880</v>
          </cell>
          <cell r="F15" t="str">
            <v>Сардельки «Нежные» Весовые н/о мгс ТМ «Стародворье»</v>
          </cell>
          <cell r="H15">
            <v>30</v>
          </cell>
          <cell r="I15">
            <v>8.4</v>
          </cell>
          <cell r="J15">
            <v>8</v>
          </cell>
          <cell r="K15">
            <v>67.2</v>
          </cell>
        </row>
        <row r="16">
          <cell r="A16" t="str">
            <v>247  Сардельки Нежные, ВЕС.  ПОКОМ, кг</v>
          </cell>
          <cell r="B16" t="str">
            <v>SU001051</v>
          </cell>
          <cell r="C16" t="str">
            <v>P003997</v>
          </cell>
          <cell r="D16">
            <v>4301060379</v>
          </cell>
          <cell r="E16">
            <v>4607091380880</v>
          </cell>
          <cell r="F16" t="str">
            <v>Сардельки «Нежные» Весовые н/о мгс ТМ «Стародворье»</v>
          </cell>
          <cell r="H16">
            <v>30</v>
          </cell>
          <cell r="I16">
            <v>8.4</v>
          </cell>
          <cell r="J16">
            <v>8</v>
          </cell>
          <cell r="K16">
            <v>67.2</v>
          </cell>
        </row>
        <row r="17">
          <cell r="A17" t="str">
            <v xml:space="preserve"> 247  Сардельки Нежные, ВЕС.  ПОКОМ</v>
          </cell>
          <cell r="B17" t="str">
            <v>SU001051</v>
          </cell>
          <cell r="C17" t="str">
            <v>P003997</v>
          </cell>
          <cell r="D17">
            <v>4301060379</v>
          </cell>
          <cell r="E17">
            <v>4607091380880</v>
          </cell>
          <cell r="F17" t="str">
            <v>Сардельки «Нежные» Весовые н/о мгс ТМ «Стародворье»</v>
          </cell>
          <cell r="H17">
            <v>30</v>
          </cell>
          <cell r="I17">
            <v>8.4</v>
          </cell>
          <cell r="J17">
            <v>8</v>
          </cell>
          <cell r="K17">
            <v>67.2</v>
          </cell>
        </row>
        <row r="18">
          <cell r="A18" t="str">
            <v>Сардельки Шпикачки Бордо Весовые NDX мгс Стародворье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  <cell r="I18">
            <v>8.4</v>
          </cell>
          <cell r="J18">
            <v>8</v>
          </cell>
          <cell r="K18">
            <v>67.2</v>
          </cell>
        </row>
        <row r="19">
          <cell r="A19" t="str">
            <v>Шпикачки Стародворские, ВЕС.  ПОКОМ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  <cell r="I19">
            <v>8.4</v>
          </cell>
          <cell r="J19">
            <v>8</v>
          </cell>
          <cell r="K19">
            <v>67.2</v>
          </cell>
        </row>
        <row r="20">
          <cell r="A20" t="str">
            <v>Шпикачки Стародворские (Бордо), кг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  <cell r="I20">
            <v>8.4</v>
          </cell>
          <cell r="J20">
            <v>8</v>
          </cell>
          <cell r="K20">
            <v>67.2</v>
          </cell>
        </row>
        <row r="21">
          <cell r="A21" t="str">
            <v>Шпикачки Стародворские (Бордо), Кг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  <cell r="I21">
            <v>8.4</v>
          </cell>
          <cell r="J21">
            <v>8</v>
          </cell>
          <cell r="K21">
            <v>67.2</v>
          </cell>
        </row>
        <row r="22">
          <cell r="A22" t="str">
            <v>Шпикачки Стародворские, БОРДР ВЕС.  ПОКОМ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  <cell r="I22">
            <v>8.4</v>
          </cell>
          <cell r="J22">
            <v>8</v>
          </cell>
          <cell r="K22">
            <v>67.2</v>
          </cell>
        </row>
        <row r="23">
          <cell r="A23" t="str">
            <v>Шпикачкм Стародворские н/о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  <cell r="I23">
            <v>8.4</v>
          </cell>
          <cell r="J23">
            <v>8</v>
          </cell>
          <cell r="K23">
            <v>67.2</v>
          </cell>
        </row>
        <row r="24">
          <cell r="A24" t="str">
            <v>Шпикацки Стародворские н/о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  <cell r="I24">
            <v>8.4</v>
          </cell>
          <cell r="J24">
            <v>8</v>
          </cell>
          <cell r="K24">
            <v>67.2</v>
          </cell>
        </row>
        <row r="25">
          <cell r="A25" t="str">
            <v>Шпикачки Стародворские н/о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  <cell r="I25">
            <v>8.4</v>
          </cell>
          <cell r="J25">
            <v>8</v>
          </cell>
          <cell r="K25">
            <v>67.2</v>
          </cell>
        </row>
        <row r="26">
          <cell r="A26" t="str">
            <v>Шпикачки Стародворские н!о</v>
          </cell>
          <cell r="B26" t="str">
            <v>SU001430</v>
          </cell>
          <cell r="C26" t="str">
            <v>P002036</v>
          </cell>
          <cell r="D26">
            <v>4301060325</v>
          </cell>
          <cell r="E26">
            <v>4607091380897</v>
          </cell>
          <cell r="F26" t="str">
            <v>Сардельки Шпикачки Бордо Весовые NDX мгс Стародворье</v>
          </cell>
          <cell r="H26">
            <v>30</v>
          </cell>
          <cell r="I26">
            <v>8.4</v>
          </cell>
          <cell r="J26">
            <v>8</v>
          </cell>
          <cell r="K26">
            <v>67.2</v>
          </cell>
        </row>
        <row r="27">
          <cell r="A27" t="str">
            <v>шпикачки Стародворские н!о</v>
          </cell>
          <cell r="B27" t="str">
            <v>SU001430</v>
          </cell>
          <cell r="C27" t="str">
            <v>P002036</v>
          </cell>
          <cell r="D27">
            <v>4301060325</v>
          </cell>
          <cell r="E27">
            <v>4607091380897</v>
          </cell>
          <cell r="F27" t="str">
            <v>Сардельки Шпикачки Бордо Весовые NDX мгс Стародворье</v>
          </cell>
          <cell r="H27">
            <v>30</v>
          </cell>
          <cell r="I27">
            <v>8.4</v>
          </cell>
          <cell r="J27">
            <v>8</v>
          </cell>
          <cell r="K27">
            <v>67.2</v>
          </cell>
        </row>
        <row r="28">
          <cell r="A28" t="str">
            <v>Шпикачки Стародворские нlо</v>
          </cell>
          <cell r="B28" t="str">
            <v>SU001430</v>
          </cell>
          <cell r="C28" t="str">
            <v>P002036</v>
          </cell>
          <cell r="D28">
            <v>4301060325</v>
          </cell>
          <cell r="E28">
            <v>4607091380897</v>
          </cell>
          <cell r="F28" t="str">
            <v>Сардельки Шпикачки Бордо Весовые NDX мгс Стародворье</v>
          </cell>
          <cell r="H28">
            <v>30</v>
          </cell>
          <cell r="I28">
            <v>8.4</v>
          </cell>
          <cell r="J28">
            <v>8</v>
          </cell>
          <cell r="K28">
            <v>67.2</v>
          </cell>
        </row>
        <row r="29">
          <cell r="A29" t="str">
            <v>Шпикачки Стародворские нГо</v>
          </cell>
          <cell r="B29" t="str">
            <v>SU001430</v>
          </cell>
          <cell r="C29" t="str">
            <v>P002036</v>
          </cell>
          <cell r="D29">
            <v>4301060325</v>
          </cell>
          <cell r="E29">
            <v>4607091380897</v>
          </cell>
          <cell r="F29" t="str">
            <v>Сардельки Шпикачки Бордо Весовые NDX мгс Стародворье</v>
          </cell>
          <cell r="H29">
            <v>30</v>
          </cell>
          <cell r="I29">
            <v>8.4</v>
          </cell>
          <cell r="J29">
            <v>8</v>
          </cell>
          <cell r="K29">
            <v>67.2</v>
          </cell>
        </row>
        <row r="30">
          <cell r="A30" t="str">
            <v>Шпмкачки Стародворские н/о</v>
          </cell>
          <cell r="B30" t="str">
            <v>SU001430</v>
          </cell>
          <cell r="C30" t="str">
            <v>P002036</v>
          </cell>
          <cell r="D30">
            <v>4301060325</v>
          </cell>
          <cell r="E30">
            <v>4607091380897</v>
          </cell>
          <cell r="F30" t="str">
            <v>Сардельки Шпикачки Бордо Весовые NDX мгс Стародворье</v>
          </cell>
          <cell r="H30">
            <v>30</v>
          </cell>
          <cell r="I30">
            <v>8.4</v>
          </cell>
          <cell r="J30">
            <v>8</v>
          </cell>
          <cell r="K30">
            <v>67.2</v>
          </cell>
        </row>
        <row r="31">
          <cell r="A31" t="str">
            <v>Шпикачки ВЕС. ПАКОМ</v>
          </cell>
          <cell r="B31" t="str">
            <v>SU001430</v>
          </cell>
          <cell r="C31" t="str">
            <v>P002036</v>
          </cell>
          <cell r="D31">
            <v>4301060325</v>
          </cell>
          <cell r="E31">
            <v>4607091380897</v>
          </cell>
          <cell r="F31" t="str">
            <v>Сардельки Шпикачки Бордо Весовые NDX мгс Стародворье</v>
          </cell>
          <cell r="H31">
            <v>30</v>
          </cell>
          <cell r="I31">
            <v>8.4</v>
          </cell>
          <cell r="J31">
            <v>8</v>
          </cell>
          <cell r="K31">
            <v>67.2</v>
          </cell>
        </row>
        <row r="32">
          <cell r="A32" t="str">
            <v>263  Шпикачки Стародворские, ВЕС.  ПОКОМ, кг</v>
          </cell>
          <cell r="B32" t="str">
            <v>SU001430</v>
          </cell>
          <cell r="C32" t="str">
            <v>P002036</v>
          </cell>
          <cell r="D32">
            <v>4301060325</v>
          </cell>
          <cell r="E32">
            <v>4607091380897</v>
          </cell>
          <cell r="F32" t="str">
            <v>Сардельки Шпикачки Бордо Весовые NDX мгс Стародворье</v>
          </cell>
          <cell r="H32">
            <v>30</v>
          </cell>
          <cell r="I32">
            <v>8.4</v>
          </cell>
          <cell r="J32">
            <v>8</v>
          </cell>
          <cell r="K32">
            <v>67.2</v>
          </cell>
        </row>
        <row r="33">
          <cell r="A33" t="str">
            <v xml:space="preserve"> 263  Шпикачки Стародворские, ВЕС.  ПОКОМ</v>
          </cell>
          <cell r="B33" t="str">
            <v>SU001430</v>
          </cell>
          <cell r="C33" t="str">
            <v>P002036</v>
          </cell>
          <cell r="D33">
            <v>4301060325</v>
          </cell>
          <cell r="E33">
            <v>4607091380897</v>
          </cell>
          <cell r="F33" t="str">
            <v>Сардельки Шпикачки Бордо Весовые NDX мгс Стародворье</v>
          </cell>
          <cell r="H33">
            <v>30</v>
          </cell>
          <cell r="I33">
            <v>8.4</v>
          </cell>
          <cell r="J33">
            <v>8</v>
          </cell>
          <cell r="K33">
            <v>67.2</v>
          </cell>
        </row>
        <row r="34">
          <cell r="A34" t="str">
            <v>416 Вареные колбасы Докторская стародворская Золоченная в печи Весовые ц/о в/у Стародворье  Поком</v>
          </cell>
          <cell r="B34" t="str">
            <v>SU002203</v>
          </cell>
          <cell r="C34" t="str">
            <v>P002568</v>
          </cell>
          <cell r="D34">
            <v>4301011338</v>
          </cell>
          <cell r="E34">
            <v>4607091381405</v>
          </cell>
          <cell r="F34" t="str">
            <v>Вареные колбасы Докторская стародворская Золоченная в печи Весовые ц/о в/у Стародворье</v>
          </cell>
          <cell r="H34">
            <v>35</v>
          </cell>
          <cell r="I34" t="e">
            <v>#N/A</v>
          </cell>
          <cell r="J34" t="e">
            <v>#N/A</v>
          </cell>
          <cell r="K34" t="e">
            <v>#N/A</v>
          </cell>
        </row>
        <row r="35">
          <cell r="A35" t="str">
            <v>Вареные колбасы Докторская Стародворская Золоченная в печи Весовые ц/о Стародворье</v>
          </cell>
          <cell r="B35" t="str">
            <v>SU002203</v>
          </cell>
          <cell r="C35" t="str">
            <v>P002568</v>
          </cell>
          <cell r="D35">
            <v>4301011338</v>
          </cell>
          <cell r="E35">
            <v>4607091381405</v>
          </cell>
          <cell r="F35" t="str">
            <v>Вареные колбасы Докторская стародворская Золоченная в печи Весовые ц/о в/у Стародворье</v>
          </cell>
          <cell r="H35">
            <v>35</v>
          </cell>
          <cell r="I35" t="e">
            <v>#N/A</v>
          </cell>
          <cell r="J35" t="e">
            <v>#N/A</v>
          </cell>
          <cell r="K35" t="e">
            <v>#N/A</v>
          </cell>
        </row>
        <row r="36">
          <cell r="A36" t="str">
            <v>Сосиски Ганноверские Бордо Фикс.вес 0,6 П/а мгс Баварушка</v>
          </cell>
          <cell r="B36" t="str">
            <v>SU001341</v>
          </cell>
          <cell r="C36" t="str">
            <v>P002204</v>
          </cell>
          <cell r="D36">
            <v>4301051134</v>
          </cell>
          <cell r="E36">
            <v>4607091381672</v>
          </cell>
          <cell r="F36" t="str">
            <v>Сосиски Ганноверские Бордо Фикс.вес 0,6 П/а мгс Баварушка</v>
          </cell>
          <cell r="H36">
            <v>40</v>
          </cell>
          <cell r="I36" t="e">
            <v>#N/A</v>
          </cell>
          <cell r="J36" t="e">
            <v>#N/A</v>
          </cell>
          <cell r="K36" t="e">
            <v>#N/A</v>
          </cell>
        </row>
        <row r="37">
          <cell r="A37" t="str">
            <v>Сосиски Ганноверские, амилюкс МГС, 0.6кг, ТМ Стародворье</v>
          </cell>
          <cell r="B37" t="str">
            <v>SU001341</v>
          </cell>
          <cell r="C37" t="str">
            <v>P002204</v>
          </cell>
          <cell r="D37">
            <v>4301051134</v>
          </cell>
          <cell r="E37">
            <v>4607091381672</v>
          </cell>
          <cell r="F37" t="str">
            <v>Сосиски Ганноверские Бордо Фикс.вес 0,6 П/а мгс Баварушка</v>
          </cell>
          <cell r="H37">
            <v>40</v>
          </cell>
          <cell r="I37" t="e">
            <v>#N/A</v>
          </cell>
          <cell r="J37" t="e">
            <v>#N/A</v>
          </cell>
          <cell r="K37" t="e">
            <v>#N/A</v>
          </cell>
        </row>
        <row r="38">
          <cell r="A38" t="str">
            <v>Сосиски Ганноверские Стародворье 450г шт</v>
          </cell>
          <cell r="B38" t="str">
            <v>SU001341</v>
          </cell>
          <cell r="C38" t="str">
            <v>P002204</v>
          </cell>
          <cell r="D38">
            <v>4301051134</v>
          </cell>
          <cell r="E38">
            <v>4607091381672</v>
          </cell>
          <cell r="F38" t="str">
            <v>Сосиски Ганноверские Бордо Фикс.вес 0,6 П/а мгс Баварушка</v>
          </cell>
          <cell r="G38" t="str">
            <v>согласовал Химич</v>
          </cell>
          <cell r="H38">
            <v>40</v>
          </cell>
          <cell r="I38" t="e">
            <v>#N/A</v>
          </cell>
          <cell r="J38" t="e">
            <v>#N/A</v>
          </cell>
          <cell r="K38" t="e">
            <v>#N/A</v>
          </cell>
        </row>
        <row r="39">
          <cell r="A39" t="str">
            <v>Ганнозерские сосиски 0,6кг Стародворье</v>
          </cell>
          <cell r="B39" t="str">
            <v>SU003333</v>
          </cell>
          <cell r="C39" t="str">
            <v>P004082</v>
          </cell>
          <cell r="D39">
            <v>4301051705</v>
          </cell>
          <cell r="E39">
            <v>4680115884588</v>
          </cell>
          <cell r="F39" t="str">
            <v>Сосиски «Ганноверские» Фикс.вес 0,5 П/а мгс ТМ «Стародворье»</v>
          </cell>
          <cell r="H39" t="e">
            <v>#N/A</v>
          </cell>
          <cell r="I39">
            <v>3</v>
          </cell>
          <cell r="J39">
            <v>12</v>
          </cell>
          <cell r="K39">
            <v>36</v>
          </cell>
        </row>
        <row r="40">
          <cell r="A40" t="str">
            <v>Ганноверские сосиски 0,6кг Стародворье</v>
          </cell>
          <cell r="B40" t="str">
            <v>SU003333</v>
          </cell>
          <cell r="C40" t="str">
            <v>P004082</v>
          </cell>
          <cell r="D40">
            <v>4301051705</v>
          </cell>
          <cell r="E40">
            <v>4680115884588</v>
          </cell>
          <cell r="F40" t="str">
            <v>Сосиски «Ганноверские» Фикс.вес 0,5 П/а мгс ТМ «Стародворье»</v>
          </cell>
          <cell r="H40" t="e">
            <v>#N/A</v>
          </cell>
          <cell r="I40">
            <v>3</v>
          </cell>
          <cell r="J40">
            <v>12</v>
          </cell>
          <cell r="K40">
            <v>36</v>
          </cell>
        </row>
        <row r="41">
          <cell r="A41" t="str">
            <v>Ганноверские сосиски 0.6кг Стародворье</v>
          </cell>
          <cell r="B41" t="str">
            <v>SU003333</v>
          </cell>
          <cell r="C41" t="str">
            <v>P004082</v>
          </cell>
          <cell r="D41">
            <v>4301051705</v>
          </cell>
          <cell r="E41">
            <v>4680115884588</v>
          </cell>
          <cell r="F41" t="str">
            <v>Сосиски «Ганноверские» Фикс.вес 0,5 П/а мгс ТМ «Стародворье»</v>
          </cell>
          <cell r="H41" t="e">
            <v>#N/A</v>
          </cell>
          <cell r="I41">
            <v>3</v>
          </cell>
          <cell r="J41">
            <v>12</v>
          </cell>
          <cell r="K41">
            <v>36</v>
          </cell>
        </row>
        <row r="42">
          <cell r="A42" t="str">
            <v>Ганноверские сосиски 0,бкг Стародаорье</v>
          </cell>
          <cell r="B42" t="str">
            <v>SU003333</v>
          </cell>
          <cell r="C42" t="str">
            <v>P004082</v>
          </cell>
          <cell r="D42">
            <v>4301051705</v>
          </cell>
          <cell r="E42">
            <v>4680115884588</v>
          </cell>
          <cell r="F42" t="str">
            <v>Сосиски «Ганноверские» Фикс.вес 0,5 П/а мгс ТМ «Стародворье»</v>
          </cell>
          <cell r="H42" t="e">
            <v>#N/A</v>
          </cell>
          <cell r="I42">
            <v>3</v>
          </cell>
          <cell r="J42">
            <v>12</v>
          </cell>
          <cell r="K42">
            <v>36</v>
          </cell>
        </row>
        <row r="43">
          <cell r="A43" t="str">
            <v>Ганноверские сосиски 0,бкг Стародворье</v>
          </cell>
          <cell r="B43" t="str">
            <v>SU003333</v>
          </cell>
          <cell r="C43" t="str">
            <v>P004082</v>
          </cell>
          <cell r="D43">
            <v>4301051705</v>
          </cell>
          <cell r="E43">
            <v>4680115884588</v>
          </cell>
          <cell r="F43" t="str">
            <v>Сосиски «Ганноверские» Фикс.вес 0,5 П/а мгс ТМ «Стародворье»</v>
          </cell>
          <cell r="H43" t="e">
            <v>#N/A</v>
          </cell>
          <cell r="I43">
            <v>3</v>
          </cell>
          <cell r="J43">
            <v>12</v>
          </cell>
          <cell r="K43">
            <v>36</v>
          </cell>
        </row>
        <row r="44">
          <cell r="A44" t="str">
            <v>102 Сосиски Ганноверские, амилюкс МГС, 0.6кг, ТМ Стародворье</v>
          </cell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  <cell r="F44" t="str">
            <v>Сосиски Ганноверские Бордо Фикс.вес 0,6 П/а мгс Баварушка</v>
          </cell>
          <cell r="H44">
            <v>40</v>
          </cell>
          <cell r="I44" t="e">
            <v>#N/A</v>
          </cell>
          <cell r="J44" t="e">
            <v>#N/A</v>
          </cell>
          <cell r="K44" t="e">
            <v>#N/A</v>
          </cell>
        </row>
        <row r="45">
          <cell r="A45" t="str">
            <v xml:space="preserve"> 102  Сосиски Ганноверские, амилюкс МГС, 0.6кг, ТМ Стародворье    ПОКОМ</v>
          </cell>
          <cell r="B45" t="str">
            <v>SU001341</v>
          </cell>
          <cell r="C45" t="str">
            <v>P002204</v>
          </cell>
          <cell r="D45">
            <v>4301051134</v>
          </cell>
          <cell r="E45">
            <v>4607091381672</v>
          </cell>
          <cell r="F45" t="str">
            <v>Сосиски Ганноверские Бордо Фикс.вес 0,6 П/а мгс Баварушка</v>
          </cell>
          <cell r="H45">
            <v>40</v>
          </cell>
          <cell r="I45" t="e">
            <v>#N/A</v>
          </cell>
          <cell r="J45" t="e">
            <v>#N/A</v>
          </cell>
          <cell r="K45" t="e">
            <v>#N/A</v>
          </cell>
        </row>
        <row r="46">
          <cell r="A46" t="str">
            <v>Ветчина Столичная Вязанка, вектор 0.5кг, ПОКОМ</v>
          </cell>
          <cell r="B46" t="str">
            <v>SU000082</v>
          </cell>
          <cell r="C46" t="str">
            <v>P003164</v>
          </cell>
          <cell r="D46">
            <v>4301020223</v>
          </cell>
          <cell r="E46">
            <v>4607091381962</v>
          </cell>
          <cell r="F46" t="str">
            <v>Ветчины Столичная Вязанка Фикс.вес 0,5 Вектор Вязанка</v>
          </cell>
          <cell r="H46">
            <v>50</v>
          </cell>
          <cell r="I46" t="e">
            <v>#N/A</v>
          </cell>
          <cell r="J46" t="e">
            <v>#N/A</v>
          </cell>
          <cell r="K46" t="e">
            <v>#N/A</v>
          </cell>
        </row>
        <row r="47">
          <cell r="A47" t="str">
            <v>Ветчины Столичная Вязанка Фикс.вес 0,5 Вектор Вязанка</v>
          </cell>
          <cell r="B47" t="str">
            <v>SU000082</v>
          </cell>
          <cell r="C47" t="str">
            <v>P003164</v>
          </cell>
          <cell r="D47">
            <v>4301020223</v>
          </cell>
          <cell r="E47">
            <v>4607091381962</v>
          </cell>
          <cell r="F47" t="str">
            <v>Ветчины Столичная Вязанка Фикс.вес 0,5 Вектор Вязанка</v>
          </cell>
          <cell r="H47">
            <v>50</v>
          </cell>
          <cell r="I47" t="e">
            <v>#N/A</v>
          </cell>
          <cell r="J47" t="e">
            <v>#N/A</v>
          </cell>
          <cell r="K47" t="e">
            <v>#N/A</v>
          </cell>
        </row>
        <row r="48">
          <cell r="A48" t="str">
            <v>Ветчина Столичная (Вязанка) 0,5кг ШТ, шт</v>
          </cell>
          <cell r="B48" t="str">
            <v>SU000082</v>
          </cell>
          <cell r="C48" t="str">
            <v>P003164</v>
          </cell>
          <cell r="D48">
            <v>4301020223</v>
          </cell>
          <cell r="E48">
            <v>4607091381962</v>
          </cell>
          <cell r="F48" t="str">
            <v>Ветчины Столичная Вязанка Фикс.вес 0,5 Вектор Вязанка</v>
          </cell>
          <cell r="H48">
            <v>50</v>
          </cell>
          <cell r="I48" t="e">
            <v>#N/A</v>
          </cell>
          <cell r="J48" t="e">
            <v>#N/A</v>
          </cell>
          <cell r="K48" t="e">
            <v>#N/A</v>
          </cell>
        </row>
        <row r="49">
          <cell r="A49" t="str">
            <v>Ветчина Столичная Вязанка, вектор 0.5кг, ПОКОМ, шт</v>
          </cell>
          <cell r="B49" t="str">
            <v>SU000082</v>
          </cell>
          <cell r="C49" t="str">
            <v>P003164</v>
          </cell>
          <cell r="D49">
            <v>4301020223</v>
          </cell>
          <cell r="E49">
            <v>4607091381962</v>
          </cell>
          <cell r="F49" t="str">
            <v>Ветчины Столичная Вязанка Фикс.вес 0,5 Вектор Вязанка</v>
          </cell>
          <cell r="H49">
            <v>50</v>
          </cell>
          <cell r="I49" t="e">
            <v>#N/A</v>
          </cell>
          <cell r="J49" t="e">
            <v>#N/A</v>
          </cell>
          <cell r="K49" t="e">
            <v>#N/A</v>
          </cell>
        </row>
        <row r="50">
          <cell r="A50" t="str">
            <v>Колбаса Молочная стародворская, Вязанка вектор 0,5 кг,ПОКОМ</v>
          </cell>
          <cell r="B50" t="str">
            <v>SU000084</v>
          </cell>
          <cell r="C50" t="str">
            <v>P003074</v>
          </cell>
          <cell r="D50">
            <v>4301011414</v>
          </cell>
          <cell r="E50">
            <v>4607091381986</v>
          </cell>
          <cell r="F50" t="str">
            <v>Вареные колбасы Молочная Стародворская Вязанка Фикс.вес 0,5 Вектор Вязанка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</row>
        <row r="51">
          <cell r="A51" t="str">
            <v>Вареные колбасы Молочная Стародворская Вязанка Фикс.вес 0,5 Вектор Вязанка</v>
          </cell>
          <cell r="B51" t="str">
            <v>SU000084</v>
          </cell>
          <cell r="C51" t="str">
            <v>P003074</v>
          </cell>
          <cell r="D51">
            <v>4301011414</v>
          </cell>
          <cell r="E51">
            <v>4607091381986</v>
          </cell>
          <cell r="F51" t="str">
            <v>Вареные колбасы Молочная Стародворская Вязанка Фикс.вес 0,5 Вектор Вязанка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</row>
        <row r="52">
          <cell r="A52" t="str">
            <v>012  Колбаса Сервелат Столичный, Вязанка фиброуз в/у, ПОКОМ, кг</v>
          </cell>
          <cell r="B52" t="str">
            <v>SU000097</v>
          </cell>
          <cell r="C52" t="str">
            <v>P002179</v>
          </cell>
          <cell r="D52">
            <v>4301030963</v>
          </cell>
          <cell r="E52">
            <v>4607091382426</v>
          </cell>
          <cell r="F52" t="str">
            <v>В/к колбасы Столичный Вязанка Весовые Фиброуз в/у Вязанка</v>
          </cell>
          <cell r="H52">
            <v>40</v>
          </cell>
          <cell r="I52">
            <v>9</v>
          </cell>
          <cell r="J52">
            <v>8</v>
          </cell>
          <cell r="K52">
            <v>72</v>
          </cell>
        </row>
        <row r="53">
          <cell r="A53" t="str">
            <v>012  Колбаса Сервелат Столичный, Вязанка фиброуз в/у, ПОКОМ</v>
          </cell>
          <cell r="B53" t="str">
            <v>SU000097</v>
          </cell>
          <cell r="C53" t="str">
            <v>P002179</v>
          </cell>
          <cell r="D53">
            <v>4301030963</v>
          </cell>
          <cell r="E53">
            <v>4607091382426</v>
          </cell>
          <cell r="F53" t="str">
            <v>В/к колбасы Столичный Вязанка Весовые Фиброуз в/у Вязанка</v>
          </cell>
          <cell r="H53">
            <v>40</v>
          </cell>
          <cell r="I53">
            <v>9</v>
          </cell>
          <cell r="J53">
            <v>8</v>
          </cell>
          <cell r="K53">
            <v>72</v>
          </cell>
        </row>
        <row r="54">
          <cell r="A54" t="str">
            <v>В/к колбасы Столичный Вязанка Весовые Фиброуз в/у Вязанка</v>
          </cell>
          <cell r="B54" t="str">
            <v>SU000097</v>
          </cell>
          <cell r="C54" t="str">
            <v>P002179</v>
          </cell>
          <cell r="D54">
            <v>4301030963</v>
          </cell>
          <cell r="E54">
            <v>4607091382426</v>
          </cell>
          <cell r="F54" t="str">
            <v>В/к колбасы Столичный Вязанка Весовые Фиброуз в/у Вязанка</v>
          </cell>
          <cell r="H54">
            <v>40</v>
          </cell>
          <cell r="I54">
            <v>9</v>
          </cell>
          <cell r="J54">
            <v>8</v>
          </cell>
          <cell r="K54">
            <v>72</v>
          </cell>
        </row>
        <row r="55">
          <cell r="A55" t="str">
            <v>Сервелат Столичный вязанка в/к в/у термо Стародворские колбасы</v>
          </cell>
          <cell r="B55" t="str">
            <v>SU000097</v>
          </cell>
          <cell r="C55" t="str">
            <v>P002179</v>
          </cell>
          <cell r="D55">
            <v>4301030963</v>
          </cell>
          <cell r="E55">
            <v>4607091382426</v>
          </cell>
          <cell r="F55" t="str">
            <v>В/к колбасы Столичный Вязанка Весовые Фиброуз в/у Вязанка</v>
          </cell>
          <cell r="H55">
            <v>40</v>
          </cell>
          <cell r="I55">
            <v>9</v>
          </cell>
          <cell r="J55">
            <v>8</v>
          </cell>
          <cell r="K55">
            <v>72</v>
          </cell>
        </row>
        <row r="56">
          <cell r="A56" t="str">
            <v>Сервелат Столичный вязанка в/к в/у терма Стародворские колбасы</v>
          </cell>
          <cell r="B56" t="str">
            <v>SU000097</v>
          </cell>
          <cell r="C56" t="str">
            <v>P002179</v>
          </cell>
          <cell r="D56">
            <v>4301030963</v>
          </cell>
          <cell r="E56">
            <v>4607091382426</v>
          </cell>
          <cell r="F56" t="str">
            <v>В/к колбасы Столичный Вязанка Весовые Фиброуз в/у Вязанка</v>
          </cell>
          <cell r="H56">
            <v>40</v>
          </cell>
          <cell r="I56">
            <v>9</v>
          </cell>
          <cell r="J56">
            <v>8</v>
          </cell>
          <cell r="K56">
            <v>72</v>
          </cell>
        </row>
        <row r="57">
          <cell r="A57" t="str">
            <v>Сервелат Столичный вязанка в!к в/у термо Стародворские колбасы</v>
          </cell>
          <cell r="B57" t="str">
            <v>SU000097</v>
          </cell>
          <cell r="C57" t="str">
            <v>P002179</v>
          </cell>
          <cell r="D57">
            <v>4301030963</v>
          </cell>
          <cell r="E57">
            <v>4607091382426</v>
          </cell>
          <cell r="F57" t="str">
            <v>В/к колбасы Столичный Вязанка Весовые Фиброуз в/у Вязанка</v>
          </cell>
          <cell r="H57">
            <v>40</v>
          </cell>
          <cell r="I57">
            <v>9</v>
          </cell>
          <cell r="J57">
            <v>8</v>
          </cell>
          <cell r="K57">
            <v>72</v>
          </cell>
        </row>
        <row r="58">
          <cell r="A58" t="str">
            <v>Сервелат Столичный Вязанка в/к Стародв. колбасы</v>
          </cell>
          <cell r="B58" t="str">
            <v>SU000097</v>
          </cell>
          <cell r="C58" t="str">
            <v>P002179</v>
          </cell>
          <cell r="D58">
            <v>4301030963</v>
          </cell>
          <cell r="E58">
            <v>4607091382426</v>
          </cell>
          <cell r="F58" t="str">
            <v>В/к колбасы Столичный Вязанка Весовые Фиброуз в/у Вязанка</v>
          </cell>
          <cell r="H58">
            <v>40</v>
          </cell>
          <cell r="I58">
            <v>9</v>
          </cell>
          <cell r="J58">
            <v>8</v>
          </cell>
          <cell r="K58">
            <v>72</v>
          </cell>
        </row>
        <row r="59">
          <cell r="A59" t="str">
            <v>Вязанка сервелат Столичный 0,7</v>
          </cell>
          <cell r="B59" t="str">
            <v>SU000097</v>
          </cell>
          <cell r="C59" t="str">
            <v>P002179</v>
          </cell>
          <cell r="D59">
            <v>4301030963</v>
          </cell>
          <cell r="E59">
            <v>4607091382426</v>
          </cell>
          <cell r="F59" t="str">
            <v>В/к колбасы Столичный Вязанка Весовые Фиброуз в/у Вязанка</v>
          </cell>
          <cell r="G59" t="str">
            <v>Химич подтвердил</v>
          </cell>
          <cell r="H59">
            <v>40</v>
          </cell>
          <cell r="I59">
            <v>9</v>
          </cell>
          <cell r="J59">
            <v>8</v>
          </cell>
          <cell r="K59">
            <v>72</v>
          </cell>
        </row>
        <row r="60">
          <cell r="A60" t="str">
            <v>Колбаса Сервелат Столичный, Вязанка фиброуз в/у, ПОКОМ</v>
          </cell>
          <cell r="B60" t="str">
            <v>SU000097</v>
          </cell>
          <cell r="C60" t="str">
            <v>P002179</v>
          </cell>
          <cell r="D60">
            <v>4301030963</v>
          </cell>
          <cell r="E60">
            <v>4607091382426</v>
          </cell>
          <cell r="F60" t="str">
            <v>В/к колбасы Столичный Вязанка Весовые Фиброуз в/у Вязанка</v>
          </cell>
          <cell r="H60">
            <v>40</v>
          </cell>
          <cell r="I60">
            <v>9</v>
          </cell>
          <cell r="J60">
            <v>8</v>
          </cell>
          <cell r="K60">
            <v>72</v>
          </cell>
        </row>
        <row r="61">
          <cell r="A61" t="str">
            <v>Сервелат Столичный в/к в1у 0.35 кг Стародворские колбасы</v>
          </cell>
          <cell r="B61" t="str">
            <v>SU001605</v>
          </cell>
          <cell r="C61" t="str">
            <v>P002180</v>
          </cell>
          <cell r="D61">
            <v>4301030964</v>
          </cell>
          <cell r="E61">
            <v>4607091382464</v>
          </cell>
          <cell r="F61" t="str">
            <v>В/к колбасы Столичный Вязанка Фикс.вес 0,35 Фиброуз в/у Вязанка</v>
          </cell>
          <cell r="H61">
            <v>40</v>
          </cell>
          <cell r="I61">
            <v>2.8</v>
          </cell>
          <cell r="J61">
            <v>18</v>
          </cell>
          <cell r="K61">
            <v>50.4</v>
          </cell>
        </row>
        <row r="62">
          <cell r="A62" t="str">
            <v>027  Колбаса Сервелат Столичный, Вязанка фиброуз в/у, 0.35кг, ПОКОМ</v>
          </cell>
          <cell r="B62" t="str">
            <v>SU001605</v>
          </cell>
          <cell r="C62" t="str">
            <v>P002180</v>
          </cell>
          <cell r="D62">
            <v>4301030964</v>
          </cell>
          <cell r="E62">
            <v>4607091382464</v>
          </cell>
          <cell r="F62" t="str">
            <v>В/к колбасы Столичный Вязанка Фикс.вес 0,35 Фиброуз в/у Вязанка</v>
          </cell>
          <cell r="H62">
            <v>40</v>
          </cell>
          <cell r="I62">
            <v>2.8</v>
          </cell>
          <cell r="J62">
            <v>18</v>
          </cell>
          <cell r="K62">
            <v>50.4</v>
          </cell>
        </row>
        <row r="63">
          <cell r="A63" t="str">
            <v>В/к колбасы Столичный Вязанка Фикс.вес 0,35 Фиброуз в/у Вязанка</v>
          </cell>
          <cell r="B63" t="str">
            <v>SU001605</v>
          </cell>
          <cell r="C63" t="str">
            <v>P002180</v>
          </cell>
          <cell r="D63">
            <v>4301030964</v>
          </cell>
          <cell r="E63">
            <v>4607091382464</v>
          </cell>
          <cell r="F63" t="str">
            <v>В/к колбасы Столичный Вязанка Фикс.вес 0,35 Фиброуз в/у Вязанка</v>
          </cell>
          <cell r="H63">
            <v>40</v>
          </cell>
          <cell r="I63">
            <v>2.8</v>
          </cell>
          <cell r="J63">
            <v>18</v>
          </cell>
          <cell r="K63">
            <v>50.4</v>
          </cell>
        </row>
        <row r="64">
          <cell r="A64" t="str">
            <v>Вареные колбасы Вязанка со шпиком Вязанка Весовые Вектор Вязанка</v>
          </cell>
          <cell r="B64" t="str">
            <v>SU000124</v>
          </cell>
          <cell r="C64" t="str">
            <v>P003690</v>
          </cell>
          <cell r="D64">
            <v>4301011623</v>
          </cell>
          <cell r="E64">
            <v>4607091382945</v>
          </cell>
          <cell r="F64" t="str">
            <v>Вареные колбасы «Вязанка со шпиком» Весовые Вектор УВВ ТМ «Вязанка»</v>
          </cell>
          <cell r="H64">
            <v>50</v>
          </cell>
          <cell r="I64">
            <v>11.2</v>
          </cell>
          <cell r="J64">
            <v>8</v>
          </cell>
          <cell r="K64">
            <v>89.6</v>
          </cell>
        </row>
        <row r="65">
          <cell r="A65" t="str">
            <v>Вязанка со шпиком в/с (Вязанка) , кг</v>
          </cell>
          <cell r="B65" t="str">
            <v>SU000124</v>
          </cell>
          <cell r="C65" t="str">
            <v>P003690</v>
          </cell>
          <cell r="D65">
            <v>4301011623</v>
          </cell>
          <cell r="E65">
            <v>4607091382945</v>
          </cell>
          <cell r="F65" t="str">
            <v>Вареные колбасы «Вязанка со шпиком» Весовые Вектор УВВ ТМ «Вязанка»</v>
          </cell>
          <cell r="H65">
            <v>50</v>
          </cell>
          <cell r="I65">
            <v>11.2</v>
          </cell>
          <cell r="J65">
            <v>8</v>
          </cell>
          <cell r="K65">
            <v>89.6</v>
          </cell>
        </row>
        <row r="66">
          <cell r="A66" t="str">
            <v>Колбаса Вязанка со шпиком, вектор ВЕС, ПОКОМ, кг</v>
          </cell>
          <cell r="B66" t="str">
            <v>SU000124</v>
          </cell>
          <cell r="C66" t="str">
            <v>P003690</v>
          </cell>
          <cell r="D66">
            <v>4301011623</v>
          </cell>
          <cell r="E66">
            <v>4607091382945</v>
          </cell>
          <cell r="F66" t="str">
            <v>Вареные колбасы «Вязанка со шпиком» Весовые Вектор УВВ ТМ «Вязанка»</v>
          </cell>
          <cell r="H66">
            <v>50</v>
          </cell>
          <cell r="I66">
            <v>11.2</v>
          </cell>
          <cell r="J66">
            <v>8</v>
          </cell>
          <cell r="K66">
            <v>89.6</v>
          </cell>
        </row>
        <row r="67">
          <cell r="A67" t="str">
            <v>Колбаса Вязанка со шпиком вар.</v>
          </cell>
          <cell r="B67" t="str">
            <v>SU000124</v>
          </cell>
          <cell r="C67" t="str">
            <v>P003690</v>
          </cell>
          <cell r="D67">
            <v>4301011623</v>
          </cell>
          <cell r="E67">
            <v>4607091382945</v>
          </cell>
          <cell r="F67" t="str">
            <v>Вареные колбасы «Вязанка со шпиком» Весовые Вектор УВВ ТМ «Вязанка»</v>
          </cell>
          <cell r="H67">
            <v>50</v>
          </cell>
          <cell r="I67">
            <v>11.2</v>
          </cell>
          <cell r="J67">
            <v>8</v>
          </cell>
          <cell r="K67">
            <v>89.6</v>
          </cell>
        </row>
        <row r="68">
          <cell r="A68" t="str">
            <v>Колбаса Вязанка со шпиком вар</v>
          </cell>
          <cell r="B68" t="str">
            <v>SU000124</v>
          </cell>
          <cell r="C68" t="str">
            <v>P003690</v>
          </cell>
          <cell r="D68">
            <v>4301011623</v>
          </cell>
          <cell r="E68">
            <v>4607091382945</v>
          </cell>
          <cell r="F68" t="str">
            <v>Вареные колбасы «Вязанка со шпиком» Весовые Вектор УВВ ТМ «Вязанка»</v>
          </cell>
          <cell r="H68">
            <v>50</v>
          </cell>
          <cell r="I68">
            <v>11.2</v>
          </cell>
          <cell r="J68">
            <v>8</v>
          </cell>
          <cell r="K68">
            <v>89.6</v>
          </cell>
        </row>
        <row r="69">
          <cell r="A69" t="str">
            <v>Колбаса Вязанка со шпиком 1,3 ru 60 суток, шт</v>
          </cell>
          <cell r="B69" t="str">
            <v>SU000124</v>
          </cell>
          <cell r="C69" t="str">
            <v>P003690</v>
          </cell>
          <cell r="D69">
            <v>4301011623</v>
          </cell>
          <cell r="E69">
            <v>4607091382945</v>
          </cell>
          <cell r="F69" t="str">
            <v>Вареные колбасы «Вязанка со шпиком» Весовые Вектор УВВ ТМ «Вязанка»</v>
          </cell>
          <cell r="H69">
            <v>50</v>
          </cell>
          <cell r="I69">
            <v>11.2</v>
          </cell>
          <cell r="J69">
            <v>8</v>
          </cell>
          <cell r="K69">
            <v>89.6</v>
          </cell>
        </row>
        <row r="70">
          <cell r="A70" t="str">
            <v>Колбаса Вязанка со шпиком 1,3 вес 60 суток,</v>
          </cell>
          <cell r="B70" t="str">
            <v>SU000124</v>
          </cell>
          <cell r="C70" t="str">
            <v>P003690</v>
          </cell>
          <cell r="D70">
            <v>4301011623</v>
          </cell>
          <cell r="E70">
            <v>4607091382945</v>
          </cell>
          <cell r="F70" t="str">
            <v>Вареные колбасы «Вязанка со шпиком» Весовые Вектор УВВ ТМ «Вязанка»</v>
          </cell>
          <cell r="H70">
            <v>50</v>
          </cell>
          <cell r="I70">
            <v>11.2</v>
          </cell>
          <cell r="J70">
            <v>8</v>
          </cell>
          <cell r="K70">
            <v>89.6</v>
          </cell>
        </row>
        <row r="71">
          <cell r="A71" t="str">
            <v>004   Колбаса Вязанка со шпиком, вектор ВЕС, ПОКОМ, кг</v>
          </cell>
          <cell r="B71" t="str">
            <v>SU000124</v>
          </cell>
          <cell r="C71" t="str">
            <v>P003690</v>
          </cell>
          <cell r="D71">
            <v>4301011623</v>
          </cell>
          <cell r="E71">
            <v>4607091382945</v>
          </cell>
          <cell r="F71" t="str">
            <v>Вареные колбасы «Вязанка со шпиком» Весовые Вектор УВВ ТМ «Вязанка»</v>
          </cell>
          <cell r="H71">
            <v>50</v>
          </cell>
          <cell r="I71">
            <v>11.2</v>
          </cell>
          <cell r="J71">
            <v>8</v>
          </cell>
          <cell r="K71">
            <v>89.6</v>
          </cell>
        </row>
        <row r="72">
          <cell r="A72" t="str">
            <v xml:space="preserve"> 004   Колбаса Вязанка со шпиком, вектор ВЕС, ПОКОМ</v>
          </cell>
          <cell r="B72" t="str">
            <v>SU000124</v>
          </cell>
          <cell r="C72" t="str">
            <v>P003690</v>
          </cell>
          <cell r="D72">
            <v>4301011623</v>
          </cell>
          <cell r="E72">
            <v>4607091382945</v>
          </cell>
          <cell r="F72" t="str">
            <v>Вареные колбасы «Вязанка со шпиком» Весовые Вектор УВВ ТМ «Вязанка»</v>
          </cell>
          <cell r="H72">
            <v>50</v>
          </cell>
          <cell r="I72">
            <v>11.2</v>
          </cell>
          <cell r="J72">
            <v>8</v>
          </cell>
          <cell r="K72">
            <v>89.6</v>
          </cell>
        </row>
        <row r="73">
          <cell r="A73" t="str">
            <v>Вареные колбасы Вязанка со шпиком Вязанка Фикс.вес 0,5 Вектор Вязанка</v>
          </cell>
          <cell r="B73" t="str">
            <v>SU000125</v>
          </cell>
          <cell r="C73" t="str">
            <v>P002479</v>
          </cell>
          <cell r="D73">
            <v>4301011192</v>
          </cell>
          <cell r="E73">
            <v>4607091382952</v>
          </cell>
          <cell r="F73" t="str">
            <v>Вареные колбасы Вязанка со шпиком Вязанка Фикс.вес 0,5 Вектор Вязанка</v>
          </cell>
          <cell r="H73">
            <v>50</v>
          </cell>
          <cell r="I73">
            <v>3</v>
          </cell>
          <cell r="J73">
            <v>12</v>
          </cell>
          <cell r="K73">
            <v>36</v>
          </cell>
        </row>
        <row r="74">
          <cell r="A74" t="str">
            <v>Колбаса Вязанка со шпиком, вектор 0,5кг, ПОКОМ</v>
          </cell>
          <cell r="B74" t="str">
            <v>SU000125</v>
          </cell>
          <cell r="C74" t="str">
            <v>P002479</v>
          </cell>
          <cell r="D74">
            <v>4301011192</v>
          </cell>
          <cell r="E74">
            <v>4607091382952</v>
          </cell>
          <cell r="F74" t="str">
            <v>Вареные колбасы Вязанка со шпиком Вязанка Фикс.вес 0,5 Вектор Вязанка</v>
          </cell>
          <cell r="H74">
            <v>50</v>
          </cell>
          <cell r="I74">
            <v>3</v>
          </cell>
          <cell r="J74">
            <v>12</v>
          </cell>
          <cell r="K74">
            <v>36</v>
          </cell>
        </row>
        <row r="75">
          <cell r="A75" t="str">
            <v>Колбаса Вязанка со шпиком 0,5кг Стародворские колбасы</v>
          </cell>
          <cell r="B75" t="str">
            <v>SU000125</v>
          </cell>
          <cell r="C75" t="str">
            <v>P002479</v>
          </cell>
          <cell r="D75">
            <v>4301011192</v>
          </cell>
          <cell r="E75">
            <v>4607091382952</v>
          </cell>
          <cell r="F75" t="str">
            <v>Вареные колбасы Вязанка со шпиком Вязанка Фикс.вес 0,5 Вектор Вязанка</v>
          </cell>
          <cell r="H75">
            <v>50</v>
          </cell>
          <cell r="I75">
            <v>3</v>
          </cell>
          <cell r="J75">
            <v>12</v>
          </cell>
          <cell r="K75">
            <v>36</v>
          </cell>
        </row>
        <row r="76">
          <cell r="A76" t="str">
            <v>Колбаса Вязанка со шпикам 0,5кг Стародворские колбасы</v>
          </cell>
          <cell r="B76" t="str">
            <v>SU000125</v>
          </cell>
          <cell r="C76" t="str">
            <v>P002479</v>
          </cell>
          <cell r="D76">
            <v>4301011192</v>
          </cell>
          <cell r="E76">
            <v>4607091382952</v>
          </cell>
          <cell r="F76" t="str">
            <v>Вареные колбасы Вязанка со шпиком Вязанка Фикс.вес 0,5 Вектор Вязанка</v>
          </cell>
          <cell r="H76">
            <v>50</v>
          </cell>
          <cell r="I76">
            <v>3</v>
          </cell>
          <cell r="J76">
            <v>12</v>
          </cell>
          <cell r="K76">
            <v>36</v>
          </cell>
        </row>
        <row r="77">
          <cell r="A77" t="str">
            <v>Колбаса Вязанка со шпиком 500гр (Стародвор) 60 суток, шт</v>
          </cell>
          <cell r="B77" t="str">
            <v>SU000125</v>
          </cell>
          <cell r="C77" t="str">
            <v>P002479</v>
          </cell>
          <cell r="D77">
            <v>4301011192</v>
          </cell>
          <cell r="E77">
            <v>4607091382952</v>
          </cell>
          <cell r="F77" t="str">
            <v>Вареные колбасы Вязанка со шпиком Вязанка Фикс.вес 0,5 Вектор Вязанка</v>
          </cell>
          <cell r="H77">
            <v>50</v>
          </cell>
          <cell r="I77">
            <v>3</v>
          </cell>
          <cell r="J77">
            <v>12</v>
          </cell>
          <cell r="K77">
            <v>36</v>
          </cell>
        </row>
        <row r="78">
          <cell r="A78" t="str">
            <v>Колбаса Вязанка со шпиком 0.5</v>
          </cell>
          <cell r="B78" t="str">
            <v>SU000125</v>
          </cell>
          <cell r="C78" t="str">
            <v>P002479</v>
          </cell>
          <cell r="D78">
            <v>4301011192</v>
          </cell>
          <cell r="E78">
            <v>4607091382952</v>
          </cell>
          <cell r="F78" t="str">
            <v>Вареные колбасы Вязанка со шпиком Вязанка Фикс.вес 0,5 Вектор Вязанка</v>
          </cell>
          <cell r="H78">
            <v>50</v>
          </cell>
          <cell r="I78">
            <v>3</v>
          </cell>
          <cell r="J78">
            <v>12</v>
          </cell>
          <cell r="K78">
            <v>36</v>
          </cell>
        </row>
        <row r="79">
          <cell r="A79" t="str">
            <v>022  Колбаса Вязанка со шпиком, вектор 0,5кг, ПОКОМ, шт</v>
          </cell>
          <cell r="B79" t="str">
            <v>SU000125</v>
          </cell>
          <cell r="C79" t="str">
            <v>P002479</v>
          </cell>
          <cell r="D79">
            <v>4301011192</v>
          </cell>
          <cell r="E79">
            <v>4607091382952</v>
          </cell>
          <cell r="F79" t="str">
            <v>Вареные колбасы Вязанка со шпиком Вязанка Фикс.вес 0,5 Вектор Вязанка</v>
          </cell>
          <cell r="H79">
            <v>50</v>
          </cell>
          <cell r="I79">
            <v>3</v>
          </cell>
          <cell r="J79">
            <v>12</v>
          </cell>
          <cell r="K79">
            <v>36</v>
          </cell>
        </row>
        <row r="80">
          <cell r="A80" t="str">
            <v>022 Колбаса Вязанка со шпиком ,вектор 0,5 кг ПАКОМ.шт</v>
          </cell>
          <cell r="B80" t="str">
            <v>SU000125</v>
          </cell>
          <cell r="C80" t="str">
            <v>P002479</v>
          </cell>
          <cell r="D80">
            <v>4301011192</v>
          </cell>
          <cell r="E80">
            <v>4607091382952</v>
          </cell>
          <cell r="F80" t="str">
            <v>Вареные колбасы Вязанка со шпиком Вязанка Фикс.вес 0,5 Вектор Вязанка</v>
          </cell>
          <cell r="H80">
            <v>50</v>
          </cell>
          <cell r="I80">
            <v>3</v>
          </cell>
          <cell r="J80">
            <v>12</v>
          </cell>
          <cell r="K80">
            <v>36</v>
          </cell>
        </row>
        <row r="81">
          <cell r="A81" t="str">
            <v xml:space="preserve"> 022  Колбаса Вязанка со шпиком, вектор 0,5кг, ПОКОМ</v>
          </cell>
          <cell r="B81" t="str">
            <v>SU000125</v>
          </cell>
          <cell r="C81" t="str">
            <v>P002479</v>
          </cell>
          <cell r="D81">
            <v>4301011192</v>
          </cell>
          <cell r="E81">
            <v>4607091382952</v>
          </cell>
          <cell r="F81" t="str">
            <v>Вареные колбасы Вязанка со шпиком Вязанка Фикс.вес 0,5 Вектор Вязанка</v>
          </cell>
          <cell r="H81">
            <v>50</v>
          </cell>
          <cell r="I81">
            <v>3</v>
          </cell>
          <cell r="J81">
            <v>12</v>
          </cell>
          <cell r="K81">
            <v>36</v>
          </cell>
        </row>
        <row r="82">
          <cell r="A82" t="str">
            <v>013  Сардельки Вязанка Стародворские NDX, ВЕС.  ПОКОМ, кг</v>
          </cell>
          <cell r="B82" t="str">
            <v>SU002071</v>
          </cell>
          <cell r="C82" t="str">
            <v>P002233</v>
          </cell>
          <cell r="D82">
            <v>4301060296</v>
          </cell>
          <cell r="E82">
            <v>4607091383065</v>
          </cell>
          <cell r="F82" t="str">
            <v>Сардельки Стародворские Вязанка Весовые Family Pack NDX мгс Вязанка</v>
          </cell>
          <cell r="H82">
            <v>30</v>
          </cell>
          <cell r="I82" t="e">
            <v>#N/A</v>
          </cell>
          <cell r="J82" t="e">
            <v>#N/A</v>
          </cell>
          <cell r="K82" t="e">
            <v>#N/A</v>
          </cell>
        </row>
        <row r="83">
          <cell r="A83" t="str">
            <v>Сардельки Стародворские Вязанка Весовые Family Pack NDX мгс Вязанка</v>
          </cell>
          <cell r="B83" t="str">
            <v>SU002071</v>
          </cell>
          <cell r="C83" t="str">
            <v>P002233</v>
          </cell>
          <cell r="D83">
            <v>4301060296</v>
          </cell>
          <cell r="E83">
            <v>4607091383065</v>
          </cell>
          <cell r="F83" t="str">
            <v>Сардельки Стародворские Вязанка Весовые Family Pack NDX мгс Вязанк</v>
          </cell>
          <cell r="H83">
            <v>30</v>
          </cell>
          <cell r="I83" t="e">
            <v>#N/A</v>
          </cell>
          <cell r="J83" t="e">
            <v>#N/A</v>
          </cell>
          <cell r="K83" t="e">
            <v>#N/A</v>
          </cell>
        </row>
        <row r="84">
          <cell r="A84" t="str">
            <v xml:space="preserve"> 014  Сардельки Вязанка Стародворские, СЕМЕЙНАЯ УПАКОВКА, ВЕС, ТМ Стародворские колбасы</v>
          </cell>
          <cell r="B84" t="str">
            <v>SU002071</v>
          </cell>
          <cell r="C84" t="str">
            <v>P002233</v>
          </cell>
          <cell r="D84">
            <v>4301060296</v>
          </cell>
          <cell r="E84">
            <v>4607091383065</v>
          </cell>
          <cell r="F84" t="str">
            <v>Сардельки Стародворские Вязанка Весовые Family Pack NDX мгс Вязанка</v>
          </cell>
          <cell r="H84">
            <v>30</v>
          </cell>
          <cell r="I84" t="e">
            <v>#N/A</v>
          </cell>
          <cell r="J84" t="e">
            <v>#N/A</v>
          </cell>
          <cell r="K84" t="e">
            <v>#N/A</v>
          </cell>
        </row>
        <row r="85">
          <cell r="A85" t="str">
            <v>Колбаса 0,170 кг Стародворье Баварская в белковой оболочке в термоусадочном пакете</v>
          </cell>
          <cell r="B85" t="str">
            <v>SU002092</v>
          </cell>
          <cell r="C85" t="str">
            <v>P002290</v>
          </cell>
          <cell r="D85">
            <v>4301032015</v>
          </cell>
          <cell r="E85">
            <v>4607091383102</v>
          </cell>
          <cell r="F85" t="str">
            <v>С/к колбасы Баварская Бавария Фикс.вес 0,17 б/о терм/п Стародворье</v>
          </cell>
          <cell r="H85">
            <v>180</v>
          </cell>
          <cell r="I85">
            <v>2.5499999999999998</v>
          </cell>
          <cell r="J85">
            <v>12</v>
          </cell>
          <cell r="K85">
            <v>30.599999999999998</v>
          </cell>
        </row>
        <row r="86">
          <cell r="A86" t="str">
            <v xml:space="preserve"> 047  Кол Баварская, белков.обол. в термоусад. пакете 0.17 кг, ТМ Стародворье  ПОКОМ, шт</v>
          </cell>
          <cell r="B86" t="str">
            <v>SU002092</v>
          </cell>
          <cell r="C86" t="str">
            <v>P002290</v>
          </cell>
          <cell r="D86">
            <v>4301032015</v>
          </cell>
          <cell r="E86">
            <v>4607091383102</v>
          </cell>
          <cell r="F86" t="str">
            <v>С/к колбасы Баварская Бавария Фикс.вес 0,17 б/о терм/п Стародворье</v>
          </cell>
          <cell r="H86">
            <v>180</v>
          </cell>
          <cell r="I86">
            <v>2.5499999999999998</v>
          </cell>
          <cell r="J86">
            <v>12</v>
          </cell>
          <cell r="K86">
            <v>30.599999999999998</v>
          </cell>
        </row>
        <row r="87">
          <cell r="A87" t="str">
            <v>Кол Баварская, белков.обол. в термоусад. пакете 0.17 кг, ТМ Стародворье  ПОКОМ</v>
          </cell>
          <cell r="B87" t="str">
            <v>SU002092</v>
          </cell>
          <cell r="C87" t="str">
            <v>P002290</v>
          </cell>
          <cell r="D87">
            <v>4301032015</v>
          </cell>
          <cell r="E87">
            <v>4607091383102</v>
          </cell>
          <cell r="F87" t="str">
            <v>С/к колбасы Баварская Бавария Фикс.вес 0,17 б/о терм/п Стародворье</v>
          </cell>
          <cell r="H87">
            <v>180</v>
          </cell>
          <cell r="I87">
            <v>2.5499999999999998</v>
          </cell>
          <cell r="J87">
            <v>12</v>
          </cell>
          <cell r="K87">
            <v>30.599999999999998</v>
          </cell>
        </row>
        <row r="88">
          <cell r="A88" t="str">
            <v xml:space="preserve"> 047  Кол Баварская, белков.обол. в термоусад. пакете 0.17 кг, ТМ Стародворье  ПОКОМ</v>
          </cell>
          <cell r="B88" t="str">
            <v>SU002092</v>
          </cell>
          <cell r="C88" t="str">
            <v>P002290</v>
          </cell>
          <cell r="D88">
            <v>4301032015</v>
          </cell>
          <cell r="E88">
            <v>4607091383102</v>
          </cell>
          <cell r="F88" t="str">
            <v>С/к колбасы Баварская Бавария Фикс.вес 0,17 б/о терм/п Стародворье</v>
          </cell>
          <cell r="H88">
            <v>180</v>
          </cell>
          <cell r="I88">
            <v>2.5499999999999998</v>
          </cell>
          <cell r="J88">
            <v>12</v>
          </cell>
          <cell r="K88">
            <v>30.599999999999998</v>
          </cell>
        </row>
        <row r="89">
          <cell r="A89" t="str">
            <v>С/к колбасы Баварская Бавария Фикс.вес 0,17 б/о терм/п Стародворье</v>
          </cell>
          <cell r="B89" t="str">
            <v>SU002092</v>
          </cell>
          <cell r="C89" t="str">
            <v>P002290</v>
          </cell>
          <cell r="D89">
            <v>4301032015</v>
          </cell>
          <cell r="E89">
            <v>4607091383102</v>
          </cell>
          <cell r="F89" t="str">
            <v>С/к колбасы Баварская Бавария Фикс.вес 0,17 б/о терм/п Стародворье</v>
          </cell>
          <cell r="H89">
            <v>180</v>
          </cell>
          <cell r="I89">
            <v>2.5499999999999998</v>
          </cell>
          <cell r="J89">
            <v>12</v>
          </cell>
          <cell r="K89">
            <v>30.599999999999998</v>
          </cell>
        </row>
        <row r="90">
          <cell r="A90" t="str">
            <v>С/к колбасы Баварская Бавария Фикс.вес 0,17 б/о Стародворье</v>
          </cell>
          <cell r="B90" t="str">
            <v>SU002092</v>
          </cell>
          <cell r="C90" t="str">
            <v>P002290</v>
          </cell>
          <cell r="D90">
            <v>4301032015</v>
          </cell>
          <cell r="E90">
            <v>4607091383102</v>
          </cell>
          <cell r="F90" t="str">
            <v>С/к колбасы Баварская Бавария Фикс.вес 0,17 б/о терм/п Стародворье</v>
          </cell>
          <cell r="H90">
            <v>180</v>
          </cell>
          <cell r="I90">
            <v>2.5499999999999998</v>
          </cell>
          <cell r="J90">
            <v>12</v>
          </cell>
          <cell r="K90">
            <v>30.599999999999998</v>
          </cell>
        </row>
        <row r="91">
          <cell r="A91" t="str">
            <v>Колбаски Баварские копченые, NDX в МГС 0,28 кг, ТМ Стародворье  ПОКОМ, шт</v>
          </cell>
          <cell r="B91" t="str">
            <v>SU003035</v>
          </cell>
          <cell r="C91" t="str">
            <v>P003496</v>
          </cell>
          <cell r="D91">
            <v>4301031236</v>
          </cell>
          <cell r="E91">
            <v>4680115882928</v>
          </cell>
          <cell r="F91" t="str">
            <v>Копченые колбасы «Филейбурские с филе сочного окорока копченые» ф/в 0,28 б/о ТМ «Баварушка»</v>
          </cell>
          <cell r="H91">
            <v>35</v>
          </cell>
          <cell r="I91">
            <v>1.68</v>
          </cell>
          <cell r="J91">
            <v>12</v>
          </cell>
          <cell r="K91">
            <v>20.16</v>
          </cell>
        </row>
        <row r="92">
          <cell r="A92" t="str">
            <v>Колбаски Филейбургские копченые, NDX в МГС 0,28 кг, ТМ Стародворье  ПОКОМ, шт</v>
          </cell>
          <cell r="B92" t="str">
            <v>SU003035</v>
          </cell>
          <cell r="C92" t="str">
            <v>P003496</v>
          </cell>
          <cell r="D92">
            <v>4301031236</v>
          </cell>
          <cell r="E92">
            <v>4680115882928</v>
          </cell>
          <cell r="F92" t="str">
            <v>Копченые колбасы «Филейбурские с филе сочного окорока копченые» ф/в 0,28 б/о ТМ «Баварушка»</v>
          </cell>
          <cell r="H92">
            <v>35</v>
          </cell>
          <cell r="I92">
            <v>1.68</v>
          </cell>
          <cell r="J92">
            <v>12</v>
          </cell>
          <cell r="K92">
            <v>20.16</v>
          </cell>
        </row>
        <row r="93">
          <cell r="A93" t="str">
            <v>Колбаски филейбургские копченые, NDX в МГС 0,28 кг, ТМ Стародворье  ПОКОМ, шт</v>
          </cell>
          <cell r="B93" t="str">
            <v>SU003035</v>
          </cell>
          <cell r="C93" t="str">
            <v>P003496</v>
          </cell>
          <cell r="D93">
            <v>4301031236</v>
          </cell>
          <cell r="E93">
            <v>4680115882928</v>
          </cell>
          <cell r="F93" t="str">
            <v>Копченые колбасы «Филейбурские с филе сочного окорока копченые» ф/в 0,28 б/о ТМ «Баварушка»</v>
          </cell>
          <cell r="H93">
            <v>35</v>
          </cell>
          <cell r="I93">
            <v>1.68</v>
          </cell>
          <cell r="J93">
            <v>12</v>
          </cell>
          <cell r="K93">
            <v>20.16</v>
          </cell>
        </row>
        <row r="94">
          <cell r="A94" t="str">
            <v>Колбаски 280 г Стародворье Баварские копченые в оболочке NDX</v>
          </cell>
          <cell r="B94" t="str">
            <v>SU003035</v>
          </cell>
          <cell r="C94" t="str">
            <v>P003496</v>
          </cell>
          <cell r="D94">
            <v>4301031236</v>
          </cell>
          <cell r="E94">
            <v>4680115882928</v>
          </cell>
          <cell r="F94" t="str">
            <v>Копченые колбасы «Филейбурские с филе сочного окорока копченые» ф/в 0,28 б/о ТМ «Баварушка»</v>
          </cell>
          <cell r="H94">
            <v>35</v>
          </cell>
          <cell r="I94">
            <v>1.68</v>
          </cell>
          <cell r="J94">
            <v>12</v>
          </cell>
          <cell r="K94">
            <v>20.16</v>
          </cell>
        </row>
        <row r="95">
          <cell r="A95" t="str">
            <v>П/к колбасы Баварские копченые Бавария Фикс.вес 0,28 NDX мгс Стародворье</v>
          </cell>
          <cell r="B95" t="str">
            <v>SU003035</v>
          </cell>
          <cell r="C95" t="str">
            <v>P003496</v>
          </cell>
          <cell r="D95">
            <v>4301031236</v>
          </cell>
          <cell r="E95">
            <v>4680115882928</v>
          </cell>
          <cell r="F95" t="str">
            <v>Копченые колбасы «Филейбурские с филе сочного окорока копченые» ф/в 0,28 б/о ТМ «Баварушка»</v>
          </cell>
          <cell r="H95">
            <v>35</v>
          </cell>
          <cell r="I95">
            <v>1.68</v>
          </cell>
          <cell r="J95">
            <v>12</v>
          </cell>
          <cell r="K95">
            <v>20.16</v>
          </cell>
        </row>
        <row r="96">
          <cell r="A96" t="str">
            <v>Колбаски Баварские копченые 0,28кг Стародворские колбасы</v>
          </cell>
          <cell r="B96" t="str">
            <v>SU003035</v>
          </cell>
          <cell r="C96" t="str">
            <v>P003496</v>
          </cell>
          <cell r="D96">
            <v>4301031236</v>
          </cell>
          <cell r="E96">
            <v>4680115882928</v>
          </cell>
          <cell r="F96" t="str">
            <v>Копченые колбасы «Филейбурские с филе сочного окорока копченые» ф/в 0,28 б/о ТМ «Баварушка»</v>
          </cell>
          <cell r="H96">
            <v>35</v>
          </cell>
          <cell r="I96">
            <v>1.68</v>
          </cell>
          <cell r="J96">
            <v>12</v>
          </cell>
          <cell r="K96">
            <v>20.16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SU003035</v>
          </cell>
          <cell r="C97" t="str">
            <v>P003496</v>
          </cell>
          <cell r="D97">
            <v>4301031236</v>
          </cell>
          <cell r="E97">
            <v>4680115882928</v>
          </cell>
          <cell r="F97" t="str">
            <v>Копченые колбасы «Филейбурские с филе сочного окорока копченые» ф/в 0,28 б/о ТМ «Баварушка»</v>
          </cell>
          <cell r="H97">
            <v>35</v>
          </cell>
          <cell r="I97">
            <v>1.68</v>
          </cell>
          <cell r="J97">
            <v>12</v>
          </cell>
          <cell r="K97">
            <v>20.16</v>
          </cell>
        </row>
        <row r="98">
          <cell r="A98" t="str">
            <v>Колбаски Филейбургские с филе сочного окорока, 0,28кг ТМ Баварушка  ПОКОМ</v>
          </cell>
          <cell r="B98" t="str">
            <v>SU003035</v>
          </cell>
          <cell r="C98" t="str">
            <v>P003496</v>
          </cell>
          <cell r="D98">
            <v>4301031236</v>
          </cell>
          <cell r="E98">
            <v>4680115882928</v>
          </cell>
          <cell r="F98" t="str">
            <v>Копченые колбасы «Филейбурские с филе сочного окорока копченые» ф/в 0,28 б/о ТМ «Баварушка»</v>
          </cell>
          <cell r="H98">
            <v>35</v>
          </cell>
          <cell r="I98">
            <v>1.68</v>
          </cell>
          <cell r="J98">
            <v>12</v>
          </cell>
          <cell r="K98">
            <v>20.16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SU003035</v>
          </cell>
          <cell r="C99" t="str">
            <v>P003496</v>
          </cell>
          <cell r="D99">
            <v>4301031236</v>
          </cell>
          <cell r="E99">
            <v>4680115882928</v>
          </cell>
          <cell r="F99" t="str">
            <v>Копченые колбасы «Филейбурские с филе сочного окорока копченые» ф/в 0,28 б/о ТМ «Баварушка»</v>
          </cell>
          <cell r="H99">
            <v>35</v>
          </cell>
          <cell r="I99">
            <v>1.68</v>
          </cell>
          <cell r="J99">
            <v>12</v>
          </cell>
          <cell r="K99">
            <v>20.16</v>
          </cell>
        </row>
        <row r="100">
          <cell r="A100" t="str">
            <v>385  Колбаски Филейбургские с филе сочного окорока, 0,28кг ТМ Баварушка  ПОКОМ</v>
          </cell>
          <cell r="B100" t="str">
            <v>SU003035</v>
          </cell>
          <cell r="C100" t="str">
            <v>P003496</v>
          </cell>
          <cell r="D100">
            <v>4301031236</v>
          </cell>
          <cell r="E100">
            <v>4680115882928</v>
          </cell>
          <cell r="F100" t="str">
            <v>Копченые колбасы «Филейбурские с филе сочного окорока копченые» ф/в 0,28 б/о ТМ «Баварушка»</v>
          </cell>
          <cell r="H100">
            <v>35</v>
          </cell>
          <cell r="I100">
            <v>1.68</v>
          </cell>
          <cell r="J100">
            <v>12</v>
          </cell>
          <cell r="K100">
            <v>20.16</v>
          </cell>
        </row>
        <row r="101">
          <cell r="A101" t="str">
            <v xml:space="preserve"> 084  Колбаски Баварские копченые, NDX в МГС 0,28 кг, ТМ Стародворье  ПОКОМ, шт</v>
          </cell>
          <cell r="B101" t="str">
            <v>SU003035</v>
          </cell>
          <cell r="C101" t="str">
            <v>P003496</v>
          </cell>
          <cell r="D101">
            <v>4301031236</v>
          </cell>
          <cell r="E101">
            <v>4680115882928</v>
          </cell>
          <cell r="F101" t="str">
            <v>Копченые колбасы «Филейбурские с филе сочного окорока копченые» ф/в 0,28 б/о ТМ «Баварушка»</v>
          </cell>
          <cell r="H101">
            <v>35</v>
          </cell>
          <cell r="I101">
            <v>1.68</v>
          </cell>
          <cell r="J101">
            <v>12</v>
          </cell>
          <cell r="K101">
            <v>20.16</v>
          </cell>
        </row>
        <row r="102">
          <cell r="A102" t="str">
            <v xml:space="preserve"> 084  Колбаски Баварские копченые, NDX в МГС 0,28 кг, ТМ Стародворье  ПОКОМ</v>
          </cell>
          <cell r="B102" t="str">
            <v>SU003035</v>
          </cell>
          <cell r="C102" t="str">
            <v>P003496</v>
          </cell>
          <cell r="D102">
            <v>4301031236</v>
          </cell>
          <cell r="E102">
            <v>4680115882928</v>
          </cell>
          <cell r="F102" t="str">
            <v>Копченые колбасы «Филейбурские с филе сочного окорока копченые» ф/в 0,28 б/о ТМ «Баварушка»</v>
          </cell>
          <cell r="H102">
            <v>35</v>
          </cell>
          <cell r="I102">
            <v>1.68</v>
          </cell>
          <cell r="J102">
            <v>12</v>
          </cell>
          <cell r="K102">
            <v>20.16</v>
          </cell>
        </row>
        <row r="103">
          <cell r="A103" t="str">
            <v>Сосиски Сливочные Сливушки Фикс.вес 0,33 П/а мгс Вязанка</v>
          </cell>
          <cell r="B103" t="str">
            <v>SU002139</v>
          </cell>
          <cell r="C103" t="str">
            <v>P003162</v>
          </cell>
          <cell r="D103">
            <v>4301051362</v>
          </cell>
          <cell r="E103">
            <v>4607091383256</v>
          </cell>
          <cell r="F103" t="str">
            <v>Сосиски Сливочные Сливушки Фикс.вес 0,33 П/а мгс Вязанка</v>
          </cell>
          <cell r="H103">
            <v>45</v>
          </cell>
          <cell r="I103">
            <v>1.98</v>
          </cell>
          <cell r="J103">
            <v>12</v>
          </cell>
          <cell r="K103">
            <v>23.759999999999998</v>
          </cell>
        </row>
        <row r="104">
          <cell r="A104" t="str">
            <v>031  Сосиски Вязанка Сливочные, Вязанка амицел МГС, 0.33кг, ТМ Стародворские колбасы</v>
          </cell>
          <cell r="B104" t="str">
            <v>SU002139</v>
          </cell>
          <cell r="C104" t="str">
            <v>P003162</v>
          </cell>
          <cell r="D104">
            <v>4301051362</v>
          </cell>
          <cell r="E104">
            <v>4607091383256</v>
          </cell>
          <cell r="F104" t="str">
            <v>Сосиски Сливочные Сливушки Фикс.вес 0,33 П/а мгс Вязанка</v>
          </cell>
          <cell r="H104">
            <v>45</v>
          </cell>
          <cell r="I104">
            <v>1.98</v>
          </cell>
          <cell r="J104">
            <v>12</v>
          </cell>
          <cell r="K104">
            <v>23.759999999999998</v>
          </cell>
        </row>
        <row r="105">
          <cell r="A105" t="str">
            <v>Сосиски Вязанка Сливочные, Вязанка амицел МГС, 0.33кг, ТМ Стародворские колбасы</v>
          </cell>
          <cell r="B105" t="str">
            <v>SU002139</v>
          </cell>
          <cell r="C105" t="str">
            <v>P003162</v>
          </cell>
          <cell r="D105">
            <v>4301051362</v>
          </cell>
          <cell r="E105">
            <v>4607091383256</v>
          </cell>
          <cell r="F105" t="str">
            <v>Сосиски Сливочные Сливушки Фикс.вес 0,33 П/а мгс Вязанка</v>
          </cell>
          <cell r="H105">
            <v>45</v>
          </cell>
          <cell r="I105">
            <v>1.98</v>
          </cell>
          <cell r="J105">
            <v>12</v>
          </cell>
          <cell r="K105">
            <v>23.759999999999998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SU002218</v>
          </cell>
          <cell r="C106" t="str">
            <v>P002854</v>
          </cell>
          <cell r="D106">
            <v>4301051230</v>
          </cell>
          <cell r="E106">
            <v>4607091383409</v>
          </cell>
          <cell r="F106" t="str">
            <v>Сосиски Молочные Дугушки Дугушка Весовые П/а мгс Дугушка</v>
          </cell>
          <cell r="H106">
            <v>45</v>
          </cell>
          <cell r="I106">
            <v>7.8</v>
          </cell>
          <cell r="J106">
            <v>8</v>
          </cell>
          <cell r="K106">
            <v>62.4</v>
          </cell>
        </row>
        <row r="107">
          <cell r="A107" t="str">
            <v xml:space="preserve"> 259  Сосиски Сливочные Дугушка, ВЕС.   ПОКОМ</v>
          </cell>
          <cell r="B107" t="str">
            <v>SU002219</v>
          </cell>
          <cell r="C107" t="str">
            <v>P002855</v>
          </cell>
          <cell r="D107">
            <v>4301051231</v>
          </cell>
          <cell r="E107">
            <v>4607091383416</v>
          </cell>
          <cell r="F107" t="str">
            <v>Сосиски Сливочные Дугушки Дугушка Весовые П/а мгс Дугушка</v>
          </cell>
          <cell r="H107">
            <v>45</v>
          </cell>
          <cell r="I107">
            <v>7.8</v>
          </cell>
          <cell r="J107">
            <v>8</v>
          </cell>
          <cell r="K107">
            <v>62.4</v>
          </cell>
        </row>
        <row r="108">
          <cell r="A108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08" t="str">
            <v>SU002219</v>
          </cell>
          <cell r="C108" t="str">
            <v>P002855</v>
          </cell>
          <cell r="D108">
            <v>4301051231</v>
          </cell>
          <cell r="E108">
            <v>4607091383416</v>
          </cell>
          <cell r="F108" t="str">
            <v>Сосиски Сливочные Дугушки Дугушка Весовые П/а мгс Дугушка</v>
          </cell>
          <cell r="H108">
            <v>45</v>
          </cell>
          <cell r="I108">
            <v>7.8</v>
          </cell>
          <cell r="J108">
            <v>8</v>
          </cell>
          <cell r="K108">
            <v>62.4</v>
          </cell>
        </row>
        <row r="109">
          <cell r="A109" t="str">
            <v>Сосиски Сливочные Дугушка, ВЕС.   ПОКОМ</v>
          </cell>
          <cell r="B109" t="str">
            <v>SU002219</v>
          </cell>
          <cell r="C109" t="str">
            <v>P002855</v>
          </cell>
          <cell r="D109">
            <v>4301051231</v>
          </cell>
          <cell r="E109">
            <v>4607091383416</v>
          </cell>
          <cell r="F109" t="str">
            <v>Сосиски Сливочные Дугушки Дугушка Весовые П/а мгс Дугушка</v>
          </cell>
          <cell r="H109">
            <v>45</v>
          </cell>
          <cell r="I109">
            <v>7.8</v>
          </cell>
          <cell r="J109">
            <v>8</v>
          </cell>
          <cell r="K109">
            <v>62.4</v>
          </cell>
        </row>
        <row r="110">
          <cell r="A110" t="str">
            <v>415 Вареные колбасы Докторская ГОСТ Золоченная в печи Весовые ц/о в/у Стародворье  Поком</v>
          </cell>
          <cell r="B110" t="str">
            <v>SU002201</v>
          </cell>
          <cell r="C110" t="str">
            <v>P002567</v>
          </cell>
          <cell r="D110">
            <v>4301011223</v>
          </cell>
          <cell r="E110">
            <v>4607091383423</v>
          </cell>
          <cell r="F110" t="str">
            <v>Вареные колбасы Докторская ГОСТ Золоченная в печи Весовые ц/о в/у Стародворье</v>
          </cell>
          <cell r="H110">
            <v>35</v>
          </cell>
          <cell r="I110">
            <v>10.8</v>
          </cell>
          <cell r="J110">
            <v>8</v>
          </cell>
          <cell r="K110">
            <v>86.4</v>
          </cell>
        </row>
        <row r="111">
          <cell r="A111" t="str">
            <v>Колбаса Докторская Дугушка, ВЕС, НЕ ГОСТ, ТМ Стародворье ПОКОМ</v>
          </cell>
          <cell r="B111" t="str">
            <v>SU002634</v>
          </cell>
          <cell r="C111" t="str">
            <v>P002989</v>
          </cell>
          <cell r="D111">
            <v>4301011376</v>
          </cell>
          <cell r="E111">
            <v>4680115885226</v>
          </cell>
          <cell r="F111" t="str">
            <v>Вареные колбасы «Дугушка Стародворская» Вес п/а ТМ «Дугушка»</v>
          </cell>
          <cell r="G111" t="str">
            <v>ротация завода: Докторская Дугушка ==&gt; Дугушка Стародворская</v>
          </cell>
          <cell r="H111">
            <v>60</v>
          </cell>
          <cell r="I111">
            <v>5.28</v>
          </cell>
          <cell r="J111">
            <v>8</v>
          </cell>
          <cell r="K111">
            <v>42.24</v>
          </cell>
        </row>
        <row r="112">
          <cell r="A112" t="str">
            <v>Докторская Дугушка ТУ  800гр (Стародвор) 55 суток, кг</v>
          </cell>
          <cell r="B112" t="str">
            <v>SU002634</v>
          </cell>
          <cell r="C112" t="str">
            <v>P002989</v>
          </cell>
          <cell r="D112">
            <v>4301011376</v>
          </cell>
          <cell r="E112">
            <v>4680115885226</v>
          </cell>
          <cell r="F112" t="str">
            <v>Вареные колбасы «Дугушка Стародворская» Вес п/а ТМ «Дугушка»</v>
          </cell>
          <cell r="G112" t="str">
            <v>ротация завода: Докторская Дугушка ==&gt; Дугушка Стародворская</v>
          </cell>
          <cell r="H112">
            <v>60</v>
          </cell>
          <cell r="I112">
            <v>5.28</v>
          </cell>
          <cell r="J112">
            <v>8</v>
          </cell>
          <cell r="K112">
            <v>42.24</v>
          </cell>
        </row>
        <row r="113">
          <cell r="A113" t="str">
            <v>ДУГУШКА Докторская вар. ТУ Стародворские колбасы</v>
          </cell>
          <cell r="B113" t="str">
            <v>SU002634</v>
          </cell>
          <cell r="C113" t="str">
            <v>P002989</v>
          </cell>
          <cell r="D113">
            <v>4301011376</v>
          </cell>
          <cell r="E113">
            <v>4680115885226</v>
          </cell>
          <cell r="F113" t="str">
            <v>Вареные колбасы «Дугушка Стародворская» Вес п/а ТМ «Дугушка»</v>
          </cell>
          <cell r="G113" t="str">
            <v>ротация завода: Докторская Дугушка ==&gt; Дугушка Стародворская</v>
          </cell>
          <cell r="H113">
            <v>60</v>
          </cell>
          <cell r="I113">
            <v>5.28</v>
          </cell>
          <cell r="J113">
            <v>8</v>
          </cell>
          <cell r="K113">
            <v>42.24</v>
          </cell>
        </row>
        <row r="114">
          <cell r="A114" t="str">
            <v>ДУГУШКА Докторская нар. ТУ Стародворские колбасы</v>
          </cell>
          <cell r="B114" t="str">
            <v>SU002634</v>
          </cell>
          <cell r="C114" t="str">
            <v>P002989</v>
          </cell>
          <cell r="D114">
            <v>4301011376</v>
          </cell>
          <cell r="E114">
            <v>4680115885226</v>
          </cell>
          <cell r="F114" t="str">
            <v>Вареные колбасы «Дугушка Стародворская» Вес п/а ТМ «Дугушка»</v>
          </cell>
          <cell r="G114" t="str">
            <v>ротация завода: Докторская Дугушка ==&gt; Дугушка Стародворская</v>
          </cell>
          <cell r="H114">
            <v>60</v>
          </cell>
          <cell r="I114">
            <v>5.28</v>
          </cell>
          <cell r="J114">
            <v>8</v>
          </cell>
          <cell r="K114">
            <v>42.24</v>
          </cell>
        </row>
        <row r="115">
          <cell r="A115" t="str">
            <v>Вареные колбасы Докторская Дугушка Дугушка Весовые Вектор Дугушка</v>
          </cell>
          <cell r="B115" t="str">
            <v>SU002634</v>
          </cell>
          <cell r="C115" t="str">
            <v>P002989</v>
          </cell>
          <cell r="D115">
            <v>4301011376</v>
          </cell>
          <cell r="E115">
            <v>4680115885226</v>
          </cell>
          <cell r="F115" t="str">
            <v>Вареные колбасы «Дугушка Стародворская» Вес п/а ТМ «Дугушка»</v>
          </cell>
          <cell r="G115" t="str">
            <v>ротация завода: Докторская Дугушка ==&gt; Дугушка Стародворская</v>
          </cell>
          <cell r="H115">
            <v>60</v>
          </cell>
          <cell r="I115">
            <v>5.28</v>
          </cell>
          <cell r="J115">
            <v>8</v>
          </cell>
          <cell r="K115">
            <v>42.24</v>
          </cell>
        </row>
        <row r="116">
          <cell r="A116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16" t="str">
            <v>SU002634</v>
          </cell>
          <cell r="C116" t="str">
            <v>P002989</v>
          </cell>
          <cell r="D116">
            <v>4301011376</v>
          </cell>
          <cell r="E116">
            <v>4680115885226</v>
          </cell>
          <cell r="F116" t="str">
            <v>Вареные колбасы «Дугушка Стародворская» Вес п/а ТМ «Дугушка»</v>
          </cell>
          <cell r="G116" t="str">
            <v>ротация завода: Докторская Дугушка ==&gt; Дугушка Стародворская</v>
          </cell>
          <cell r="H116">
            <v>60</v>
          </cell>
          <cell r="I116">
            <v>5.28</v>
          </cell>
          <cell r="J116">
            <v>8</v>
          </cell>
          <cell r="K116">
            <v>42.24</v>
          </cell>
        </row>
        <row r="117">
          <cell r="A117" t="str">
            <v>Докторская варёная НЕ ГОСТ в/у (Дугушка) , Кг</v>
          </cell>
          <cell r="B117" t="str">
            <v>SU002634</v>
          </cell>
          <cell r="C117" t="str">
            <v>P002989</v>
          </cell>
          <cell r="D117">
            <v>4301011376</v>
          </cell>
          <cell r="E117">
            <v>4680115885226</v>
          </cell>
          <cell r="F117" t="str">
            <v>Вареные колбасы «Дугушка Стародворская» Вес п/а ТМ «Дугушка»</v>
          </cell>
          <cell r="G117" t="str">
            <v>ротация завода: Докторская Дугушка ==&gt; Дугушка Стародворская</v>
          </cell>
          <cell r="H117">
            <v>60</v>
          </cell>
          <cell r="I117">
            <v>5.28</v>
          </cell>
          <cell r="J117">
            <v>8</v>
          </cell>
          <cell r="K117">
            <v>42.24</v>
          </cell>
        </row>
        <row r="118">
          <cell r="A118" t="str">
            <v>Колбаса Докторская Дугушка, ВЕС, НЕ ГОСТ, ТМ Стародворье ПОКОМ, кг</v>
          </cell>
          <cell r="B118" t="str">
            <v>SU002634</v>
          </cell>
          <cell r="C118" t="str">
            <v>P002989</v>
          </cell>
          <cell r="D118">
            <v>4301011376</v>
          </cell>
          <cell r="E118">
            <v>4680115885226</v>
          </cell>
          <cell r="F118" t="str">
            <v>Вареные колбасы «Дугушка Стародворская» Вес п/а ТМ «Дугушка»</v>
          </cell>
          <cell r="G118" t="str">
            <v>ротация завода: Докторская Дугушка ==&gt; Дугушка Стародворская</v>
          </cell>
          <cell r="H118">
            <v>60</v>
          </cell>
          <cell r="I118">
            <v>5.28</v>
          </cell>
          <cell r="J118">
            <v>8</v>
          </cell>
          <cell r="K118">
            <v>42.24</v>
          </cell>
        </row>
        <row r="119">
          <cell r="A119" t="str">
            <v>В ДУГУШКА ДОКТОРСКАЯ(0,800кг) ОР</v>
          </cell>
          <cell r="B119" t="str">
            <v>SU002634</v>
          </cell>
          <cell r="C119" t="str">
            <v>P002989</v>
          </cell>
          <cell r="D119">
            <v>4301011376</v>
          </cell>
          <cell r="E119">
            <v>4680115885226</v>
          </cell>
          <cell r="F119" t="str">
            <v>Вареные колбасы «Дугушка Стародворская» Вес п/а ТМ «Дугушка»</v>
          </cell>
          <cell r="G119" t="str">
            <v>ротация завода: Докторская Дугушка ==&gt; Дугушка Стародворская</v>
          </cell>
          <cell r="H119">
            <v>60</v>
          </cell>
          <cell r="I119">
            <v>5.28</v>
          </cell>
          <cell r="J119">
            <v>8</v>
          </cell>
          <cell r="K119">
            <v>42.24</v>
          </cell>
        </row>
        <row r="120">
          <cell r="A120" t="str">
            <v>217 Вареные колбасы Докторская Дугушка Дугушка Весовые Вектор Дугушка</v>
          </cell>
          <cell r="B120" t="str">
            <v>SU002634</v>
          </cell>
          <cell r="C120" t="str">
            <v>P002989</v>
          </cell>
          <cell r="D120">
            <v>4301011376</v>
          </cell>
          <cell r="E120">
            <v>4680115885226</v>
          </cell>
          <cell r="F120" t="str">
            <v>Вареные колбасы «Дугушка Стародворская» Вес п/а ТМ «Дугушка»</v>
          </cell>
          <cell r="G120" t="str">
            <v>ротация завода: Докторская Дугушка ==&gt; Дугушка Стародворская</v>
          </cell>
          <cell r="H120">
            <v>60</v>
          </cell>
          <cell r="I120">
            <v>5.28</v>
          </cell>
          <cell r="J120">
            <v>8</v>
          </cell>
          <cell r="K120">
            <v>42.24</v>
          </cell>
        </row>
        <row r="121">
          <cell r="A121" t="str">
            <v>217  Колбаса Докторская Дугушка, ВЕС, НЕ ГОСТ, ТМ Стародворье ПОКОМ, кг</v>
          </cell>
          <cell r="B121" t="str">
            <v>SU002634</v>
          </cell>
          <cell r="C121" t="str">
            <v>P002989</v>
          </cell>
          <cell r="D121">
            <v>4301011376</v>
          </cell>
          <cell r="E121">
            <v>4680115885226</v>
          </cell>
          <cell r="F121" t="str">
            <v>Вареные колбасы «Дугушка Стародворская» Вес п/а ТМ «Дугушка»</v>
          </cell>
          <cell r="G121" t="str">
            <v>ротация завода: Докторская Дугушка ==&gt; Дугушка Стародворская</v>
          </cell>
          <cell r="H121">
            <v>60</v>
          </cell>
          <cell r="I121">
            <v>5.28</v>
          </cell>
          <cell r="J121">
            <v>8</v>
          </cell>
          <cell r="K121">
            <v>42.24</v>
          </cell>
        </row>
        <row r="122">
          <cell r="A122" t="str">
            <v xml:space="preserve"> 217  Колбаса Докторская Дугушка, ВЕС, НЕ ГОСТ, ТМ Стародворье ПОКОМ</v>
          </cell>
          <cell r="B122" t="str">
            <v>SU002634</v>
          </cell>
          <cell r="C122" t="str">
            <v>P002989</v>
          </cell>
          <cell r="D122">
            <v>4301011376</v>
          </cell>
          <cell r="E122">
            <v>4680115885226</v>
          </cell>
          <cell r="F122" t="str">
            <v>Вареные колбасы «Дугушка Стародворская» Вес п/а ТМ «Дугушка»</v>
          </cell>
          <cell r="G122" t="str">
            <v>ротация завода: Докторская Дугушка ==&gt; Дугушка Стародворская</v>
          </cell>
          <cell r="H122">
            <v>60</v>
          </cell>
          <cell r="I122">
            <v>5.28</v>
          </cell>
          <cell r="J122">
            <v>8</v>
          </cell>
          <cell r="K122">
            <v>42.24</v>
          </cell>
        </row>
        <row r="123">
          <cell r="A123" t="str">
            <v>Колбаса 0,3 кг Стародворье Кракушка пряная с сальцем</v>
          </cell>
          <cell r="B123" t="str">
            <v>SU002252</v>
          </cell>
          <cell r="C123" t="str">
            <v>P002461</v>
          </cell>
          <cell r="D123">
            <v>4301031066</v>
          </cell>
          <cell r="E123">
            <v>4607091383836</v>
          </cell>
          <cell r="F123" t="str">
            <v>П/к колбасы Кракушка пряная с сальцем Бавария Фикс.вес 0,3 н/о в/у Стародворье</v>
          </cell>
          <cell r="H123">
            <v>40</v>
          </cell>
          <cell r="I123">
            <v>1.8</v>
          </cell>
          <cell r="J123">
            <v>12</v>
          </cell>
          <cell r="K123">
            <v>21.6</v>
          </cell>
        </row>
        <row r="124">
          <cell r="A124" t="str">
            <v>П/к колбасы Кракушка пряная с сальцем Бавария Фикс.вес 0,3 н/о в/у Стародворье</v>
          </cell>
          <cell r="B124" t="str">
            <v>SU002252</v>
          </cell>
          <cell r="C124" t="str">
            <v>P002461</v>
          </cell>
          <cell r="D124">
            <v>4301031066</v>
          </cell>
          <cell r="E124">
            <v>4607091383836</v>
          </cell>
          <cell r="F124" t="str">
            <v>П/к колбасы Кракушка пряная с сальцем Бавария Фикс.вес 0,3 н/о в/у Стародворье</v>
          </cell>
          <cell r="H124">
            <v>40</v>
          </cell>
          <cell r="I124">
            <v>1.8</v>
          </cell>
          <cell r="J124">
            <v>12</v>
          </cell>
          <cell r="K124">
            <v>21.6</v>
          </cell>
        </row>
        <row r="125">
          <cell r="A125" t="str">
            <v>Колбаса Кракушка пряная с сальцем, 0.3кг в/у п/к, БАВАРУШКА ПОКОМ</v>
          </cell>
          <cell r="B125" t="str">
            <v>SU002252</v>
          </cell>
          <cell r="C125" t="str">
            <v>P002461</v>
          </cell>
          <cell r="D125">
            <v>4301031066</v>
          </cell>
          <cell r="E125">
            <v>4607091383836</v>
          </cell>
          <cell r="F125" t="str">
            <v>П/к колбасы Кракушка пряная с сальцем Бавария Фикс.вес 0,3 н/о в/у Стародворье</v>
          </cell>
          <cell r="H125">
            <v>40</v>
          </cell>
          <cell r="I125">
            <v>1.8</v>
          </cell>
          <cell r="J125">
            <v>12</v>
          </cell>
          <cell r="K125">
            <v>21.6</v>
          </cell>
        </row>
        <row r="126">
          <cell r="A126" t="str">
            <v xml:space="preserve"> 062  Колбаса Кракушка пряная с сальцем, 0.3кг в/у п/к, БАВАРУШКА ПОКОМ, шт</v>
          </cell>
          <cell r="B126" t="str">
            <v>SU002252</v>
          </cell>
          <cell r="C126" t="str">
            <v>P002461</v>
          </cell>
          <cell r="D126">
            <v>4301031066</v>
          </cell>
          <cell r="E126">
            <v>4607091383836</v>
          </cell>
          <cell r="F126" t="str">
            <v>П/к колбасы Кракушка пряная с сальцем Бавария Фикс.вес 0,3 н/о в/у Стародворье</v>
          </cell>
          <cell r="H126">
            <v>40</v>
          </cell>
          <cell r="I126">
            <v>1.8</v>
          </cell>
          <cell r="J126">
            <v>12</v>
          </cell>
          <cell r="K126">
            <v>21.6</v>
          </cell>
        </row>
        <row r="127">
          <cell r="A127" t="str">
            <v>062 Колбаса Кракушка пряная с сальцем, 0.3кг в/у п/к, БАВАРУШКА ПОКОМ, шт</v>
          </cell>
          <cell r="B127" t="str">
            <v>SU002252</v>
          </cell>
          <cell r="C127" t="str">
            <v>P002461</v>
          </cell>
          <cell r="D127">
            <v>4301031066</v>
          </cell>
          <cell r="E127">
            <v>4607091383836</v>
          </cell>
          <cell r="F127" t="str">
            <v>П/к колбасы Кракушка пряная с сальцем Бавария Фикс.вес 0,3 н/о в/у Стародворье</v>
          </cell>
          <cell r="H127">
            <v>40</v>
          </cell>
          <cell r="I127">
            <v>1.8</v>
          </cell>
          <cell r="J127">
            <v>12</v>
          </cell>
          <cell r="K127">
            <v>21.6</v>
          </cell>
        </row>
        <row r="128">
          <cell r="A128" t="str">
            <v xml:space="preserve"> 062  Колбаса Кракушка пряная с сальцем, 0.3кг в/у п/к, БАВАРУШКА ПОКОМ</v>
          </cell>
          <cell r="B128" t="str">
            <v>SU002252</v>
          </cell>
          <cell r="C128" t="str">
            <v>P002461</v>
          </cell>
          <cell r="D128">
            <v>4301031066</v>
          </cell>
          <cell r="E128">
            <v>4607091383836</v>
          </cell>
          <cell r="F128" t="str">
            <v>П/к колбасы Кракушка пряная с сальцем Бавария Фикс.вес 0,3 н/о в/у Стародворье</v>
          </cell>
          <cell r="H128">
            <v>40</v>
          </cell>
          <cell r="I128">
            <v>1.8</v>
          </cell>
          <cell r="J128">
            <v>12</v>
          </cell>
          <cell r="K128">
            <v>21.6</v>
          </cell>
        </row>
        <row r="129">
          <cell r="A129" t="str">
            <v>Сосиски Классические ТМ Ядрена Копоть ТС Ядрена копоть вискофан мгс ф/в 0,33 кг СК</v>
          </cell>
          <cell r="B129" t="str">
            <v>SU002155</v>
          </cell>
          <cell r="C129" t="str">
            <v>P002325</v>
          </cell>
          <cell r="D129">
            <v>4301051176</v>
          </cell>
          <cell r="E129">
            <v>4607091383881</v>
          </cell>
          <cell r="F129" t="str">
            <v>Сосиски Классические Ядрена копоть Фикс.вес 0,33 ц/о мгс Ядрена копоть</v>
          </cell>
          <cell r="H129">
            <v>35</v>
          </cell>
          <cell r="I129">
            <v>1.98</v>
          </cell>
          <cell r="J129">
            <v>12</v>
          </cell>
          <cell r="K129">
            <v>23.759999999999998</v>
          </cell>
        </row>
        <row r="130">
          <cell r="A130" t="str">
            <v>Сосиски с сыром Ядрена копоть Фикс.вес 0,33 ц/о мгс Ядрена копоть</v>
          </cell>
          <cell r="B130" t="str">
            <v>SU002154</v>
          </cell>
          <cell r="C130" t="str">
            <v>P002326</v>
          </cell>
          <cell r="D130">
            <v>4301051178</v>
          </cell>
          <cell r="E130">
            <v>4607091383911</v>
          </cell>
          <cell r="F130" t="str">
            <v>Сосиски с сыром Ядрена копоть Фикс.вес 0,33 ц/о мгс Ядрена копоть</v>
          </cell>
          <cell r="H130">
            <v>35</v>
          </cell>
          <cell r="I130">
            <v>1.98</v>
          </cell>
          <cell r="J130">
            <v>12</v>
          </cell>
          <cell r="K130">
            <v>23.759999999999998</v>
          </cell>
        </row>
        <row r="131">
          <cell r="A131" t="str">
            <v>Сосиски с горчицей Ядрена копоть Фикс.вес 0,33 ц/о мгс Ядрена копоть</v>
          </cell>
          <cell r="B131" t="str">
            <v>SU002230</v>
          </cell>
          <cell r="C131" t="str">
            <v>P002425</v>
          </cell>
          <cell r="D131">
            <v>4301051180</v>
          </cell>
          <cell r="E131">
            <v>4607091383935</v>
          </cell>
          <cell r="F131" t="str">
            <v>Сосиски с горчицей Ядрена копоть Фикс.вес 0,33 ц/о мгс Ядрена копоть</v>
          </cell>
          <cell r="H131">
            <v>30</v>
          </cell>
          <cell r="I131">
            <v>1.98</v>
          </cell>
          <cell r="J131">
            <v>12</v>
          </cell>
          <cell r="K131">
            <v>23.759999999999998</v>
          </cell>
        </row>
        <row r="132">
          <cell r="A132" t="str">
            <v>Сосиски С горчицей ТМ Ядрена копоть ТС Ядрена копоть вискофан мгс ф/в 0,33 кг СК</v>
          </cell>
          <cell r="B132" t="str">
            <v>SU002230</v>
          </cell>
          <cell r="C132" t="str">
            <v>P002425</v>
          </cell>
          <cell r="D132">
            <v>4301051180</v>
          </cell>
          <cell r="E132">
            <v>4607091383935</v>
          </cell>
          <cell r="F132" t="str">
            <v>Сосиски с горчицей Ядрена копоть Фикс.вес 0,33 ц/о мгс Ядрена копоть</v>
          </cell>
          <cell r="H132">
            <v>30</v>
          </cell>
          <cell r="I132">
            <v>1.98</v>
          </cell>
          <cell r="J132">
            <v>12</v>
          </cell>
          <cell r="K132">
            <v>23.759999999999998</v>
          </cell>
        </row>
        <row r="133">
          <cell r="A133" t="str">
            <v>Сосиски Баварские Бавария Фикс.вес 0,42 П/а мгс Стародворье</v>
          </cell>
          <cell r="B133" t="str">
            <v>SU003167</v>
          </cell>
          <cell r="C133" t="str">
            <v>P003363</v>
          </cell>
          <cell r="D133">
            <v>4301051461</v>
          </cell>
          <cell r="E133">
            <v>4680115883604</v>
          </cell>
          <cell r="F133" t="str">
            <v>Сосиски «Баварские» Фикс.вес 0,35 П/а ТМ «Стародворье»</v>
          </cell>
          <cell r="H133">
            <v>45</v>
          </cell>
          <cell r="I133">
            <v>2.1</v>
          </cell>
          <cell r="J133">
            <v>12</v>
          </cell>
          <cell r="K133">
            <v>25.200000000000003</v>
          </cell>
        </row>
        <row r="134">
          <cell r="A134" t="str">
            <v>Сосиски Баварские,  0.42кг,ПОКОМ, шт</v>
          </cell>
          <cell r="B134" t="str">
            <v>SU003167</v>
          </cell>
          <cell r="C134" t="str">
            <v>P003363</v>
          </cell>
          <cell r="D134">
            <v>4301051461</v>
          </cell>
          <cell r="E134">
            <v>4680115883604</v>
          </cell>
          <cell r="F134" t="str">
            <v>Сосиски «Баварские» Фикс.вес 0,35 П/а ТМ «Стародворье»</v>
          </cell>
          <cell r="H134">
            <v>45</v>
          </cell>
          <cell r="I134">
            <v>2.1</v>
          </cell>
          <cell r="J134">
            <v>12</v>
          </cell>
          <cell r="K134">
            <v>25.200000000000003</v>
          </cell>
        </row>
        <row r="135">
          <cell r="A135" t="str">
            <v>Сосиски Баварские газ 0,350кг ШТ (Бордо), ШТ</v>
          </cell>
          <cell r="B135" t="str">
            <v>SU003167</v>
          </cell>
          <cell r="C135" t="str">
            <v>P003363</v>
          </cell>
          <cell r="D135">
            <v>4301051461</v>
          </cell>
          <cell r="E135">
            <v>4680115883604</v>
          </cell>
          <cell r="F135" t="str">
            <v>Сосиски «Баварские» Фикс.вес 0,35 П/а ТМ «Стародворье»</v>
          </cell>
          <cell r="H135">
            <v>45</v>
          </cell>
          <cell r="I135">
            <v>2.1</v>
          </cell>
          <cell r="J135">
            <v>12</v>
          </cell>
          <cell r="K135">
            <v>25.200000000000003</v>
          </cell>
        </row>
        <row r="136">
          <cell r="A136" t="str">
            <v>Сосиски Баварские газ 0,420кг ШТ (Бордо), ШТ</v>
          </cell>
          <cell r="B136" t="str">
            <v>SU003167</v>
          </cell>
          <cell r="C136" t="str">
            <v>P003363</v>
          </cell>
          <cell r="D136">
            <v>4301051461</v>
          </cell>
          <cell r="E136">
            <v>4680115883604</v>
          </cell>
          <cell r="F136" t="str">
            <v>Сосиски «Баварские» Фикс.вес 0,35 П/а ТМ «Стародворье»</v>
          </cell>
          <cell r="H136">
            <v>45</v>
          </cell>
          <cell r="I136">
            <v>2.1</v>
          </cell>
          <cell r="J136">
            <v>12</v>
          </cell>
          <cell r="K136">
            <v>25.200000000000003</v>
          </cell>
        </row>
        <row r="137">
          <cell r="A137" t="str">
            <v>Сосиски 0,42 кг Стародворье Баварские 35 Бордо П/а</v>
          </cell>
          <cell r="B137" t="str">
            <v>SU003167</v>
          </cell>
          <cell r="C137" t="str">
            <v>P003363</v>
          </cell>
          <cell r="D137">
            <v>4301051461</v>
          </cell>
          <cell r="E137">
            <v>4680115883604</v>
          </cell>
          <cell r="F137" t="str">
            <v>Сосиски «Баварские» Фикс.вес 0,35 П/а ТМ «Стародворье»</v>
          </cell>
          <cell r="H137">
            <v>45</v>
          </cell>
          <cell r="I137">
            <v>2.1</v>
          </cell>
          <cell r="J137">
            <v>12</v>
          </cell>
          <cell r="K137">
            <v>25.200000000000003</v>
          </cell>
        </row>
        <row r="138">
          <cell r="A138" t="str">
            <v>Сосиски БАВАРСКИЕ 0,42кг Стародаорье</v>
          </cell>
          <cell r="B138" t="str">
            <v>SU003167</v>
          </cell>
          <cell r="C138" t="str">
            <v>P003363</v>
          </cell>
          <cell r="D138">
            <v>4301051461</v>
          </cell>
          <cell r="E138">
            <v>4680115883604</v>
          </cell>
          <cell r="F138" t="str">
            <v>Сосиски «Баварские» Фикс.вес 0,35 П/а ТМ «Стародворье»</v>
          </cell>
          <cell r="H138">
            <v>45</v>
          </cell>
          <cell r="I138">
            <v>2.1</v>
          </cell>
          <cell r="J138">
            <v>12</v>
          </cell>
          <cell r="K138">
            <v>25.200000000000003</v>
          </cell>
        </row>
        <row r="139">
          <cell r="A139" t="str">
            <v>Сосиски БАВАРСКИЕ 0.42кг Стародворье</v>
          </cell>
          <cell r="B139" t="str">
            <v>SU003167</v>
          </cell>
          <cell r="C139" t="str">
            <v>P003363</v>
          </cell>
          <cell r="D139">
            <v>4301051461</v>
          </cell>
          <cell r="E139">
            <v>4680115883604</v>
          </cell>
          <cell r="F139" t="str">
            <v>Сосиски «Баварские» Фикс.вес 0,35 П/а ТМ «Стародворье»</v>
          </cell>
          <cell r="H139">
            <v>45</v>
          </cell>
          <cell r="I139">
            <v>2.1</v>
          </cell>
          <cell r="J139">
            <v>12</v>
          </cell>
          <cell r="K139">
            <v>25.200000000000003</v>
          </cell>
        </row>
        <row r="140">
          <cell r="A140" t="str">
            <v>Сосиски БАВАРСКИЕ Д,42кг Стародворье</v>
          </cell>
          <cell r="B140" t="str">
            <v>SU003167</v>
          </cell>
          <cell r="C140" t="str">
            <v>P003363</v>
          </cell>
          <cell r="D140">
            <v>4301051461</v>
          </cell>
          <cell r="E140">
            <v>4680115883604</v>
          </cell>
          <cell r="F140" t="str">
            <v>Сосиски «Баварские» Фикс.вес 0,35 П/а ТМ «Стародворье»</v>
          </cell>
          <cell r="H140">
            <v>45</v>
          </cell>
          <cell r="I140">
            <v>2.1</v>
          </cell>
          <cell r="J140">
            <v>12</v>
          </cell>
          <cell r="K140">
            <v>25.200000000000003</v>
          </cell>
        </row>
        <row r="141">
          <cell r="A141" t="str">
            <v>Сосиски БАВАРСКИЕ 0,42кг Стародворье</v>
          </cell>
          <cell r="B141" t="str">
            <v>SU003167</v>
          </cell>
          <cell r="C141" t="str">
            <v>P003363</v>
          </cell>
          <cell r="D141">
            <v>4301051461</v>
          </cell>
          <cell r="E141">
            <v>4680115883604</v>
          </cell>
          <cell r="F141" t="str">
            <v>Сосиски «Баварские» Фикс.вес 0,35 П/а ТМ «Стародворье»</v>
          </cell>
          <cell r="H141">
            <v>45</v>
          </cell>
          <cell r="I141">
            <v>2.1</v>
          </cell>
          <cell r="J141">
            <v>12</v>
          </cell>
          <cell r="K141">
            <v>25.200000000000003</v>
          </cell>
        </row>
        <row r="142">
          <cell r="A142" t="str">
            <v>Сосиски Баварские,  0.42кг, БАВАРУШКИ ПОКОМ</v>
          </cell>
          <cell r="B142" t="str">
            <v>SU003167</v>
          </cell>
          <cell r="C142" t="str">
            <v>P003363</v>
          </cell>
          <cell r="D142">
            <v>4301051461</v>
          </cell>
          <cell r="E142">
            <v>4680115883604</v>
          </cell>
          <cell r="F142" t="str">
            <v>Сосиски «Баварские» Фикс.вес 0,35 П/а ТМ «Стародворье»</v>
          </cell>
          <cell r="H142">
            <v>45</v>
          </cell>
          <cell r="I142">
            <v>2.1</v>
          </cell>
          <cell r="J142">
            <v>12</v>
          </cell>
          <cell r="K142">
            <v>25.200000000000003</v>
          </cell>
        </row>
        <row r="143">
          <cell r="A143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43" t="str">
            <v>SU003167</v>
          </cell>
          <cell r="C143" t="str">
            <v>P003363</v>
          </cell>
          <cell r="D143">
            <v>4301051461</v>
          </cell>
          <cell r="E143">
            <v>4680115883604</v>
          </cell>
          <cell r="F143" t="str">
            <v>Сосиски «Баварские» Фикс.вес 0,35 П/а ТМ «Стародворье»</v>
          </cell>
          <cell r="H143">
            <v>45</v>
          </cell>
          <cell r="I143">
            <v>2.1</v>
          </cell>
          <cell r="J143">
            <v>12</v>
          </cell>
          <cell r="K143">
            <v>25.200000000000003</v>
          </cell>
        </row>
        <row r="144">
          <cell r="A144" t="str">
            <v>349 Сосиски Баварские ТМ Стародворье в оболочке айпи в модифицированной газовой среде 0,42 кг  ПОКОМ</v>
          </cell>
          <cell r="B144" t="str">
            <v>SU003167</v>
          </cell>
          <cell r="C144" t="str">
            <v>P003363</v>
          </cell>
          <cell r="D144">
            <v>4301051461</v>
          </cell>
          <cell r="E144">
            <v>4680115883604</v>
          </cell>
          <cell r="F144" t="str">
            <v>Сосиски «Баварские» Фикс.вес 0,35 П/а ТМ «Стародворье»</v>
          </cell>
          <cell r="H144">
            <v>45</v>
          </cell>
          <cell r="I144">
            <v>2.1</v>
          </cell>
          <cell r="J144">
            <v>12</v>
          </cell>
          <cell r="K144">
            <v>25.200000000000003</v>
          </cell>
        </row>
        <row r="145">
          <cell r="A145" t="str">
            <v>349 Сосиски Баварские ТМ Стародворье в оболочке айпи в модифицированной газовой среде 0,42 кг  ПОКОМ, шт</v>
          </cell>
          <cell r="B145" t="str">
            <v>SU003167</v>
          </cell>
          <cell r="C145" t="str">
            <v>P003363</v>
          </cell>
          <cell r="D145">
            <v>4301051461</v>
          </cell>
          <cell r="E145">
            <v>4680115883604</v>
          </cell>
          <cell r="F145" t="str">
            <v>Сосиски «Баварские» Фикс.вес 0,35 П/а ТМ «Стародворье»</v>
          </cell>
          <cell r="H145">
            <v>45</v>
          </cell>
          <cell r="I145">
            <v>2.1</v>
          </cell>
          <cell r="J145">
            <v>12</v>
          </cell>
          <cell r="K145">
            <v>25.200000000000003</v>
          </cell>
        </row>
        <row r="146">
          <cell r="A146" t="str">
            <v>095  Сосиски Баварские,  0.42кг, БАВАРУШКИ ПОКОМ</v>
          </cell>
          <cell r="B146" t="str">
            <v>SU003167</v>
          </cell>
          <cell r="C146" t="str">
            <v>P003363</v>
          </cell>
          <cell r="D146">
            <v>4301051461</v>
          </cell>
          <cell r="E146">
            <v>4680115883604</v>
          </cell>
          <cell r="F146" t="str">
            <v>Сосиски «Баварские» Фикс.вес 0,35 П/а ТМ «Стародворье»</v>
          </cell>
          <cell r="H146">
            <v>45</v>
          </cell>
          <cell r="I146">
            <v>2.1</v>
          </cell>
          <cell r="J146">
            <v>12</v>
          </cell>
          <cell r="K146">
            <v>25.200000000000003</v>
          </cell>
        </row>
        <row r="147">
          <cell r="A147" t="str">
            <v>096  Сосиски Баварские,  0.42кг,ПОКОМ, шт</v>
          </cell>
          <cell r="B147" t="str">
            <v>SU003167</v>
          </cell>
          <cell r="C147" t="str">
            <v>P003363</v>
          </cell>
          <cell r="D147">
            <v>4301051461</v>
          </cell>
          <cell r="E147">
            <v>4680115883604</v>
          </cell>
          <cell r="F147" t="str">
            <v>Сосиски «Баварские» Фикс.вес 0,35 П/а ТМ «Стародворье»</v>
          </cell>
          <cell r="H147">
            <v>45</v>
          </cell>
          <cell r="I147">
            <v>2.1</v>
          </cell>
          <cell r="J147">
            <v>12</v>
          </cell>
          <cell r="K147">
            <v>25.200000000000003</v>
          </cell>
        </row>
        <row r="148">
          <cell r="A148" t="str">
            <v>096  Сосиски Баварские,  0.42кг,ПОКОМ</v>
          </cell>
          <cell r="B148" t="str">
            <v>SU003167</v>
          </cell>
          <cell r="C148" t="str">
            <v>P003363</v>
          </cell>
          <cell r="D148">
            <v>4301051461</v>
          </cell>
          <cell r="E148">
            <v>4680115883604</v>
          </cell>
          <cell r="F148" t="str">
            <v>Сосиски «Баварские» Фикс.вес 0,35 П/а ТМ «Стародворье»</v>
          </cell>
          <cell r="H148">
            <v>45</v>
          </cell>
          <cell r="I148">
            <v>2.1</v>
          </cell>
          <cell r="J148">
            <v>12</v>
          </cell>
          <cell r="K148">
            <v>25.200000000000003</v>
          </cell>
        </row>
        <row r="149">
          <cell r="A149" t="str">
            <v>460  Сосиски Баварские ТМ Стародворье 0,35 кг ПОКОМ</v>
          </cell>
          <cell r="B149" t="str">
            <v>SU003167</v>
          </cell>
          <cell r="C149" t="str">
            <v>P003363</v>
          </cell>
          <cell r="D149">
            <v>4301051461</v>
          </cell>
          <cell r="E149">
            <v>4680115883604</v>
          </cell>
          <cell r="F149" t="str">
            <v>Сосиски «Баварские» Фикс.вес 0,35 П/а ТМ «Стародворье»</v>
          </cell>
          <cell r="H149">
            <v>45</v>
          </cell>
          <cell r="I149">
            <v>2.1</v>
          </cell>
          <cell r="J149">
            <v>12</v>
          </cell>
          <cell r="K149">
            <v>25.200000000000003</v>
          </cell>
        </row>
        <row r="150">
          <cell r="A150" t="str">
            <v>451 Сосиски «Баварские» Фикс.вес 0,35 П/а ТМ «Стародворье»  Поком</v>
          </cell>
          <cell r="B150" t="str">
            <v>SU003167</v>
          </cell>
          <cell r="C150" t="str">
            <v>P003363</v>
          </cell>
          <cell r="D150">
            <v>4301051461</v>
          </cell>
          <cell r="E150">
            <v>4680115883604</v>
          </cell>
          <cell r="F150" t="str">
            <v>Сосиски «Баварские» Фикс.вес 0,35 П/а ТМ «Стародворье»</v>
          </cell>
          <cell r="H150">
            <v>45</v>
          </cell>
          <cell r="I150">
            <v>2.1</v>
          </cell>
          <cell r="J150">
            <v>12</v>
          </cell>
          <cell r="K150">
            <v>25.200000000000003</v>
          </cell>
        </row>
        <row r="151">
          <cell r="A151" t="str">
            <v>Сосиски Баварские,  0.35кг,ПОКОМ, шт</v>
          </cell>
          <cell r="B151" t="str">
            <v>SU003167</v>
          </cell>
          <cell r="C151" t="str">
            <v>P003363</v>
          </cell>
          <cell r="D151">
            <v>4301051461</v>
          </cell>
          <cell r="E151">
            <v>4680115883604</v>
          </cell>
          <cell r="F151" t="str">
            <v>Сосиски «Баварские» Фикс.вес 0,35 П/а ТМ «Стародворье»</v>
          </cell>
          <cell r="H151">
            <v>45</v>
          </cell>
          <cell r="I151">
            <v>2.1</v>
          </cell>
          <cell r="J151">
            <v>12</v>
          </cell>
          <cell r="K151">
            <v>25.200000000000003</v>
          </cell>
        </row>
        <row r="152">
          <cell r="A152" t="str">
            <v>Сосиски Баварские,  0,35кг,ПОКОМ, шт</v>
          </cell>
          <cell r="B152" t="str">
            <v>SU003167</v>
          </cell>
          <cell r="C152" t="str">
            <v>P003363</v>
          </cell>
          <cell r="D152">
            <v>4301051461</v>
          </cell>
          <cell r="E152">
            <v>4680115883604</v>
          </cell>
          <cell r="F152" t="str">
            <v>Сосиски «Баварские» Фикс.вес 0,35 П/а ТМ «Стародворье»</v>
          </cell>
          <cell r="H152">
            <v>45</v>
          </cell>
          <cell r="I152">
            <v>2.1</v>
          </cell>
          <cell r="J152">
            <v>12</v>
          </cell>
          <cell r="K152">
            <v>25.200000000000003</v>
          </cell>
        </row>
        <row r="153">
          <cell r="A153" t="str">
            <v>096  Сосиски Баварские,  0.35кг,ПОКОМ</v>
          </cell>
          <cell r="B153" t="str">
            <v>SU003167</v>
          </cell>
          <cell r="C153" t="str">
            <v>P003363</v>
          </cell>
          <cell r="D153">
            <v>4301051461</v>
          </cell>
          <cell r="E153">
            <v>4680115883604</v>
          </cell>
          <cell r="F153" t="str">
            <v>Сосиски «Баварские» Фикс.вес 0,35 П/а ТМ «Стародворье»</v>
          </cell>
          <cell r="H153">
            <v>45</v>
          </cell>
          <cell r="I153">
            <v>2.1</v>
          </cell>
          <cell r="J153">
            <v>12</v>
          </cell>
          <cell r="K153">
            <v>25.200000000000003</v>
          </cell>
        </row>
        <row r="154">
          <cell r="A154" t="str">
            <v>094  Сосиски Баварские,  0.35кг, ТМ Колбасный стандарт ПОКОМ</v>
          </cell>
          <cell r="B154" t="str">
            <v>SU003167</v>
          </cell>
          <cell r="C154" t="str">
            <v>P003363</v>
          </cell>
          <cell r="D154">
            <v>4301051461</v>
          </cell>
          <cell r="E154">
            <v>4680115883604</v>
          </cell>
          <cell r="F154" t="str">
            <v>Сосиски «Баварские» Фикс.вес 0,35 П/а ТМ «Стародворье»</v>
          </cell>
          <cell r="H154">
            <v>45</v>
          </cell>
          <cell r="I154">
            <v>2.1</v>
          </cell>
          <cell r="J154">
            <v>12</v>
          </cell>
          <cell r="K154">
            <v>25.200000000000003</v>
          </cell>
        </row>
        <row r="155">
          <cell r="A155" t="str">
            <v>Сосиски Баварские ТМ Стародворье 0,35 кг ПОКОМ</v>
          </cell>
          <cell r="B155" t="str">
            <v>SU003167</v>
          </cell>
          <cell r="C155" t="str">
            <v>P003363</v>
          </cell>
          <cell r="D155">
            <v>4301051461</v>
          </cell>
          <cell r="E155">
            <v>4680115883604</v>
          </cell>
          <cell r="F155" t="str">
            <v>Сосиски «Баварские» Фикс.вес 0,35 П/а ТМ «Стародворье»</v>
          </cell>
          <cell r="H155">
            <v>45</v>
          </cell>
          <cell r="I155">
            <v>2.1</v>
          </cell>
          <cell r="J155">
            <v>12</v>
          </cell>
          <cell r="K155">
            <v>25.200000000000003</v>
          </cell>
        </row>
        <row r="156">
          <cell r="A156" t="str">
            <v xml:space="preserve"> 412  Сосиски Баварские ТМ Стародворье 0,35 кг ПОКОМ</v>
          </cell>
          <cell r="B156" t="str">
            <v>SU003167</v>
          </cell>
          <cell r="C156" t="str">
            <v>P003363</v>
          </cell>
          <cell r="D156">
            <v>4301051461</v>
          </cell>
          <cell r="E156">
            <v>4680115883604</v>
          </cell>
          <cell r="F156" t="str">
            <v>Сосиски «Баварские» Фикс.вес 0,35 П/а ТМ «Стародворье»</v>
          </cell>
          <cell r="H156">
            <v>45</v>
          </cell>
          <cell r="I156">
            <v>2.1</v>
          </cell>
          <cell r="J156">
            <v>12</v>
          </cell>
          <cell r="K156">
            <v>25.200000000000003</v>
          </cell>
        </row>
        <row r="157">
          <cell r="A157" t="str">
            <v>412  Сосиски Баварские ТМ Стародворье 0,35 кг ПОКОМ</v>
          </cell>
          <cell r="B157" t="str">
            <v>SU003167</v>
          </cell>
          <cell r="C157" t="str">
            <v>P003363</v>
          </cell>
          <cell r="D157">
            <v>4301051461</v>
          </cell>
          <cell r="E157">
            <v>4680115883604</v>
          </cell>
          <cell r="F157" t="str">
            <v>Сосиски «Баварские» Фикс.вес 0,35 П/а ТМ «Стародворье»</v>
          </cell>
          <cell r="H157">
            <v>45</v>
          </cell>
          <cell r="I157">
            <v>2.1</v>
          </cell>
          <cell r="J157">
            <v>12</v>
          </cell>
          <cell r="K157">
            <v>25.200000000000003</v>
          </cell>
        </row>
        <row r="158">
          <cell r="A158" t="str">
            <v>Сосиски Баварские с сыром мгс ф/в 420гр (Стародворье) 35 суток, шт</v>
          </cell>
          <cell r="B158" t="str">
            <v>SU003168</v>
          </cell>
          <cell r="C158" t="str">
            <v>P003364</v>
          </cell>
          <cell r="D158">
            <v>4301051485</v>
          </cell>
          <cell r="E158">
            <v>4680115883567</v>
          </cell>
          <cell r="F158" t="str">
            <v>Сосиски «Баварские с сыром» Фикс.вес 0,35 п/а ТМ «Стародворье»</v>
          </cell>
          <cell r="G158" t="str">
            <v>ротация 0,42 - 0,35</v>
          </cell>
          <cell r="H158">
            <v>40</v>
          </cell>
          <cell r="I158">
            <v>2.1</v>
          </cell>
          <cell r="J158">
            <v>12</v>
          </cell>
          <cell r="K158">
            <v>25.200000000000003</v>
          </cell>
        </row>
        <row r="159">
          <cell r="A159" t="str">
            <v>Сосиски Баварские с сыром Бавария Фикс.вес 0,42 ц/о Стародворье</v>
          </cell>
          <cell r="B159" t="str">
            <v>SU003168</v>
          </cell>
          <cell r="C159" t="str">
            <v>P003364</v>
          </cell>
          <cell r="D159">
            <v>4301051485</v>
          </cell>
          <cell r="E159">
            <v>4680115883567</v>
          </cell>
          <cell r="F159" t="str">
            <v>Сосиски «Баварские с сыром» Фикс.вес 0,35 п/а ТМ «Стародворье»</v>
          </cell>
          <cell r="G159" t="str">
            <v>ротация 0,42 - 0,35</v>
          </cell>
          <cell r="H159">
            <v>40</v>
          </cell>
          <cell r="I159">
            <v>2.1</v>
          </cell>
          <cell r="J159">
            <v>12</v>
          </cell>
          <cell r="K159">
            <v>25.200000000000003</v>
          </cell>
        </row>
        <row r="160">
          <cell r="A160" t="str">
            <v>Сосиски Баварские с сыром,  0.42кг,ПОКОМ, шт</v>
          </cell>
          <cell r="B160" t="str">
            <v>SU003168</v>
          </cell>
          <cell r="C160" t="str">
            <v>P003364</v>
          </cell>
          <cell r="D160">
            <v>4301051485</v>
          </cell>
          <cell r="E160">
            <v>4680115883567</v>
          </cell>
          <cell r="F160" t="str">
            <v>Сосиски «Баварские с сыром» Фикс.вес 0,35 п/а ТМ «Стародворье»</v>
          </cell>
          <cell r="G160" t="str">
            <v>ротация 0,42 - 0,35</v>
          </cell>
          <cell r="H160">
            <v>40</v>
          </cell>
          <cell r="I160">
            <v>2.1</v>
          </cell>
          <cell r="J160">
            <v>12</v>
          </cell>
          <cell r="K160">
            <v>25.200000000000003</v>
          </cell>
        </row>
        <row r="161">
          <cell r="A161" t="str">
            <v>Сосиски 0,42 кг Стародворские колбасы Баварские с сыром в оболочке айгил в мод.газовой среде м\уп</v>
          </cell>
          <cell r="B161" t="str">
            <v>SU003168</v>
          </cell>
          <cell r="C161" t="str">
            <v>P003364</v>
          </cell>
          <cell r="D161">
            <v>4301051485</v>
          </cell>
          <cell r="E161">
            <v>4680115883567</v>
          </cell>
          <cell r="F161" t="str">
            <v>Сосиски «Баварские с сыром» Фикс.вес 0,35 п/а ТМ «Стародворье»</v>
          </cell>
          <cell r="G161" t="str">
            <v>ротация 0,42 - 0,35</v>
          </cell>
          <cell r="H161">
            <v>40</v>
          </cell>
          <cell r="I161">
            <v>2.1</v>
          </cell>
          <cell r="J161">
            <v>12</v>
          </cell>
          <cell r="K161">
            <v>25.200000000000003</v>
          </cell>
        </row>
        <row r="162">
          <cell r="A162" t="str">
            <v>Сосиски Баварские с сыром 0.42</v>
          </cell>
          <cell r="B162" t="str">
            <v>SU003168</v>
          </cell>
          <cell r="C162" t="str">
            <v>P003364</v>
          </cell>
          <cell r="D162">
            <v>4301051485</v>
          </cell>
          <cell r="E162">
            <v>4680115883567</v>
          </cell>
          <cell r="F162" t="str">
            <v>Сосиски «Баварские с сыром» Фикс.вес 0,35 п/а ТМ «Стародворье»</v>
          </cell>
          <cell r="G162" t="str">
            <v>ротация 0,42 - 0,35</v>
          </cell>
          <cell r="H162">
            <v>40</v>
          </cell>
          <cell r="I162">
            <v>2.1</v>
          </cell>
          <cell r="J162">
            <v>12</v>
          </cell>
          <cell r="K162">
            <v>25.200000000000003</v>
          </cell>
        </row>
        <row r="163">
          <cell r="A163" t="str">
            <v>Сосиски Баварские с сыром 0,42</v>
          </cell>
          <cell r="B163" t="str">
            <v>SU003168</v>
          </cell>
          <cell r="C163" t="str">
            <v>P003364</v>
          </cell>
          <cell r="D163">
            <v>4301051485</v>
          </cell>
          <cell r="E163">
            <v>4680115883567</v>
          </cell>
          <cell r="F163" t="str">
            <v>Сосиски «Баварские с сыром» Фикс.вес 0,35 п/а ТМ «Стародворье»</v>
          </cell>
          <cell r="G163" t="str">
            <v>ротация 0,42 - 0,35</v>
          </cell>
          <cell r="H163">
            <v>40</v>
          </cell>
          <cell r="I163">
            <v>2.1</v>
          </cell>
          <cell r="J163">
            <v>12</v>
          </cell>
          <cell r="K163">
            <v>25.200000000000003</v>
          </cell>
        </row>
        <row r="164">
          <cell r="A164" t="str">
            <v>Сосиски баварские с сырам 0,42</v>
          </cell>
          <cell r="B164" t="str">
            <v>SU003168</v>
          </cell>
          <cell r="C164" t="str">
            <v>P003364</v>
          </cell>
          <cell r="D164">
            <v>4301051485</v>
          </cell>
          <cell r="E164">
            <v>4680115883567</v>
          </cell>
          <cell r="F164" t="str">
            <v>Сосиски «Баварские с сыром» Фикс.вес 0,35 п/а ТМ «Стародворье»</v>
          </cell>
          <cell r="G164" t="str">
            <v>ротация 0,42 - 0,35</v>
          </cell>
          <cell r="H164">
            <v>40</v>
          </cell>
          <cell r="I164">
            <v>2.1</v>
          </cell>
          <cell r="J164">
            <v>12</v>
          </cell>
          <cell r="K164">
            <v>25.200000000000003</v>
          </cell>
        </row>
        <row r="165">
          <cell r="A165" t="str">
            <v>Сосиски Баварские с сырам 0,42</v>
          </cell>
          <cell r="B165" t="str">
            <v>SU003168</v>
          </cell>
          <cell r="C165" t="str">
            <v>P003364</v>
          </cell>
          <cell r="D165">
            <v>4301051485</v>
          </cell>
          <cell r="E165">
            <v>4680115883567</v>
          </cell>
          <cell r="F165" t="str">
            <v>Сосиски «Баварские с сыром» Фикс.вес 0,35 п/а ТМ «Стародворье»</v>
          </cell>
          <cell r="G165" t="str">
            <v>ротация 0,42 - 0,35</v>
          </cell>
          <cell r="H165">
            <v>40</v>
          </cell>
          <cell r="I165">
            <v>2.1</v>
          </cell>
          <cell r="J165">
            <v>12</v>
          </cell>
          <cell r="K165">
            <v>25.200000000000003</v>
          </cell>
        </row>
        <row r="166">
          <cell r="A166" t="str">
            <v>Сосиски баварские с сыром 0,42</v>
          </cell>
          <cell r="B166" t="str">
            <v>SU003168</v>
          </cell>
          <cell r="C166" t="str">
            <v>P003364</v>
          </cell>
          <cell r="D166">
            <v>4301051485</v>
          </cell>
          <cell r="E166">
            <v>4680115883567</v>
          </cell>
          <cell r="F166" t="str">
            <v>Сосиски «Баварские с сыром» Фикс.вес 0,35 п/а ТМ «Стародворье»</v>
          </cell>
          <cell r="G166" t="str">
            <v>ротация 0,42 - 0,35</v>
          </cell>
          <cell r="H166">
            <v>40</v>
          </cell>
          <cell r="I166">
            <v>2.1</v>
          </cell>
          <cell r="J166">
            <v>12</v>
          </cell>
          <cell r="K166">
            <v>25.200000000000003</v>
          </cell>
        </row>
        <row r="167">
          <cell r="A167" t="str">
            <v>Сосиски Баварские с сыром газ 0,350кг ШТ (Бордо), ШТ</v>
          </cell>
          <cell r="B167" t="str">
            <v>SU003168</v>
          </cell>
          <cell r="C167" t="str">
            <v>P003364</v>
          </cell>
          <cell r="D167">
            <v>4301051485</v>
          </cell>
          <cell r="E167">
            <v>4680115883567</v>
          </cell>
          <cell r="F167" t="str">
            <v>Сосиски «Баварские с сыром» Фикс.вес 0,35 п/а ТМ «Стародворье»</v>
          </cell>
          <cell r="H167">
            <v>40</v>
          </cell>
          <cell r="I167">
            <v>2.1</v>
          </cell>
          <cell r="J167">
            <v>12</v>
          </cell>
          <cell r="K167">
            <v>25.200000000000003</v>
          </cell>
        </row>
        <row r="168">
          <cell r="A168" t="str">
            <v>Сосиски Баварские с сыром газ 0,420кг ШТ (Бордо), ШТ</v>
          </cell>
          <cell r="B168" t="str">
            <v>SU003168</v>
          </cell>
          <cell r="C168" t="str">
            <v>P003364</v>
          </cell>
          <cell r="D168">
            <v>4301051485</v>
          </cell>
          <cell r="E168">
            <v>4680115883567</v>
          </cell>
          <cell r="F168" t="str">
            <v>Сосиски «Баварские с сыром» Фикс.вес 0,35 п/а ТМ «Стародворье»</v>
          </cell>
          <cell r="G168" t="str">
            <v>ротация 0,42 - 0,35</v>
          </cell>
          <cell r="H168">
            <v>40</v>
          </cell>
          <cell r="I168">
            <v>2.1</v>
          </cell>
          <cell r="J168">
            <v>12</v>
          </cell>
          <cell r="K168">
            <v>25.200000000000003</v>
          </cell>
        </row>
        <row r="169">
          <cell r="A169" t="str">
            <v>Сосиски Баварские с сыром, БАВАРУШКИ МГС 0.42кг, ТМ Стародворье    ПОКОМ</v>
          </cell>
          <cell r="B169" t="str">
            <v>SU003168</v>
          </cell>
          <cell r="C169" t="str">
            <v>P003364</v>
          </cell>
          <cell r="D169">
            <v>4301051485</v>
          </cell>
          <cell r="E169">
            <v>4680115883567</v>
          </cell>
          <cell r="F169" t="str">
            <v>Сосиски «Баварские с сыром» Фикс.вес 0,35 п/а ТМ «Стародворье»</v>
          </cell>
          <cell r="G169" t="str">
            <v>ротация 0,42 - 0,35</v>
          </cell>
          <cell r="H169">
            <v>40</v>
          </cell>
          <cell r="I169">
            <v>2.1</v>
          </cell>
          <cell r="J169">
            <v>12</v>
          </cell>
          <cell r="K169">
            <v>25.200000000000003</v>
          </cell>
        </row>
        <row r="170">
          <cell r="A170" t="str">
            <v>348 Сосиски Баварские с сыром ТМ Стародворье в оболочке айпил в мод газовой среде 0,42 кг.  ПОКОМ</v>
          </cell>
          <cell r="B170" t="str">
            <v>SU003168</v>
          </cell>
          <cell r="C170" t="str">
            <v>P003364</v>
          </cell>
          <cell r="D170">
            <v>4301051485</v>
          </cell>
          <cell r="E170">
            <v>4680115883567</v>
          </cell>
          <cell r="F170" t="str">
            <v>Сосиски «Баварские с сыром» Фикс.вес 0,35 п/а ТМ «Стародворье»</v>
          </cell>
          <cell r="G170" t="str">
            <v>ротация 0,42 - 0,35</v>
          </cell>
          <cell r="H170">
            <v>40</v>
          </cell>
          <cell r="I170">
            <v>2.1</v>
          </cell>
          <cell r="J170">
            <v>12</v>
          </cell>
          <cell r="K170">
            <v>25.200000000000003</v>
          </cell>
        </row>
        <row r="171">
          <cell r="A171" t="str">
            <v>348 Сосиски Баварские с сыром ТМ Стародворье в оболочке айпил в мод газовой среде 0,42 кг.  ПОКОМ, шт</v>
          </cell>
          <cell r="B171" t="str">
            <v>SU003168</v>
          </cell>
          <cell r="C171" t="str">
            <v>P003364</v>
          </cell>
          <cell r="D171">
            <v>4301051485</v>
          </cell>
          <cell r="E171">
            <v>4680115883567</v>
          </cell>
          <cell r="F171" t="str">
            <v>Сосиски «Баварские с сыром» Фикс.вес 0,35 п/а ТМ «Стародворье»</v>
          </cell>
          <cell r="G171" t="str">
            <v>ротация 0,42 - 0,35</v>
          </cell>
          <cell r="H171">
            <v>40</v>
          </cell>
          <cell r="I171">
            <v>2.1</v>
          </cell>
          <cell r="J171">
            <v>12</v>
          </cell>
          <cell r="K171">
            <v>25.200000000000003</v>
          </cell>
        </row>
        <row r="172">
          <cell r="A172" t="str">
            <v xml:space="preserve"> 092  Сосиски Баварские с сыром,  0.42кг,ПОКОМ</v>
          </cell>
          <cell r="B172" t="str">
            <v>SU003168</v>
          </cell>
          <cell r="C172" t="str">
            <v>P003364</v>
          </cell>
          <cell r="D172">
            <v>4301051485</v>
          </cell>
          <cell r="E172">
            <v>4680115883567</v>
          </cell>
          <cell r="F172" t="str">
            <v>Сосиски «Баварские с сыром» Фикс.вес 0,35 п/а ТМ «Стародворье»</v>
          </cell>
          <cell r="G172" t="str">
            <v>ротация 0,42 - 0,35</v>
          </cell>
          <cell r="H172">
            <v>40</v>
          </cell>
          <cell r="I172">
            <v>2.1</v>
          </cell>
          <cell r="J172">
            <v>12</v>
          </cell>
          <cell r="K172">
            <v>25.200000000000003</v>
          </cell>
        </row>
        <row r="173">
          <cell r="A173" t="str">
            <v>Сосиски Баварские с сыром,  0.35кг,ПОКОМ, шт</v>
          </cell>
          <cell r="B173" t="str">
            <v>SU003168</v>
          </cell>
          <cell r="C173" t="str">
            <v>P003364</v>
          </cell>
          <cell r="D173">
            <v>4301051485</v>
          </cell>
          <cell r="E173">
            <v>4680115883567</v>
          </cell>
          <cell r="F173" t="str">
            <v>Сосиски «Баварские с сыром» Фикс.вес 0,35 п/а ТМ «Стародворье»</v>
          </cell>
          <cell r="H173">
            <v>40</v>
          </cell>
          <cell r="I173">
            <v>2.1</v>
          </cell>
          <cell r="J173">
            <v>12</v>
          </cell>
          <cell r="K173">
            <v>25.200000000000003</v>
          </cell>
        </row>
        <row r="174">
          <cell r="A174" t="str">
            <v>Сосиски Баварские с сыром мгс ф/в 350гр (Стародворье) 35 суток, шт</v>
          </cell>
          <cell r="B174" t="str">
            <v>SU003168</v>
          </cell>
          <cell r="C174" t="str">
            <v>P003364</v>
          </cell>
          <cell r="D174">
            <v>4301051485</v>
          </cell>
          <cell r="E174">
            <v>4680115883567</v>
          </cell>
          <cell r="F174" t="str">
            <v>Сосиски «Баварские с сыром» Фикс.вес 0,35 п/а ТМ «Стародворье»</v>
          </cell>
          <cell r="H174">
            <v>40</v>
          </cell>
          <cell r="I174">
            <v>2.1</v>
          </cell>
          <cell r="J174">
            <v>12</v>
          </cell>
          <cell r="K174">
            <v>25.200000000000003</v>
          </cell>
        </row>
        <row r="175">
          <cell r="A175" t="str">
            <v>446 Сосиски Баварские с сыром 0,35 кг. ТМ Стародворье в оболочке айпил в модифи газовой среде  Поком</v>
          </cell>
          <cell r="B175" t="str">
            <v>SU003168</v>
          </cell>
          <cell r="C175" t="str">
            <v>P003364</v>
          </cell>
          <cell r="D175">
            <v>4301051485</v>
          </cell>
          <cell r="E175">
            <v>4680115883567</v>
          </cell>
          <cell r="F175" t="str">
            <v>Сосиски «Баварские с сыром» Фикс.вес 0,35 п/а ТМ «Стародворье»</v>
          </cell>
          <cell r="H175">
            <v>40</v>
          </cell>
          <cell r="I175">
            <v>2.1</v>
          </cell>
          <cell r="J175">
            <v>12</v>
          </cell>
          <cell r="K175">
            <v>25.200000000000003</v>
          </cell>
        </row>
        <row r="176">
          <cell r="A176" t="str">
            <v xml:space="preserve"> 410  Сосиски Баварские с сыром ТМ Стародворье 0,35 кг. ПОКОМ</v>
          </cell>
          <cell r="B176" t="str">
            <v>SU003168</v>
          </cell>
          <cell r="C176" t="str">
            <v>P003364</v>
          </cell>
          <cell r="D176">
            <v>4301051485</v>
          </cell>
          <cell r="E176">
            <v>4680115883567</v>
          </cell>
          <cell r="F176" t="str">
            <v>Сосиски «Баварские с сыром» Фикс.вес 0,35 п/а ТМ «Стародворье»</v>
          </cell>
          <cell r="H176">
            <v>40</v>
          </cell>
          <cell r="I176">
            <v>2.1</v>
          </cell>
          <cell r="J176">
            <v>12</v>
          </cell>
          <cell r="K176">
            <v>25.200000000000003</v>
          </cell>
        </row>
        <row r="177">
          <cell r="A177" t="str">
            <v>410  Сосиски Баварские с сыром ТМ Стародворье 0,35 кг. ПОКОМ</v>
          </cell>
          <cell r="B177" t="str">
            <v>SU003168</v>
          </cell>
          <cell r="C177" t="str">
            <v>P003364</v>
          </cell>
          <cell r="D177">
            <v>4301051485</v>
          </cell>
          <cell r="E177">
            <v>4680115883567</v>
          </cell>
          <cell r="F177" t="str">
            <v>Сосиски «Баварские с сыром» Фикс.вес 0,35 п/а ТМ «Стародворье»</v>
          </cell>
          <cell r="H177">
            <v>40</v>
          </cell>
          <cell r="I177">
            <v>2.1</v>
          </cell>
          <cell r="J177">
            <v>12</v>
          </cell>
          <cell r="K177">
            <v>25.200000000000003</v>
          </cell>
        </row>
        <row r="178">
          <cell r="A178" t="str">
            <v>092  Сосиски Баварские с сыром,  0.35кг,ПОКОМ</v>
          </cell>
          <cell r="B178" t="str">
            <v>SU003168</v>
          </cell>
          <cell r="C178" t="str">
            <v>P003364</v>
          </cell>
          <cell r="D178">
            <v>4301051485</v>
          </cell>
          <cell r="E178">
            <v>4680115883567</v>
          </cell>
          <cell r="F178" t="str">
            <v>Сосиски «Баварские с сыром» Фикс.вес 0,35 п/а ТМ «Стародворье»</v>
          </cell>
          <cell r="H178">
            <v>40</v>
          </cell>
          <cell r="I178">
            <v>2.1</v>
          </cell>
          <cell r="J178">
            <v>12</v>
          </cell>
          <cell r="K178">
            <v>25.200000000000003</v>
          </cell>
        </row>
        <row r="179">
          <cell r="A179" t="str">
            <v>Ветчина Нежная ТМ Особый рецепт, (2,5кг), ПОКОМ</v>
          </cell>
          <cell r="B179" t="str">
            <v>SU000126</v>
          </cell>
          <cell r="C179" t="str">
            <v>P002555</v>
          </cell>
          <cell r="D179">
            <v>4301020178</v>
          </cell>
          <cell r="E179">
            <v>4607091383980</v>
          </cell>
          <cell r="F179" t="str">
            <v>Ветчины Нежная Особая Особая Весовые П/а Особый рецепт большой батон</v>
          </cell>
          <cell r="H179">
            <v>50</v>
          </cell>
          <cell r="I179">
            <v>15</v>
          </cell>
          <cell r="J179">
            <v>8</v>
          </cell>
          <cell r="K179">
            <v>120</v>
          </cell>
        </row>
        <row r="180">
          <cell r="A180" t="str">
            <v>Ветчина Нежная ТМ Особый рецепт, (2,5кг), ПОКОМ, кг</v>
          </cell>
          <cell r="B180" t="str">
            <v>SU000126</v>
          </cell>
          <cell r="C180" t="str">
            <v>P002555</v>
          </cell>
          <cell r="D180">
            <v>4301020178</v>
          </cell>
          <cell r="E180">
            <v>4607091383980</v>
          </cell>
          <cell r="F180" t="str">
            <v>Ветчины Нежная Особая Особая Весовые П/а Особый рецепт большой батон</v>
          </cell>
          <cell r="H180">
            <v>50</v>
          </cell>
          <cell r="I180">
            <v>15</v>
          </cell>
          <cell r="J180">
            <v>8</v>
          </cell>
          <cell r="K180">
            <v>120</v>
          </cell>
        </row>
        <row r="181">
          <cell r="A181" t="str">
            <v>СТ Ветчина Особая Славница большой батон</v>
          </cell>
          <cell r="B181" t="str">
            <v>SU000126</v>
          </cell>
          <cell r="C181" t="str">
            <v>P002555</v>
          </cell>
          <cell r="D181">
            <v>4301020178</v>
          </cell>
          <cell r="E181">
            <v>4607091383980</v>
          </cell>
          <cell r="F181" t="str">
            <v>Ветчины Нежная Особая Особая Весовые П/а Особый рецепт большой батон</v>
          </cell>
          <cell r="H181">
            <v>50</v>
          </cell>
          <cell r="I181">
            <v>15</v>
          </cell>
          <cell r="J181">
            <v>8</v>
          </cell>
          <cell r="K181">
            <v>120</v>
          </cell>
        </row>
        <row r="182">
          <cell r="A182" t="str">
            <v>Ветчины Нежная Особая Особая Весовые П/а Особый рецепт большой батон</v>
          </cell>
          <cell r="B182" t="str">
            <v>SU000126</v>
          </cell>
          <cell r="C182" t="str">
            <v>P002555</v>
          </cell>
          <cell r="D182">
            <v>4301020178</v>
          </cell>
          <cell r="E182">
            <v>4607091383980</v>
          </cell>
          <cell r="F182" t="str">
            <v>Ветчины Нежная Особая Особая Весовые П/а Особый рецепт большой батон</v>
          </cell>
          <cell r="H182">
            <v>50</v>
          </cell>
          <cell r="I182">
            <v>15</v>
          </cell>
          <cell r="J182">
            <v>8</v>
          </cell>
          <cell r="K182">
            <v>120</v>
          </cell>
        </row>
        <row r="183">
          <cell r="A183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83" t="str">
            <v>SU000126</v>
          </cell>
          <cell r="C183" t="str">
            <v>P002555</v>
          </cell>
          <cell r="D183">
            <v>4301020178</v>
          </cell>
          <cell r="E183">
            <v>4607091383980</v>
          </cell>
          <cell r="F183" t="str">
            <v>Ветчины Нежная Особая Особая Весовые П/а Особый рецепт большой батон</v>
          </cell>
          <cell r="H183">
            <v>50</v>
          </cell>
          <cell r="I183">
            <v>15</v>
          </cell>
          <cell r="J183">
            <v>8</v>
          </cell>
          <cell r="K183">
            <v>120</v>
          </cell>
        </row>
        <row r="184">
          <cell r="A184" t="str">
            <v>ВЕТЧИНА НЕЖНАЯ 2,6 ОСОБЫЙ РЕЦЕПТ, кг</v>
          </cell>
          <cell r="B184" t="str">
            <v>SU000126</v>
          </cell>
          <cell r="C184" t="str">
            <v>P002555</v>
          </cell>
          <cell r="D184">
            <v>4301020178</v>
          </cell>
          <cell r="E184">
            <v>4607091383980</v>
          </cell>
          <cell r="F184" t="str">
            <v>Ветчины Нежная Особая Особая Весовые П/а Особый рецепт большой батон</v>
          </cell>
          <cell r="H184">
            <v>50</v>
          </cell>
          <cell r="I184">
            <v>15</v>
          </cell>
          <cell r="J184">
            <v>8</v>
          </cell>
          <cell r="K184">
            <v>120</v>
          </cell>
        </row>
        <row r="185">
          <cell r="A185" t="str">
            <v>Ветчина нежная ОСОБАЯ Зареченские колбасы 2,6кг БАТОН</v>
          </cell>
          <cell r="B185" t="str">
            <v>SU000126</v>
          </cell>
          <cell r="C185" t="str">
            <v>P002555</v>
          </cell>
          <cell r="D185">
            <v>4301020178</v>
          </cell>
          <cell r="E185">
            <v>4607091383980</v>
          </cell>
          <cell r="F185" t="str">
            <v>Ветчины Нежная Особая Особая Весовые П/а Особый рецепт большой батон</v>
          </cell>
          <cell r="H185">
            <v>50</v>
          </cell>
          <cell r="I185">
            <v>15</v>
          </cell>
          <cell r="J185">
            <v>8</v>
          </cell>
          <cell r="K185">
            <v>120</v>
          </cell>
        </row>
        <row r="186">
          <cell r="A186" t="str">
            <v>Ветчина нежная ОСОБАЯ Зареченские колбасы 2,бкг БАТоН</v>
          </cell>
          <cell r="B186" t="str">
            <v>SU000126</v>
          </cell>
          <cell r="C186" t="str">
            <v>P002555</v>
          </cell>
          <cell r="D186">
            <v>4301020178</v>
          </cell>
          <cell r="E186">
            <v>4607091383980</v>
          </cell>
          <cell r="F186" t="str">
            <v>Ветчины Нежная Особая Особая Весовые П/а Особый рецепт большой батон</v>
          </cell>
          <cell r="H186">
            <v>50</v>
          </cell>
          <cell r="I186">
            <v>15</v>
          </cell>
          <cell r="J186">
            <v>8</v>
          </cell>
          <cell r="K186">
            <v>120</v>
          </cell>
        </row>
        <row r="187">
          <cell r="A187" t="str">
            <v>Ветчина нежная ОСОБАЯ Зареченские колбасы 2,бкг БАТОН</v>
          </cell>
          <cell r="B187" t="str">
            <v>SU000126</v>
          </cell>
          <cell r="C187" t="str">
            <v>P002555</v>
          </cell>
          <cell r="D187">
            <v>4301020178</v>
          </cell>
          <cell r="E187">
            <v>4607091383980</v>
          </cell>
          <cell r="F187" t="str">
            <v>Ветчины Нежная Особая Особая Весовые П/а Особый рецепт большой батон</v>
          </cell>
          <cell r="H187">
            <v>50</v>
          </cell>
          <cell r="I187">
            <v>15</v>
          </cell>
          <cell r="J187">
            <v>8</v>
          </cell>
          <cell r="K187">
            <v>120</v>
          </cell>
        </row>
        <row r="188">
          <cell r="A188" t="str">
            <v>Ветчина нежная ОСОБАЯ Зареченские колбасы БАТОН 2,6кг</v>
          </cell>
          <cell r="B188" t="str">
            <v>SU000126</v>
          </cell>
          <cell r="C188" t="str">
            <v>P002555</v>
          </cell>
          <cell r="D188">
            <v>4301020178</v>
          </cell>
          <cell r="E188">
            <v>4607091383980</v>
          </cell>
          <cell r="F188" t="str">
            <v>Ветчины Нежная Особая Особая Весовые П/а Особый рецепт большой батон</v>
          </cell>
          <cell r="H188">
            <v>50</v>
          </cell>
          <cell r="I188">
            <v>15</v>
          </cell>
          <cell r="J188">
            <v>8</v>
          </cell>
          <cell r="K188">
            <v>120</v>
          </cell>
        </row>
        <row r="189">
          <cell r="A189" t="str">
            <v>Ветчина нежная ОСОБАЯ Зареченские колбасы 2.бкг БАТОН</v>
          </cell>
          <cell r="B189" t="str">
            <v>SU000126</v>
          </cell>
          <cell r="C189" t="str">
            <v>P002555</v>
          </cell>
          <cell r="D189">
            <v>4301020178</v>
          </cell>
          <cell r="E189">
            <v>4607091383980</v>
          </cell>
          <cell r="F189" t="str">
            <v>Ветчины Нежная Особая Особая Весовые П/а Особый рецепт большой батон</v>
          </cell>
          <cell r="H189">
            <v>50</v>
          </cell>
          <cell r="I189">
            <v>15</v>
          </cell>
          <cell r="J189">
            <v>8</v>
          </cell>
          <cell r="K189">
            <v>120</v>
          </cell>
        </row>
        <row r="190">
          <cell r="A190" t="str">
            <v>Ветчина Нежная Особая п/а ТМ Славница Стар.колбасы</v>
          </cell>
          <cell r="B190" t="str">
            <v>SU000126</v>
          </cell>
          <cell r="C190" t="str">
            <v>P002555</v>
          </cell>
          <cell r="D190">
            <v>4301020178</v>
          </cell>
          <cell r="E190">
            <v>4607091383980</v>
          </cell>
          <cell r="F190" t="str">
            <v>Ветчины Нежная Особая Особая Весовые П/а Особый рецепт большой батон</v>
          </cell>
          <cell r="H190">
            <v>50</v>
          </cell>
          <cell r="I190">
            <v>15</v>
          </cell>
          <cell r="J190">
            <v>8</v>
          </cell>
          <cell r="K190">
            <v>120</v>
          </cell>
        </row>
        <row r="191">
          <cell r="A191" t="str">
            <v>Ветчина Нежная Особая п/а ТМ Особый рецепт (Стародв. колбасы)</v>
          </cell>
          <cell r="B191" t="str">
            <v>SU000126</v>
          </cell>
          <cell r="C191" t="str">
            <v>P002555</v>
          </cell>
          <cell r="D191">
            <v>4301020178</v>
          </cell>
          <cell r="E191">
            <v>4607091383980</v>
          </cell>
          <cell r="F191" t="str">
            <v>Ветчины Нежная Особая Особая Весовые П/а Особый рецепт большой батон</v>
          </cell>
          <cell r="H191">
            <v>50</v>
          </cell>
          <cell r="I191">
            <v>15</v>
          </cell>
          <cell r="J191">
            <v>8</v>
          </cell>
          <cell r="K191">
            <v>120</v>
          </cell>
        </row>
        <row r="192">
          <cell r="A192" t="str">
            <v>201 Ветчина Нежная ТМ Особый рецепт, (2,5кг), ПОКОМ, кг</v>
          </cell>
          <cell r="B192" t="str">
            <v>SU000126</v>
          </cell>
          <cell r="C192" t="str">
            <v>P002555</v>
          </cell>
          <cell r="D192">
            <v>4301020178</v>
          </cell>
          <cell r="E192">
            <v>4607091383980</v>
          </cell>
          <cell r="F192" t="str">
            <v>Ветчины Нежная Особая Особая Весовые П/а Особый рецепт большой батон</v>
          </cell>
          <cell r="H192">
            <v>50</v>
          </cell>
          <cell r="I192">
            <v>15</v>
          </cell>
          <cell r="J192">
            <v>8</v>
          </cell>
          <cell r="K192">
            <v>120</v>
          </cell>
        </row>
        <row r="193">
          <cell r="A193" t="str">
            <v>201  Ветчина Нежная ТМ Особый рецепт, (2,5кг), ПОКОМ, кг</v>
          </cell>
          <cell r="B193" t="str">
            <v>SU000126</v>
          </cell>
          <cell r="C193" t="str">
            <v>P002555</v>
          </cell>
          <cell r="D193">
            <v>4301020178</v>
          </cell>
          <cell r="E193">
            <v>4607091383980</v>
          </cell>
          <cell r="F193" t="str">
            <v>Ветчины Нежная Особая Особая Весовые П/а Особый рецепт большой батон</v>
          </cell>
          <cell r="H193">
            <v>50</v>
          </cell>
          <cell r="I193">
            <v>15</v>
          </cell>
          <cell r="J193">
            <v>8</v>
          </cell>
          <cell r="K193">
            <v>120</v>
          </cell>
        </row>
        <row r="194">
          <cell r="A194" t="str">
            <v>Ветчина Особая Нежная 2,5кг п/а (Особый Рецепт) 60 суток, кг</v>
          </cell>
          <cell r="B194" t="str">
            <v>SU000126</v>
          </cell>
          <cell r="C194" t="str">
            <v>P002555</v>
          </cell>
          <cell r="D194">
            <v>4301020178</v>
          </cell>
          <cell r="E194">
            <v>4607091383980</v>
          </cell>
          <cell r="F194" t="str">
            <v>Ветчины Нежная Особая Особая Весовые П/а Особый рецепт большой батон</v>
          </cell>
          <cell r="H194">
            <v>50</v>
          </cell>
          <cell r="I194">
            <v>15</v>
          </cell>
          <cell r="J194">
            <v>8</v>
          </cell>
          <cell r="K194">
            <v>120</v>
          </cell>
        </row>
        <row r="195">
          <cell r="A195" t="str">
            <v xml:space="preserve"> 201  Ветчина Нежная ТМ Особый рецепт, (2,5кг), ПОКОМ</v>
          </cell>
          <cell r="B195" t="str">
            <v>SU000126</v>
          </cell>
          <cell r="C195" t="str">
            <v>P002555</v>
          </cell>
          <cell r="D195">
            <v>4301020178</v>
          </cell>
          <cell r="E195">
            <v>4607091383980</v>
          </cell>
          <cell r="F195" t="str">
            <v>Ветчины Нежная Особая Особая Весовые П/а Особый рецепт большой батон</v>
          </cell>
          <cell r="H195">
            <v>50</v>
          </cell>
          <cell r="I195">
            <v>15</v>
          </cell>
          <cell r="J195">
            <v>8</v>
          </cell>
          <cell r="K195">
            <v>120</v>
          </cell>
        </row>
        <row r="196">
          <cell r="A196" t="str">
            <v>219  Колбаса Докторская Особая ТМ Особый рецепт, ВЕС  ПОКОМ</v>
          </cell>
          <cell r="B196" t="str">
            <v>SU003420</v>
          </cell>
          <cell r="C196" t="str">
            <v>P004252</v>
          </cell>
          <cell r="D196">
            <v>4301011867</v>
          </cell>
          <cell r="E196">
            <v>4680115884830</v>
          </cell>
          <cell r="F196" t="str">
            <v>Вареные колбасы «Филейная» Весовой п/а ТМ «Особый рецепт» большой батон</v>
          </cell>
          <cell r="H196">
            <v>60</v>
          </cell>
          <cell r="I196">
            <v>15</v>
          </cell>
          <cell r="J196">
            <v>8</v>
          </cell>
          <cell r="K196">
            <v>120</v>
          </cell>
        </row>
        <row r="197">
          <cell r="A197" t="str">
            <v>Колбаса Докторская Особая ТМ Особый рецепт, ВЕС  ПОКОМ, кг</v>
          </cell>
          <cell r="B197" t="str">
            <v>SU003420</v>
          </cell>
          <cell r="C197" t="str">
            <v>P004252</v>
          </cell>
          <cell r="D197">
            <v>4301011867</v>
          </cell>
          <cell r="E197">
            <v>4680115884830</v>
          </cell>
          <cell r="F197" t="str">
            <v>Вареные колбасы «Филейная» Весовой п/а ТМ «Особый рецепт» большой батон</v>
          </cell>
          <cell r="H197">
            <v>60</v>
          </cell>
          <cell r="I197">
            <v>15</v>
          </cell>
          <cell r="J197">
            <v>8</v>
          </cell>
          <cell r="K197">
            <v>120</v>
          </cell>
        </row>
        <row r="198">
          <cell r="A198" t="str">
            <v>СТ Докторская особая Славница</v>
          </cell>
          <cell r="B198" t="str">
            <v>SU003420</v>
          </cell>
          <cell r="C198" t="str">
            <v>P004252</v>
          </cell>
          <cell r="D198">
            <v>4301011867</v>
          </cell>
          <cell r="E198">
            <v>4680115884830</v>
          </cell>
          <cell r="F198" t="str">
            <v>Вареные колбасы «Филейная» Весовой п/а ТМ «Особый рецепт» большой батон</v>
          </cell>
          <cell r="H198">
            <v>60</v>
          </cell>
          <cell r="I198">
            <v>15</v>
          </cell>
          <cell r="J198">
            <v>8</v>
          </cell>
          <cell r="K198">
            <v>120</v>
          </cell>
        </row>
        <row r="199">
          <cell r="A199" t="str">
            <v>Докторская Особая сетка вар ТМ Славница (Стародвор.колбасы)</v>
          </cell>
          <cell r="B199" t="str">
            <v>SU003420</v>
          </cell>
          <cell r="C199" t="str">
            <v>P004252</v>
          </cell>
          <cell r="D199">
            <v>4301011867</v>
          </cell>
          <cell r="E199">
            <v>4680115884830</v>
          </cell>
          <cell r="F199" t="str">
            <v>Вареные колбасы «Филейная» Весовой п/а ТМ «Особый рецепт» большой батон</v>
          </cell>
          <cell r="H199">
            <v>60</v>
          </cell>
          <cell r="I199">
            <v>15</v>
          </cell>
          <cell r="J199">
            <v>8</v>
          </cell>
          <cell r="K199">
            <v>120</v>
          </cell>
        </row>
        <row r="200">
          <cell r="A200" t="str">
            <v>Колбаса Докторская Особая 2 сорт 2,5кг (Славница 60 суток), кг</v>
          </cell>
          <cell r="B200" t="str">
            <v>SU003420</v>
          </cell>
          <cell r="C200" t="str">
            <v>P004252</v>
          </cell>
          <cell r="D200">
            <v>4301011867</v>
          </cell>
          <cell r="E200">
            <v>4680115884830</v>
          </cell>
          <cell r="F200" t="str">
            <v>Вареные колбасы «Филейная» Весовой п/а ТМ «Особый рецепт» большой батон</v>
          </cell>
          <cell r="H200">
            <v>60</v>
          </cell>
          <cell r="I200">
            <v>15</v>
          </cell>
          <cell r="J200">
            <v>8</v>
          </cell>
          <cell r="K200">
            <v>120</v>
          </cell>
        </row>
        <row r="201">
          <cell r="A201" t="str">
            <v>Вареные колбасы Докторская Особая Особая Весовые П/а Особый рецепт</v>
          </cell>
          <cell r="B201" t="str">
            <v>SU003420</v>
          </cell>
          <cell r="C201" t="str">
            <v>P004252</v>
          </cell>
          <cell r="D201">
            <v>4301011867</v>
          </cell>
          <cell r="E201">
            <v>4680115884830</v>
          </cell>
          <cell r="F201" t="str">
            <v>Вареные колбасы «Филейная» Весовой п/а ТМ «Особый рецепт» большой батон</v>
          </cell>
          <cell r="H201">
            <v>60</v>
          </cell>
          <cell r="I201">
            <v>15</v>
          </cell>
          <cell r="J201">
            <v>8</v>
          </cell>
          <cell r="K201">
            <v>120</v>
          </cell>
        </row>
        <row r="202">
          <cell r="A202" t="str">
            <v>В ДОКТОРСКАЯ ОСОБАЯ 2,6 ОСОБЫЙ РЕЦЕПТ, кг</v>
          </cell>
          <cell r="B202" t="str">
            <v>SU003420</v>
          </cell>
          <cell r="C202" t="str">
            <v>P004252</v>
          </cell>
          <cell r="D202">
            <v>4301011867</v>
          </cell>
          <cell r="E202">
            <v>4680115884830</v>
          </cell>
          <cell r="F202" t="str">
            <v>Вареные колбасы «Филейная» Весовой п/а ТМ «Особый рецепт» большой батон</v>
          </cell>
          <cell r="H202">
            <v>60</v>
          </cell>
          <cell r="I202">
            <v>15</v>
          </cell>
          <cell r="J202">
            <v>8</v>
          </cell>
          <cell r="K202">
            <v>120</v>
          </cell>
        </row>
        <row r="203">
          <cell r="A203" t="str">
            <v>219  Колбаса Докторская Особая ТМ Особый рецепт, ВЕС  ПОКОМ, кг</v>
          </cell>
          <cell r="B203" t="str">
            <v>SU003420</v>
          </cell>
          <cell r="C203" t="str">
            <v>P004252</v>
          </cell>
          <cell r="D203">
            <v>4301011867</v>
          </cell>
          <cell r="E203">
            <v>4680115884830</v>
          </cell>
          <cell r="F203" t="str">
            <v>Вареные колбасы «Филейная» Весовой п/а ТМ «Особый рецепт» большой батон</v>
          </cell>
          <cell r="H203">
            <v>60</v>
          </cell>
          <cell r="I203">
            <v>15</v>
          </cell>
          <cell r="J203">
            <v>8</v>
          </cell>
          <cell r="K203">
            <v>120</v>
          </cell>
        </row>
        <row r="204">
          <cell r="A204" t="str">
            <v>особая Докторская 2,б5кг сетка Зареченские колбасы</v>
          </cell>
          <cell r="B204" t="str">
            <v>SU003420</v>
          </cell>
          <cell r="C204" t="str">
            <v>P004252</v>
          </cell>
          <cell r="D204">
            <v>4301011867</v>
          </cell>
          <cell r="E204">
            <v>4680115884830</v>
          </cell>
          <cell r="F204" t="str">
            <v>Вареные колбасы «Филейная» Весовой п/а ТМ «Особый рецепт» большой батон</v>
          </cell>
          <cell r="H204">
            <v>60</v>
          </cell>
          <cell r="I204">
            <v>15</v>
          </cell>
          <cell r="J204">
            <v>8</v>
          </cell>
          <cell r="K204">
            <v>120</v>
          </cell>
        </row>
        <row r="205">
          <cell r="A205" t="str">
            <v>Особая Докторская 2.65кг сетка Зареченские колбасы</v>
          </cell>
          <cell r="B205" t="str">
            <v>SU003420</v>
          </cell>
          <cell r="C205" t="str">
            <v>P004252</v>
          </cell>
          <cell r="D205">
            <v>4301011867</v>
          </cell>
          <cell r="E205">
            <v>4680115884830</v>
          </cell>
          <cell r="F205" t="str">
            <v>Вареные колбасы «Филейная» Весовой п/а ТМ «Особый рецепт» большой батон</v>
          </cell>
          <cell r="H205">
            <v>60</v>
          </cell>
          <cell r="I205">
            <v>15</v>
          </cell>
          <cell r="J205">
            <v>8</v>
          </cell>
          <cell r="K205">
            <v>120</v>
          </cell>
        </row>
        <row r="206">
          <cell r="A206" t="str">
            <v>Особая Докторская 2,65кг сетка Зареченские колбасы</v>
          </cell>
          <cell r="B206" t="str">
            <v>SU003420</v>
          </cell>
          <cell r="C206" t="str">
            <v>P004252</v>
          </cell>
          <cell r="D206">
            <v>4301011867</v>
          </cell>
          <cell r="E206">
            <v>4680115884830</v>
          </cell>
          <cell r="F206" t="str">
            <v>Вареные колбасы «Филейная» Весовой п/а ТМ «Особый рецепт» большой батон</v>
          </cell>
          <cell r="H206">
            <v>60</v>
          </cell>
          <cell r="I206">
            <v>15</v>
          </cell>
          <cell r="J206">
            <v>8</v>
          </cell>
          <cell r="K206">
            <v>120</v>
          </cell>
        </row>
        <row r="207">
          <cell r="A207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207" t="str">
            <v>SU003420</v>
          </cell>
          <cell r="C207" t="str">
            <v>P004252</v>
          </cell>
          <cell r="D207">
            <v>4301011867</v>
          </cell>
          <cell r="E207">
            <v>4680115884830</v>
          </cell>
          <cell r="F207" t="str">
            <v>Вареные колбасы «Филейная» Весовой п/а ТМ «Особый рецепт» большой батон</v>
          </cell>
          <cell r="H207">
            <v>60</v>
          </cell>
          <cell r="I207">
            <v>15</v>
          </cell>
          <cell r="J207">
            <v>8</v>
          </cell>
          <cell r="K207">
            <v>120</v>
          </cell>
        </row>
        <row r="208">
          <cell r="A208" t="str">
            <v>Колбаса Докторская Особая ТМ Особый рецепт, ВЕС "Восходящая звезда" ПОКОМ</v>
          </cell>
          <cell r="B208" t="str">
            <v>SU003420</v>
          </cell>
          <cell r="C208" t="str">
            <v>P004252</v>
          </cell>
          <cell r="D208">
            <v>4301011867</v>
          </cell>
          <cell r="E208">
            <v>4680115884830</v>
          </cell>
          <cell r="F208" t="str">
            <v>Вареные колбасы «Филейная» Весовой п/а ТМ «Особый рецепт» большой батон</v>
          </cell>
          <cell r="H208">
            <v>60</v>
          </cell>
          <cell r="I208">
            <v>15</v>
          </cell>
          <cell r="J208">
            <v>8</v>
          </cell>
          <cell r="K208">
            <v>120</v>
          </cell>
        </row>
        <row r="209">
          <cell r="A209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209" t="str">
            <v>SU003420</v>
          </cell>
          <cell r="C209" t="str">
            <v>P004252</v>
          </cell>
          <cell r="D209">
            <v>4301011867</v>
          </cell>
          <cell r="E209">
            <v>4680115884830</v>
          </cell>
          <cell r="F209" t="str">
            <v>Вареные колбасы «Филейная» Весовой п/а ТМ «Особый рецепт» большой батон</v>
          </cell>
          <cell r="H209">
            <v>60</v>
          </cell>
          <cell r="I209">
            <v>15</v>
          </cell>
          <cell r="J209">
            <v>8</v>
          </cell>
          <cell r="K209">
            <v>120</v>
          </cell>
        </row>
        <row r="210">
          <cell r="A210" t="str">
            <v>453  Колбаса Докторская Филейная ВЕС большой батон ТМ Особый рецепт  ПОКОМ</v>
          </cell>
          <cell r="B210" t="str">
            <v>SU003420</v>
          </cell>
          <cell r="C210" t="str">
            <v>P004252</v>
          </cell>
          <cell r="D210">
            <v>4301011867</v>
          </cell>
          <cell r="E210">
            <v>4680115884830</v>
          </cell>
          <cell r="F210" t="str">
            <v>Вареные колбасы «Филейная» Весовой п/а ТМ «Особый рецепт» большой батон</v>
          </cell>
          <cell r="H210">
            <v>60</v>
          </cell>
          <cell r="I210">
            <v>15</v>
          </cell>
          <cell r="J210">
            <v>8</v>
          </cell>
          <cell r="K210">
            <v>120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  <cell r="C211" t="str">
            <v>P004252</v>
          </cell>
          <cell r="D211">
            <v>4301011867</v>
          </cell>
          <cell r="E211">
            <v>4680115884830</v>
          </cell>
          <cell r="F211" t="str">
            <v>Вареные колбасы «Филейная» Весовой п/а ТМ «Особый рецепт» большой батон</v>
          </cell>
          <cell r="H211">
            <v>60</v>
          </cell>
          <cell r="I211">
            <v>15</v>
          </cell>
          <cell r="J211">
            <v>8</v>
          </cell>
          <cell r="K211">
            <v>120</v>
          </cell>
        </row>
        <row r="212">
          <cell r="A212" t="str">
            <v>Колбаса Докторская Филейная ТМ Особый рецепт, большой батон. Вес. Восх. Звезда</v>
          </cell>
          <cell r="B212" t="str">
            <v>SU003420</v>
          </cell>
          <cell r="C212" t="str">
            <v>P004252</v>
          </cell>
          <cell r="D212">
            <v>4301011867</v>
          </cell>
          <cell r="E212">
            <v>4680115884830</v>
          </cell>
          <cell r="F212" t="str">
            <v>Вареные колбасы «Филейная» Весовой п/а ТМ «Особый рецепт» большой батон</v>
          </cell>
          <cell r="H212">
            <v>60</v>
          </cell>
          <cell r="I212">
            <v>15</v>
          </cell>
          <cell r="J212">
            <v>8</v>
          </cell>
          <cell r="K212">
            <v>120</v>
          </cell>
        </row>
        <row r="213">
          <cell r="A213" t="str">
            <v>Колбаса Докторская(филейная) Особая 2 сорт 2,5кг (Славница 60 суток), кг</v>
          </cell>
          <cell r="B213" t="str">
            <v>SU003420</v>
          </cell>
          <cell r="C213" t="str">
            <v>P004252</v>
          </cell>
          <cell r="D213">
            <v>4301011867</v>
          </cell>
          <cell r="E213">
            <v>4680115884830</v>
          </cell>
          <cell r="F213" t="str">
            <v>Вареные колбасы «Филейная» Весовой п/а ТМ «Особый рецепт» большой батон</v>
          </cell>
          <cell r="H213">
            <v>60</v>
          </cell>
          <cell r="I213">
            <v>15</v>
          </cell>
          <cell r="J213">
            <v>8</v>
          </cell>
          <cell r="K213">
            <v>120</v>
          </cell>
        </row>
        <row r="214">
          <cell r="A214" t="str">
            <v>Колбаса Докторская Филейная Особая ТМ Особый рецепт, ВЕС  ПОКОМ</v>
          </cell>
          <cell r="B214" t="str">
            <v>SU003420</v>
          </cell>
          <cell r="C214" t="str">
            <v>P004252</v>
          </cell>
          <cell r="D214">
            <v>4301011867</v>
          </cell>
          <cell r="E214">
            <v>4680115884830</v>
          </cell>
          <cell r="F214" t="str">
            <v>Вареные колбасы «Филейная» Весовой п/а ТМ «Особый рецепт» большой батон</v>
          </cell>
          <cell r="H214">
            <v>60</v>
          </cell>
          <cell r="I214">
            <v>15</v>
          </cell>
          <cell r="J214">
            <v>8</v>
          </cell>
          <cell r="K214">
            <v>120</v>
          </cell>
        </row>
        <row r="215">
          <cell r="A215" t="str">
            <v>495 Колбаса Докторская Филейная ТМ Особый рецепт в оболочке полиамид большой батон.  Поком</v>
          </cell>
          <cell r="B215" t="str">
            <v>SU003420</v>
          </cell>
          <cell r="C215" t="str">
            <v>P004252</v>
          </cell>
          <cell r="D215">
            <v>4301011867</v>
          </cell>
          <cell r="E215">
            <v>4680115884830</v>
          </cell>
          <cell r="F215" t="str">
            <v>Вареные колбасы «Филейная» Весовой п/а ТМ «Особый рецепт» большой батон</v>
          </cell>
          <cell r="H215">
            <v>60</v>
          </cell>
          <cell r="I215">
            <v>15</v>
          </cell>
          <cell r="J215">
            <v>8</v>
          </cell>
          <cell r="K215">
            <v>120</v>
          </cell>
        </row>
        <row r="216">
          <cell r="A216" t="str">
            <v>Молочная Особая перевязанная (Славница) , кг</v>
          </cell>
          <cell r="B216" t="str">
            <v>SU003422</v>
          </cell>
          <cell r="C216" t="str">
            <v>P004256</v>
          </cell>
          <cell r="D216">
            <v>4301011869</v>
          </cell>
          <cell r="E216">
            <v>4680115884847</v>
          </cell>
          <cell r="F216" t="str">
            <v>Вареные колбасы «Молочная» Весовой п/а ТМ «Особый рецепт» большой батон</v>
          </cell>
          <cell r="H216">
            <v>60</v>
          </cell>
          <cell r="I216">
            <v>15</v>
          </cell>
          <cell r="J216">
            <v>8</v>
          </cell>
          <cell r="K216">
            <v>120</v>
          </cell>
        </row>
        <row r="217">
          <cell r="A217" t="str">
            <v>В МОЛОЧНАЯ ОСОБАЯ 2,6 ОР, кг</v>
          </cell>
          <cell r="B217" t="str">
            <v>SU003422</v>
          </cell>
          <cell r="C217" t="str">
            <v>P004256</v>
          </cell>
          <cell r="D217">
            <v>4301011869</v>
          </cell>
          <cell r="E217">
            <v>4680115884847</v>
          </cell>
          <cell r="F217" t="str">
            <v>Вареные колбасы «Молочная» Весовой п/а ТМ «Особый рецепт» большой батон</v>
          </cell>
          <cell r="H217">
            <v>60</v>
          </cell>
          <cell r="I217">
            <v>15</v>
          </cell>
          <cell r="J217">
            <v>8</v>
          </cell>
          <cell r="K217">
            <v>120</v>
          </cell>
        </row>
        <row r="218">
          <cell r="A218" t="str">
            <v>230  Колбаса Молочная Особая ТМ Особый рецепт, п/а, ВЕС. ПОКОМ, кг</v>
          </cell>
          <cell r="B218" t="str">
            <v>SU003422</v>
          </cell>
          <cell r="C218" t="str">
            <v>P004256</v>
          </cell>
          <cell r="D218">
            <v>4301011869</v>
          </cell>
          <cell r="E218">
            <v>4680115884847</v>
          </cell>
          <cell r="F218" t="str">
            <v>Вареные колбасы «Молочная» Весовой п/а ТМ «Особый рецепт» большой батон</v>
          </cell>
          <cell r="H218">
            <v>60</v>
          </cell>
          <cell r="I218">
            <v>15</v>
          </cell>
          <cell r="J218">
            <v>8</v>
          </cell>
          <cell r="K218">
            <v>120</v>
          </cell>
        </row>
        <row r="219">
          <cell r="A219" t="str">
            <v xml:space="preserve"> 230  Колбаса Молочная Особая ТМ Особый рецепт, п/а, ВЕС. ПОКОМ</v>
          </cell>
          <cell r="B219" t="str">
            <v>SU003422</v>
          </cell>
          <cell r="C219" t="str">
            <v>P004256</v>
          </cell>
          <cell r="D219">
            <v>4301011869</v>
          </cell>
          <cell r="E219">
            <v>4680115884847</v>
          </cell>
          <cell r="F219" t="str">
            <v>Вареные колбасы «Молочная» Весовой п/а ТМ «Особый рецепт» большой батон</v>
          </cell>
          <cell r="H219">
            <v>60</v>
          </cell>
          <cell r="I219">
            <v>15</v>
          </cell>
          <cell r="J219">
            <v>8</v>
          </cell>
          <cell r="K219">
            <v>120</v>
          </cell>
        </row>
        <row r="220">
          <cell r="A220" t="str">
            <v>Вареные колбасы Молочная Особая Особая Весовые П/а Особый рецепт</v>
          </cell>
          <cell r="B220" t="str">
            <v>SU003422</v>
          </cell>
          <cell r="C220" t="str">
            <v>P004256</v>
          </cell>
          <cell r="D220">
            <v>4301011869</v>
          </cell>
          <cell r="E220">
            <v>4680115884847</v>
          </cell>
          <cell r="F220" t="str">
            <v>Вареные колбасы «Молочная» Весовой п/а ТМ «Особый рецепт» большой батон</v>
          </cell>
          <cell r="H220">
            <v>60</v>
          </cell>
          <cell r="I220">
            <v>15</v>
          </cell>
          <cell r="J220">
            <v>8</v>
          </cell>
          <cell r="K220">
            <v>120</v>
          </cell>
        </row>
        <row r="221">
          <cell r="A221" t="str">
            <v>Колбаса Молочная Особая ТМ Особый рецепт, п/а, ВЕС. ПОКОМ</v>
          </cell>
          <cell r="B221" t="str">
            <v>SU003422</v>
          </cell>
          <cell r="C221" t="str">
            <v>P004256</v>
          </cell>
          <cell r="D221">
            <v>4301011869</v>
          </cell>
          <cell r="E221">
            <v>4680115884847</v>
          </cell>
          <cell r="F221" t="str">
            <v>Вареные колбасы «Молочная» Весовой п/а ТМ «Особый рецепт» большой батон</v>
          </cell>
          <cell r="H221">
            <v>60</v>
          </cell>
          <cell r="I221">
            <v>15</v>
          </cell>
          <cell r="J221">
            <v>8</v>
          </cell>
          <cell r="K221">
            <v>120</v>
          </cell>
        </row>
        <row r="222">
          <cell r="A222" t="str">
            <v>Колбаса Молочная Особая ТМ Особый рецепт, п/а, ВЕС. ПОКОМ, кг</v>
          </cell>
          <cell r="B222" t="str">
            <v>SU003422</v>
          </cell>
          <cell r="C222" t="str">
            <v>P004256</v>
          </cell>
          <cell r="D222">
            <v>4301011869</v>
          </cell>
          <cell r="E222">
            <v>4680115884847</v>
          </cell>
          <cell r="F222" t="str">
            <v>Вареные колбасы «Молочная» Весовой п/а ТМ «Особый рецепт» большой батон</v>
          </cell>
          <cell r="H222">
            <v>60</v>
          </cell>
          <cell r="I222">
            <v>15</v>
          </cell>
          <cell r="J222">
            <v>8</v>
          </cell>
          <cell r="K222">
            <v>120</v>
          </cell>
        </row>
        <row r="223">
          <cell r="A223" t="str">
            <v>Молочная Особая вар п/а Особый рецепт (Стародворск. колбасы)</v>
          </cell>
          <cell r="B223" t="str">
            <v>SU003422</v>
          </cell>
          <cell r="C223" t="str">
            <v>P004256</v>
          </cell>
          <cell r="D223">
            <v>4301011869</v>
          </cell>
          <cell r="E223">
            <v>4680115884847</v>
          </cell>
          <cell r="F223" t="str">
            <v>Вареные колбасы «Молочная» Весовой п/а ТМ «Особый рецепт» большой батон</v>
          </cell>
          <cell r="H223">
            <v>60</v>
          </cell>
          <cell r="I223">
            <v>15</v>
          </cell>
          <cell r="J223">
            <v>8</v>
          </cell>
          <cell r="K223">
            <v>120</v>
          </cell>
        </row>
        <row r="224">
          <cell r="A224" t="str">
            <v>СТ Молочная Особая Славница</v>
          </cell>
          <cell r="B224" t="str">
            <v>SU003422</v>
          </cell>
          <cell r="C224" t="str">
            <v>P004256</v>
          </cell>
          <cell r="D224">
            <v>4301011869</v>
          </cell>
          <cell r="E224">
            <v>4680115884847</v>
          </cell>
          <cell r="F224" t="str">
            <v>Вареные колбасы «Молочная» Весовой п/а ТМ «Особый рецепт» большой батон</v>
          </cell>
          <cell r="H224">
            <v>60</v>
          </cell>
          <cell r="I224">
            <v>15</v>
          </cell>
          <cell r="J224">
            <v>8</v>
          </cell>
          <cell r="K224">
            <v>120</v>
          </cell>
        </row>
        <row r="225">
          <cell r="A225" t="str">
            <v>В МОЛОЧНАЯ ОСОБАЯ 2,6 ОР</v>
          </cell>
          <cell r="B225" t="str">
            <v>SU003422</v>
          </cell>
          <cell r="C225" t="str">
            <v>P004256</v>
          </cell>
          <cell r="D225">
            <v>4301011869</v>
          </cell>
          <cell r="E225">
            <v>4680115884847</v>
          </cell>
          <cell r="F225" t="str">
            <v>Вареные колбасы «Молочная» Весовой п/а ТМ «Особый рецепт» большой батон</v>
          </cell>
          <cell r="H225">
            <v>60</v>
          </cell>
          <cell r="I225">
            <v>15</v>
          </cell>
          <cell r="J225">
            <v>8</v>
          </cell>
          <cell r="K225">
            <v>120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  <cell r="C226" t="str">
            <v>P004256</v>
          </cell>
          <cell r="D226">
            <v>4301011869</v>
          </cell>
          <cell r="E226">
            <v>4680115884847</v>
          </cell>
          <cell r="F226" t="str">
            <v>Вареные колбасы «Молочная» Весовой п/а ТМ «Особый рецепт» большой батон</v>
          </cell>
          <cell r="H226">
            <v>60</v>
          </cell>
          <cell r="I226">
            <v>15</v>
          </cell>
          <cell r="J226">
            <v>8</v>
          </cell>
          <cell r="K226">
            <v>120</v>
          </cell>
        </row>
        <row r="227">
          <cell r="A227" t="str">
            <v xml:space="preserve"> 457  Колбаса Молочная ТМ Особый рецепт ВЕС большой батон  ПОКОМ</v>
          </cell>
          <cell r="B227" t="str">
            <v>SU003422</v>
          </cell>
          <cell r="C227" t="str">
            <v>P004256</v>
          </cell>
          <cell r="D227">
            <v>4301011869</v>
          </cell>
          <cell r="E227">
            <v>4680115884847</v>
          </cell>
          <cell r="F227" t="str">
            <v>Вареные колбасы «Молочная» Весовой п/а ТМ «Особый рецепт» большой батон</v>
          </cell>
          <cell r="H227">
            <v>60</v>
          </cell>
          <cell r="I227">
            <v>15</v>
          </cell>
          <cell r="J227">
            <v>8</v>
          </cell>
          <cell r="K227">
            <v>120</v>
          </cell>
        </row>
        <row r="228">
          <cell r="A228" t="str">
            <v>особая МОЛОЧНАЯ вар. Зареченские колбасы</v>
          </cell>
          <cell r="B228" t="str">
            <v>SU003422</v>
          </cell>
          <cell r="C228" t="str">
            <v>P004256</v>
          </cell>
          <cell r="D228">
            <v>4301011869</v>
          </cell>
          <cell r="E228">
            <v>4680115884847</v>
          </cell>
          <cell r="F228" t="str">
            <v>Вареные колбасы «Молочная» Весовой п/а ТМ «Особый рецепт» большой батон</v>
          </cell>
          <cell r="H228">
            <v>60</v>
          </cell>
          <cell r="I228">
            <v>15</v>
          </cell>
          <cell r="J228">
            <v>8</v>
          </cell>
          <cell r="K228">
            <v>120</v>
          </cell>
        </row>
        <row r="229">
          <cell r="A229" t="str">
            <v>Особая МОЛОЧНАЯ вар. Зареченские колбасы</v>
          </cell>
          <cell r="B229" t="str">
            <v>SU003422</v>
          </cell>
          <cell r="C229" t="str">
            <v>P004256</v>
          </cell>
          <cell r="D229">
            <v>4301011869</v>
          </cell>
          <cell r="E229">
            <v>4680115884847</v>
          </cell>
          <cell r="F229" t="str">
            <v>Вареные колбасы «Молочная» Весовой п/а ТМ «Особый рецепт» большой батон</v>
          </cell>
          <cell r="H229">
            <v>60</v>
          </cell>
          <cell r="I229">
            <v>15</v>
          </cell>
          <cell r="J229">
            <v>8</v>
          </cell>
          <cell r="K229">
            <v>120</v>
          </cell>
        </row>
        <row r="230">
          <cell r="A230" t="str">
            <v>235 Вареные колбасы Особая Особая Весовые П/а Особый рецепт</v>
          </cell>
          <cell r="B230" t="str">
            <v>SU003423</v>
          </cell>
          <cell r="C230" t="str">
            <v>P004257</v>
          </cell>
          <cell r="D230">
            <v>4301011870</v>
          </cell>
          <cell r="E230">
            <v>4680115884854</v>
          </cell>
          <cell r="F230" t="str">
            <v>Вареные колбасы «Со шпиком» Весовой п/а ТМ «Особый рецепт» большой батон</v>
          </cell>
          <cell r="H230">
            <v>60</v>
          </cell>
          <cell r="I230">
            <v>15</v>
          </cell>
          <cell r="J230">
            <v>8</v>
          </cell>
          <cell r="K230">
            <v>120</v>
          </cell>
        </row>
        <row r="231">
          <cell r="A231" t="str">
            <v>235  Колбаса Особая ТМ Особый рецепт, ВЕС, ТМ Стародворье ПОКОМ, кг</v>
          </cell>
          <cell r="B231" t="str">
            <v>SU003423</v>
          </cell>
          <cell r="C231" t="str">
            <v>P004257</v>
          </cell>
          <cell r="D231">
            <v>4301011870</v>
          </cell>
          <cell r="E231">
            <v>4680115884854</v>
          </cell>
          <cell r="F231" t="str">
            <v>Вареные колбасы «Со шпиком» Весовой п/а ТМ «Особый рецепт» большой батон</v>
          </cell>
          <cell r="H231">
            <v>60</v>
          </cell>
          <cell r="I231">
            <v>15</v>
          </cell>
          <cell r="J231">
            <v>8</v>
          </cell>
          <cell r="K231">
            <v>120</v>
          </cell>
        </row>
        <row r="232">
          <cell r="A232" t="str">
            <v>235 Колбаса Особая ТМ Особый рецепт, ВЕС, ТМ Стародворье ПОКОМ, кг</v>
          </cell>
          <cell r="B232" t="str">
            <v>SU003423</v>
          </cell>
          <cell r="C232" t="str">
            <v>P004257</v>
          </cell>
          <cell r="D232">
            <v>4301011870</v>
          </cell>
          <cell r="E232">
            <v>4680115884854</v>
          </cell>
          <cell r="F232" t="str">
            <v>Вареные колбасы «Со шпиком» Весовой п/а ТМ «Особый рецепт» большой батон</v>
          </cell>
          <cell r="H232">
            <v>60</v>
          </cell>
          <cell r="I232">
            <v>15</v>
          </cell>
          <cell r="J232">
            <v>8</v>
          </cell>
          <cell r="K232">
            <v>120</v>
          </cell>
        </row>
        <row r="233">
          <cell r="A233" t="str">
            <v xml:space="preserve"> 235  Колбаса Особая ТМ Особый рецепт, ВЕС, ТМ Стародворье ПОКОМ</v>
          </cell>
          <cell r="B233" t="str">
            <v>SU003423</v>
          </cell>
          <cell r="C233" t="str">
            <v>P004257</v>
          </cell>
          <cell r="D233">
            <v>4301011870</v>
          </cell>
          <cell r="E233">
            <v>4680115884854</v>
          </cell>
          <cell r="F233" t="str">
            <v>Вареные колбасы «Со шпиком» Весовой п/а ТМ «Особый рецепт» большой батон</v>
          </cell>
          <cell r="H233">
            <v>60</v>
          </cell>
          <cell r="I233">
            <v>15</v>
          </cell>
          <cell r="J233">
            <v>8</v>
          </cell>
          <cell r="K233">
            <v>120</v>
          </cell>
        </row>
        <row r="234">
          <cell r="A234" t="str">
            <v>Колбаса Со шпиком ВЕС большой батон ТМ Особый рецепт  ПОКОМ</v>
          </cell>
          <cell r="B234" t="str">
            <v>SU003423</v>
          </cell>
          <cell r="C234" t="str">
            <v>P004257</v>
          </cell>
          <cell r="D234">
            <v>4301011870</v>
          </cell>
          <cell r="E234">
            <v>4680115884854</v>
          </cell>
          <cell r="F234" t="str">
            <v>Вареные колбасы «Со шпиком» Весовой п/а ТМ «Особый рецепт» большой батон</v>
          </cell>
          <cell r="H234">
            <v>60</v>
          </cell>
          <cell r="I234">
            <v>15</v>
          </cell>
          <cell r="J234">
            <v>8</v>
          </cell>
          <cell r="K234">
            <v>120</v>
          </cell>
        </row>
        <row r="235">
          <cell r="A235" t="str">
            <v xml:space="preserve"> 452  Колбаса Со шпиком ВЕС большой батон ТМ Особый рецепт  ПОКОМ</v>
          </cell>
          <cell r="B235" t="str">
            <v>SU003423</v>
          </cell>
          <cell r="C235" t="str">
            <v>P004257</v>
          </cell>
          <cell r="D235">
            <v>4301011870</v>
          </cell>
          <cell r="E235">
            <v>4680115884854</v>
          </cell>
          <cell r="F235" t="str">
            <v>Вареные колбасы «Со шпиком» Весовой п/а ТМ «Особый рецепт» большой батон</v>
          </cell>
          <cell r="H235">
            <v>60</v>
          </cell>
          <cell r="I235">
            <v>15</v>
          </cell>
          <cell r="J235">
            <v>8</v>
          </cell>
          <cell r="K235">
            <v>120</v>
          </cell>
        </row>
        <row r="236">
          <cell r="A236" t="str">
            <v>493 Колбаса Со шпиком ТМ Особый рецепт в оболочке полиамид большой батон.  Поком</v>
          </cell>
          <cell r="B236" t="str">
            <v>SU003423</v>
          </cell>
          <cell r="C236" t="str">
            <v>P004257</v>
          </cell>
          <cell r="D236">
            <v>4301011870</v>
          </cell>
          <cell r="E236">
            <v>4680115884854</v>
          </cell>
          <cell r="F236" t="str">
            <v>Вареные колбасы «Со шпиком» Весовой п/а ТМ «Особый рецепт» большой батон</v>
          </cell>
          <cell r="H236">
            <v>60</v>
          </cell>
          <cell r="I236">
            <v>15</v>
          </cell>
          <cell r="J236">
            <v>8</v>
          </cell>
          <cell r="K236">
            <v>120</v>
          </cell>
        </row>
        <row r="237">
          <cell r="A237" t="str">
            <v>Колбаса Особая ТМ Особый рецепт, ВЕС, ТМ Стародворье ПОКОМ, кг</v>
          </cell>
          <cell r="B237" t="str">
            <v>SU003423</v>
          </cell>
          <cell r="C237" t="str">
            <v>P004257</v>
          </cell>
          <cell r="D237">
            <v>4301011870</v>
          </cell>
          <cell r="E237">
            <v>4680115884854</v>
          </cell>
          <cell r="F237" t="str">
            <v>Вареные колбасы «Со шпиком» Весовой п/а ТМ «Особый рецепт» большой батон</v>
          </cell>
          <cell r="H237">
            <v>60</v>
          </cell>
          <cell r="I237">
            <v>15</v>
          </cell>
          <cell r="J237">
            <v>8</v>
          </cell>
          <cell r="K237">
            <v>120</v>
          </cell>
        </row>
        <row r="238">
          <cell r="A238" t="str">
            <v>Колбаса со шпиком ТМ Особый рецепт, ВЕС, ТМ Стародворье ПОКОМ</v>
          </cell>
          <cell r="B238" t="str">
            <v>SU003423</v>
          </cell>
          <cell r="C238" t="str">
            <v>P004257</v>
          </cell>
          <cell r="D238">
            <v>4301011870</v>
          </cell>
          <cell r="E238">
            <v>4680115884854</v>
          </cell>
          <cell r="F238" t="str">
            <v>Вареные колбасы «Со шпиком» Весовой п/а ТМ «Особый рецепт» большой батон</v>
          </cell>
          <cell r="H238">
            <v>60</v>
          </cell>
          <cell r="I238">
            <v>15</v>
          </cell>
          <cell r="J238">
            <v>8</v>
          </cell>
          <cell r="K238">
            <v>120</v>
          </cell>
        </row>
        <row r="239">
          <cell r="A239" t="str">
            <v>Колбаса Ообая со шпиком 2сорт 2,5кг (Стародворье) 60 суток, кг</v>
          </cell>
          <cell r="B239" t="str">
            <v>SU003423</v>
          </cell>
          <cell r="C239" t="str">
            <v>P004257</v>
          </cell>
          <cell r="D239">
            <v>4301011870</v>
          </cell>
          <cell r="E239">
            <v>4680115884854</v>
          </cell>
          <cell r="F239" t="str">
            <v>Вареные колбасы «Со шпиком» Весовой п/а ТМ «Особый рецепт» большой батон</v>
          </cell>
          <cell r="H239">
            <v>60</v>
          </cell>
          <cell r="I239">
            <v>15</v>
          </cell>
          <cell r="J239">
            <v>8</v>
          </cell>
          <cell r="K239">
            <v>120</v>
          </cell>
        </row>
        <row r="240">
          <cell r="A240" t="str">
            <v>Особая вареная со шпиком перевязанная (Славница) , Кг</v>
          </cell>
          <cell r="B240" t="str">
            <v>SU003423</v>
          </cell>
          <cell r="C240" t="str">
            <v>P004257</v>
          </cell>
          <cell r="D240">
            <v>4301011870</v>
          </cell>
          <cell r="E240">
            <v>4680115884854</v>
          </cell>
          <cell r="F240" t="str">
            <v>Вареные колбасы «Со шпиком» Весовой п/а ТМ «Особый рецепт» большой батон</v>
          </cell>
          <cell r="H240">
            <v>60</v>
          </cell>
          <cell r="I240">
            <v>15</v>
          </cell>
          <cell r="J240">
            <v>8</v>
          </cell>
          <cell r="K240">
            <v>120</v>
          </cell>
        </row>
        <row r="241">
          <cell r="A241" t="str">
            <v>СТ Особая Зареченские Славница</v>
          </cell>
          <cell r="B241" t="str">
            <v>SU003423</v>
          </cell>
          <cell r="C241" t="str">
            <v>P004257</v>
          </cell>
          <cell r="D241">
            <v>4301011870</v>
          </cell>
          <cell r="E241">
            <v>4680115884854</v>
          </cell>
          <cell r="F241" t="str">
            <v>Вареные колбасы «Со шпиком» Весовой п/а ТМ «Особый рецепт» большой батон</v>
          </cell>
          <cell r="H241">
            <v>60</v>
          </cell>
          <cell r="I241">
            <v>15</v>
          </cell>
          <cell r="J241">
            <v>8</v>
          </cell>
          <cell r="K241">
            <v>120</v>
          </cell>
        </row>
        <row r="242">
          <cell r="A242" t="str">
            <v>В ОСОБАЯ СО ШПИКОМ 2,60 ОСОБЫЙ РЕЦЕПТ, кг</v>
          </cell>
          <cell r="B242" t="str">
            <v>SU003423</v>
          </cell>
          <cell r="C242" t="str">
            <v>P004257</v>
          </cell>
          <cell r="D242">
            <v>4301011870</v>
          </cell>
          <cell r="E242">
            <v>4680115884854</v>
          </cell>
          <cell r="F242" t="str">
            <v>Вареные колбасы «Со шпиком» Весовой п/а ТМ «Особый рецепт» большой батон</v>
          </cell>
          <cell r="H242">
            <v>60</v>
          </cell>
          <cell r="I242">
            <v>15</v>
          </cell>
          <cell r="J242">
            <v>8</v>
          </cell>
          <cell r="K242">
            <v>120</v>
          </cell>
        </row>
        <row r="243">
          <cell r="A243" t="str">
            <v>Вареные колбасы Особая Особая Весовые П/а Особый рецепт</v>
          </cell>
          <cell r="B243" t="str">
            <v>SU003423</v>
          </cell>
          <cell r="C243" t="str">
            <v>P004257</v>
          </cell>
          <cell r="D243">
            <v>4301011870</v>
          </cell>
          <cell r="E243">
            <v>4680115884854</v>
          </cell>
          <cell r="F243" t="str">
            <v>Вареные колбасы «Со шпиком» Весовой п/а ТМ «Особый рецепт» большой батон</v>
          </cell>
          <cell r="H243">
            <v>60</v>
          </cell>
          <cell r="I243">
            <v>15</v>
          </cell>
          <cell r="J243">
            <v>8</v>
          </cell>
          <cell r="K243">
            <v>120</v>
          </cell>
        </row>
        <row r="244">
          <cell r="A244" t="str">
            <v>Колбаса Особая ТМ Особый рецепт в оболочке полиамид. Колбасное изделие вареное из мяса птицы охлажденноеТУ</v>
          </cell>
          <cell r="B244" t="str">
            <v>SU003423</v>
          </cell>
          <cell r="C244" t="str">
            <v>P004257</v>
          </cell>
          <cell r="D244">
            <v>4301011870</v>
          </cell>
          <cell r="E244">
            <v>4680115884854</v>
          </cell>
          <cell r="F244" t="str">
            <v>Вареные колбасы «Со шпиком» Весовой п/а ТМ «Особый рецепт» большой батон</v>
          </cell>
          <cell r="H244">
            <v>60</v>
          </cell>
          <cell r="I244">
            <v>15</v>
          </cell>
          <cell r="J244">
            <v>8</v>
          </cell>
          <cell r="K244">
            <v>120</v>
          </cell>
        </row>
        <row r="245">
          <cell r="A245" t="str">
            <v>Особая 2,65кг вар метка Заречинские колбасы</v>
          </cell>
          <cell r="B245" t="str">
            <v>SU003423</v>
          </cell>
          <cell r="C245" t="str">
            <v>P004257</v>
          </cell>
          <cell r="D245">
            <v>4301011870</v>
          </cell>
          <cell r="E245">
            <v>4680115884854</v>
          </cell>
          <cell r="F245" t="str">
            <v>Вареные колбасы «Со шпиком» Весовой п/а ТМ «Особый рецепт» большой батон</v>
          </cell>
          <cell r="H245">
            <v>60</v>
          </cell>
          <cell r="I245">
            <v>15</v>
          </cell>
          <cell r="J245">
            <v>8</v>
          </cell>
          <cell r="K245">
            <v>120</v>
          </cell>
        </row>
        <row r="246">
          <cell r="A246" t="str">
            <v>Особая 2,65кг нар сетка Зареченские колбасы</v>
          </cell>
          <cell r="B246" t="str">
            <v>SU003423</v>
          </cell>
          <cell r="C246" t="str">
            <v>P004257</v>
          </cell>
          <cell r="D246">
            <v>4301011870</v>
          </cell>
          <cell r="E246">
            <v>4680115884854</v>
          </cell>
          <cell r="F246" t="str">
            <v>Вареные колбасы «Со шпиком» Весовой п/а ТМ «Особый рецепт» большой батон</v>
          </cell>
          <cell r="H246">
            <v>60</v>
          </cell>
          <cell r="I246">
            <v>15</v>
          </cell>
          <cell r="J246">
            <v>8</v>
          </cell>
          <cell r="K246">
            <v>120</v>
          </cell>
        </row>
        <row r="247">
          <cell r="A247" t="str">
            <v>Особая 2,б5кг вар сетка Зареченские колбасы</v>
          </cell>
          <cell r="B247" t="str">
            <v>SU003423</v>
          </cell>
          <cell r="C247" t="str">
            <v>P004257</v>
          </cell>
          <cell r="D247">
            <v>4301011870</v>
          </cell>
          <cell r="E247">
            <v>4680115884854</v>
          </cell>
          <cell r="F247" t="str">
            <v>Вареные колбасы «Со шпиком» Весовой п/а ТМ «Особый рецепт» большой батон</v>
          </cell>
          <cell r="H247">
            <v>60</v>
          </cell>
          <cell r="I247">
            <v>15</v>
          </cell>
          <cell r="J247">
            <v>8</v>
          </cell>
          <cell r="K247">
            <v>120</v>
          </cell>
        </row>
        <row r="248">
          <cell r="A248" t="str">
            <v>Особая 2,65кг вар сетка Зареченские колбасы</v>
          </cell>
          <cell r="B248" t="str">
            <v>SU003423</v>
          </cell>
          <cell r="C248" t="str">
            <v>P004257</v>
          </cell>
          <cell r="D248">
            <v>4301011870</v>
          </cell>
          <cell r="E248">
            <v>4680115884854</v>
          </cell>
          <cell r="F248" t="str">
            <v>Вареные колбасы «Со шпиком» Весовой п/а ТМ «Особый рецепт» большой батон</v>
          </cell>
          <cell r="H248">
            <v>60</v>
          </cell>
          <cell r="I248">
            <v>15</v>
          </cell>
          <cell r="J248">
            <v>8</v>
          </cell>
          <cell r="K248">
            <v>120</v>
          </cell>
        </row>
        <row r="249">
          <cell r="A249" t="str">
            <v>Особая 2.65кг вар сетка Зареченские колбасы</v>
          </cell>
          <cell r="B249" t="str">
            <v>SU003423</v>
          </cell>
          <cell r="C249" t="str">
            <v>P004257</v>
          </cell>
          <cell r="D249">
            <v>4301011870</v>
          </cell>
          <cell r="E249">
            <v>4680115884854</v>
          </cell>
          <cell r="F249" t="str">
            <v>Вареные колбасы «Со шпиком» Весовой п/а ТМ «Особый рецепт» большой батон</v>
          </cell>
          <cell r="H249">
            <v>60</v>
          </cell>
          <cell r="I249">
            <v>15</v>
          </cell>
          <cell r="J249">
            <v>8</v>
          </cell>
          <cell r="K249">
            <v>120</v>
          </cell>
        </row>
        <row r="250">
          <cell r="A250" t="str">
            <v>Особая 2.65кг вар сетка Заречинские колбасы</v>
          </cell>
          <cell r="B250" t="str">
            <v>SU003423</v>
          </cell>
          <cell r="C250" t="str">
            <v>P004257</v>
          </cell>
          <cell r="D250">
            <v>4301011870</v>
          </cell>
          <cell r="E250">
            <v>4680115884854</v>
          </cell>
          <cell r="F250" t="str">
            <v>Вареные колбасы «Со шпиком» Весовой п/а ТМ «Особый рецепт» большой батон</v>
          </cell>
          <cell r="H250">
            <v>60</v>
          </cell>
          <cell r="I250">
            <v>15</v>
          </cell>
          <cell r="J250">
            <v>8</v>
          </cell>
          <cell r="K250">
            <v>120</v>
          </cell>
        </row>
        <row r="251">
          <cell r="A251" t="str">
            <v>Особая 2,65кг вар сетка Заречинские колбасы</v>
          </cell>
          <cell r="B251" t="str">
            <v>SU003423</v>
          </cell>
          <cell r="C251" t="str">
            <v>P004257</v>
          </cell>
          <cell r="D251">
            <v>4301011870</v>
          </cell>
          <cell r="E251">
            <v>4680115884854</v>
          </cell>
          <cell r="F251" t="str">
            <v>Вареные колбасы «Со шпиком» Весовой п/а ТМ «Особый рецепт» большой батон</v>
          </cell>
          <cell r="H251">
            <v>60</v>
          </cell>
          <cell r="I251">
            <v>15</v>
          </cell>
          <cell r="J251">
            <v>8</v>
          </cell>
          <cell r="K251">
            <v>120</v>
          </cell>
        </row>
        <row r="252">
          <cell r="A252" t="str">
            <v>особая 2,65кг вар сетка Заречинские колбасы</v>
          </cell>
          <cell r="B252" t="str">
            <v>SU003423</v>
          </cell>
          <cell r="C252" t="str">
            <v>P004257</v>
          </cell>
          <cell r="D252">
            <v>4301011870</v>
          </cell>
          <cell r="E252">
            <v>4680115884854</v>
          </cell>
          <cell r="F252" t="str">
            <v>Вареные колбасы «Со шпиком» Весовой п/а ТМ «Особый рецепт» большой батон</v>
          </cell>
          <cell r="H252">
            <v>60</v>
          </cell>
          <cell r="I252">
            <v>15</v>
          </cell>
          <cell r="J252">
            <v>8</v>
          </cell>
          <cell r="K252">
            <v>120</v>
          </cell>
        </row>
        <row r="253">
          <cell r="A253" t="str">
            <v>Особая со шпиком вар ТМ Славница Старод.колбасы</v>
          </cell>
          <cell r="B253" t="str">
            <v>SU003423</v>
          </cell>
          <cell r="C253" t="str">
            <v>P004257</v>
          </cell>
          <cell r="D253">
            <v>4301011870</v>
          </cell>
          <cell r="E253">
            <v>4680115884854</v>
          </cell>
          <cell r="F253" t="str">
            <v>Вареные колбасы «Со шпиком» Весовой п/а ТМ «Особый рецепт» большой батон</v>
          </cell>
          <cell r="H253">
            <v>60</v>
          </cell>
          <cell r="I253">
            <v>15</v>
          </cell>
          <cell r="J253">
            <v>8</v>
          </cell>
          <cell r="K253">
            <v>120</v>
          </cell>
        </row>
        <row r="254">
          <cell r="A254" t="str">
            <v>Колбаса Особая Докторская 500гр (Стародвор) 60 суток, шт</v>
          </cell>
          <cell r="B254" t="str">
            <v>SU003421</v>
          </cell>
          <cell r="C254" t="str">
            <v>P004253</v>
          </cell>
          <cell r="D254">
            <v>4301011868</v>
          </cell>
          <cell r="E254">
            <v>4680115884861</v>
          </cell>
          <cell r="F254" t="str">
            <v>Вареные колбасы «Филейная» ф/в 0,5 п/а ТМ «Особый рецепт»</v>
          </cell>
          <cell r="H254">
            <v>60</v>
          </cell>
          <cell r="I254">
            <v>5</v>
          </cell>
          <cell r="J254">
            <v>12</v>
          </cell>
          <cell r="K254">
            <v>60</v>
          </cell>
        </row>
        <row r="255">
          <cell r="A255" t="str">
            <v>Вареные колбасы Докторская Особая Особая Фикс.вес 0,5 П/а Особый рецепт</v>
          </cell>
          <cell r="B255" t="str">
            <v>SU003421</v>
          </cell>
          <cell r="C255" t="str">
            <v>P004253</v>
          </cell>
          <cell r="D255">
            <v>4301011868</v>
          </cell>
          <cell r="E255">
            <v>4680115884861</v>
          </cell>
          <cell r="F255" t="str">
            <v>Вареные колбасы «Филейная» ф/в 0,5 п/а ТМ «Особый рецепт»</v>
          </cell>
          <cell r="H255">
            <v>60</v>
          </cell>
          <cell r="I255">
            <v>5</v>
          </cell>
          <cell r="J255">
            <v>12</v>
          </cell>
          <cell r="K255">
            <v>60</v>
          </cell>
        </row>
        <row r="256">
          <cell r="A256" t="str">
            <v>ОСОБАЯ ДОКТОРСКАЯ вар 0,5кг Стародворские колбасы</v>
          </cell>
          <cell r="B256" t="str">
            <v>SU003421</v>
          </cell>
          <cell r="C256" t="str">
            <v>P004253</v>
          </cell>
          <cell r="D256">
            <v>4301011868</v>
          </cell>
          <cell r="E256">
            <v>4680115884861</v>
          </cell>
          <cell r="F256" t="str">
            <v>Вареные колбасы «Филейная» ф/в 0,5 п/а ТМ «Особый рецепт»</v>
          </cell>
          <cell r="H256">
            <v>60</v>
          </cell>
          <cell r="I256">
            <v>5</v>
          </cell>
          <cell r="J256">
            <v>12</v>
          </cell>
          <cell r="K256">
            <v>60</v>
          </cell>
        </row>
        <row r="257">
          <cell r="A257" t="str">
            <v>ОСОБАЯ ДОКТОРСКАЯ вар. 0,5кг Стародворские колбасы</v>
          </cell>
          <cell r="B257" t="str">
            <v>SU003421</v>
          </cell>
          <cell r="C257" t="str">
            <v>P004253</v>
          </cell>
          <cell r="D257">
            <v>4301011868</v>
          </cell>
          <cell r="E257">
            <v>4680115884861</v>
          </cell>
          <cell r="F257" t="str">
            <v>Вареные колбасы «Филейная» ф/в 0,5 п/а ТМ «Особый рецепт»</v>
          </cell>
          <cell r="H257">
            <v>60</v>
          </cell>
          <cell r="I257">
            <v>5</v>
          </cell>
          <cell r="J257">
            <v>12</v>
          </cell>
          <cell r="K257">
            <v>60</v>
          </cell>
        </row>
        <row r="258">
          <cell r="A258" t="str">
            <v>ОСОБАЯ ДОКТОРСКАЯ вар. 0,5кг Старадворские колбасы</v>
          </cell>
          <cell r="B258" t="str">
            <v>SU003421</v>
          </cell>
          <cell r="C258" t="str">
            <v>P004253</v>
          </cell>
          <cell r="D258">
            <v>4301011868</v>
          </cell>
          <cell r="E258">
            <v>4680115884861</v>
          </cell>
          <cell r="F258" t="str">
            <v>Вареные колбасы «Филейная» ф/в 0,5 п/а ТМ «Особый рецепт»</v>
          </cell>
          <cell r="H258">
            <v>60</v>
          </cell>
          <cell r="I258">
            <v>5</v>
          </cell>
          <cell r="J258">
            <v>12</v>
          </cell>
          <cell r="K258">
            <v>60</v>
          </cell>
        </row>
        <row r="259">
          <cell r="A259" t="str">
            <v>Докторская особая 0.5</v>
          </cell>
          <cell r="B259" t="str">
            <v>SU003421</v>
          </cell>
          <cell r="C259" t="str">
            <v>P004253</v>
          </cell>
          <cell r="D259">
            <v>4301011868</v>
          </cell>
          <cell r="E259">
            <v>4680115884861</v>
          </cell>
          <cell r="F259" t="str">
            <v>Вареные колбасы «Филейная» ф/в 0,5 п/а ТМ «Особый рецепт»</v>
          </cell>
          <cell r="H259">
            <v>60</v>
          </cell>
          <cell r="I259">
            <v>5</v>
          </cell>
          <cell r="J259">
            <v>12</v>
          </cell>
          <cell r="K259">
            <v>60</v>
          </cell>
        </row>
        <row r="260">
          <cell r="A260" t="str">
            <v>Докторская Особая 0.5 кг</v>
          </cell>
          <cell r="B260" t="str">
            <v>SU003421</v>
          </cell>
          <cell r="C260" t="str">
            <v>P004253</v>
          </cell>
          <cell r="D260">
            <v>4301011868</v>
          </cell>
          <cell r="E260">
            <v>4680115884861</v>
          </cell>
          <cell r="F260" t="str">
            <v>Вареные колбасы «Филейная» ф/в 0,5 п/а ТМ «Особый рецепт»</v>
          </cell>
          <cell r="H260">
            <v>60</v>
          </cell>
          <cell r="I260">
            <v>5</v>
          </cell>
          <cell r="J260">
            <v>12</v>
          </cell>
          <cell r="K260">
            <v>60</v>
          </cell>
        </row>
        <row r="261">
          <cell r="A261" t="str">
            <v>058 Колбаса Докторская Особая ТМ Особый рецепт, 0,5кг, ПОКОМ, шт</v>
          </cell>
          <cell r="B261" t="str">
            <v>SU003421</v>
          </cell>
          <cell r="C261" t="str">
            <v>P004253</v>
          </cell>
          <cell r="D261">
            <v>4301011868</v>
          </cell>
          <cell r="E261">
            <v>4680115884861</v>
          </cell>
          <cell r="F261" t="str">
            <v>Вареные колбасы «Филейная» ф/в 0,5 п/а ТМ «Особый рецепт»</v>
          </cell>
          <cell r="H261">
            <v>60</v>
          </cell>
          <cell r="I261">
            <v>5</v>
          </cell>
          <cell r="J261">
            <v>12</v>
          </cell>
          <cell r="K261">
            <v>60</v>
          </cell>
        </row>
        <row r="262">
          <cell r="A262" t="str">
            <v>Колбаса Докторская Особая ТМ Особый рецепт,  0,5кг, ПОКОМ</v>
          </cell>
          <cell r="B262" t="str">
            <v>SU003421</v>
          </cell>
          <cell r="C262" t="str">
            <v>P004253</v>
          </cell>
          <cell r="D262">
            <v>4301011868</v>
          </cell>
          <cell r="E262">
            <v>4680115884861</v>
          </cell>
          <cell r="F262" t="str">
            <v>Вареные колбасы «Филейная» ф/в 0,5 п/а ТМ «Особый рецепт»</v>
          </cell>
          <cell r="H262">
            <v>60</v>
          </cell>
          <cell r="I262">
            <v>5</v>
          </cell>
          <cell r="J262">
            <v>12</v>
          </cell>
          <cell r="K262">
            <v>60</v>
          </cell>
        </row>
        <row r="263">
          <cell r="A263" t="str">
            <v xml:space="preserve"> 459  Колбаса Докторская Филейная 0,5кг ТМ Особый рецепт  ПОКОМ</v>
          </cell>
          <cell r="B263" t="str">
            <v>SU003421</v>
          </cell>
          <cell r="C263" t="str">
            <v>P004253</v>
          </cell>
          <cell r="D263">
            <v>4301011868</v>
          </cell>
          <cell r="E263">
            <v>4680115884861</v>
          </cell>
          <cell r="F263" t="str">
            <v>Вареные колбасы «Филейная» ф/в 0,5 п/а ТМ «Особый рецепт»</v>
          </cell>
          <cell r="H263">
            <v>60</v>
          </cell>
          <cell r="I263">
            <v>5</v>
          </cell>
          <cell r="J263">
            <v>12</v>
          </cell>
          <cell r="K263">
            <v>60</v>
          </cell>
        </row>
        <row r="264">
          <cell r="A264" t="str">
            <v>459  Колбаса Докторская Филейная 0,5кг ТМ Особый рецепт  ПОКОМ</v>
          </cell>
          <cell r="B264" t="str">
            <v>SU003421</v>
          </cell>
          <cell r="C264" t="str">
            <v>P004253</v>
          </cell>
          <cell r="D264">
            <v>4301011868</v>
          </cell>
          <cell r="E264">
            <v>4680115884861</v>
          </cell>
          <cell r="F264" t="str">
            <v>Вареные колбасы «Филейная» ф/в 0,5 п/а ТМ «Особый рецепт»</v>
          </cell>
          <cell r="H264">
            <v>60</v>
          </cell>
          <cell r="I264">
            <v>5</v>
          </cell>
          <cell r="J264">
            <v>12</v>
          </cell>
          <cell r="K264">
            <v>60</v>
          </cell>
        </row>
        <row r="265">
          <cell r="A265" t="str">
            <v>058  Колбаса Докторская Особая ТМ Особый рецепт,  0,5кг, ПОКОМ</v>
          </cell>
          <cell r="B265" t="str">
            <v>SU003421</v>
          </cell>
          <cell r="C265" t="str">
            <v>P004253</v>
          </cell>
          <cell r="D265">
            <v>4301011868</v>
          </cell>
          <cell r="E265">
            <v>4680115884861</v>
          </cell>
          <cell r="F265" t="str">
            <v>Вареные колбасы «Филейная» ф/в 0,5 п/а ТМ «Особый рецепт»</v>
          </cell>
          <cell r="H265">
            <v>60</v>
          </cell>
          <cell r="I265">
            <v>5</v>
          </cell>
          <cell r="J265">
            <v>12</v>
          </cell>
          <cell r="K265">
            <v>60</v>
          </cell>
        </row>
        <row r="266">
          <cell r="A266" t="str">
            <v>068 Колбаса Особая ТМ Особый рецепт, 0,5 кг, ПОКОМ, шт</v>
          </cell>
          <cell r="B266" t="str">
            <v>SU003432</v>
          </cell>
          <cell r="C266" t="str">
            <v>P004347</v>
          </cell>
          <cell r="D266">
            <v>4301011952</v>
          </cell>
          <cell r="E266">
            <v>4680115884922</v>
          </cell>
          <cell r="F266" t="str">
            <v>Вареные колбасы «Со шпиком» Фикс.вес 0,5 п/а ТМ «Особый рецепт»</v>
          </cell>
          <cell r="H266">
            <v>60</v>
          </cell>
          <cell r="I266">
            <v>5</v>
          </cell>
          <cell r="J266">
            <v>12</v>
          </cell>
          <cell r="K266">
            <v>60</v>
          </cell>
        </row>
        <row r="267">
          <cell r="A267" t="str">
            <v>068  Колбаса Особая ТМ Особый рецепт, 0,5 кг, ПОКОМ, шт</v>
          </cell>
          <cell r="B267" t="str">
            <v>SU003432</v>
          </cell>
          <cell r="C267" t="str">
            <v>P004347</v>
          </cell>
          <cell r="D267">
            <v>4301011952</v>
          </cell>
          <cell r="E267">
            <v>4680115884922</v>
          </cell>
          <cell r="F267" t="str">
            <v>Вареные колбасы «Со шпиком» Фикс.вес 0,5 п/а ТМ «Особый рецепт»</v>
          </cell>
          <cell r="H267">
            <v>60</v>
          </cell>
          <cell r="I267">
            <v>5</v>
          </cell>
          <cell r="J267">
            <v>12</v>
          </cell>
          <cell r="K267">
            <v>60</v>
          </cell>
        </row>
        <row r="268">
          <cell r="A268" t="str">
            <v>Колбаса Особая ТМ Особый рецепт, 0,5 кг, ПОКОМ</v>
          </cell>
          <cell r="B268" t="str">
            <v>SU003432</v>
          </cell>
          <cell r="C268" t="str">
            <v>P004347</v>
          </cell>
          <cell r="D268">
            <v>4301011952</v>
          </cell>
          <cell r="E268">
            <v>4680115884922</v>
          </cell>
          <cell r="F268" t="str">
            <v>Вареные колбасы «Со шпиком» Фикс.вес 0,5 п/а ТМ «Особый рецепт»</v>
          </cell>
          <cell r="H268">
            <v>60</v>
          </cell>
          <cell r="I268">
            <v>5</v>
          </cell>
          <cell r="J268">
            <v>12</v>
          </cell>
          <cell r="K268">
            <v>60</v>
          </cell>
        </row>
        <row r="269">
          <cell r="A269" t="str">
            <v>Особая вар 0,5кг Стародворские колбасы</v>
          </cell>
          <cell r="B269" t="str">
            <v>SU003432</v>
          </cell>
          <cell r="C269" t="str">
            <v>P004347</v>
          </cell>
          <cell r="D269">
            <v>4301011952</v>
          </cell>
          <cell r="E269">
            <v>4680115884922</v>
          </cell>
          <cell r="F269" t="str">
            <v>Вареные колбасы «Со шпиком» Фикс.вес 0,5 п/а ТМ «Особый рецепт»</v>
          </cell>
          <cell r="H269">
            <v>60</v>
          </cell>
          <cell r="I269">
            <v>5</v>
          </cell>
          <cell r="J269">
            <v>12</v>
          </cell>
          <cell r="K269">
            <v>60</v>
          </cell>
        </row>
        <row r="270">
          <cell r="A270" t="str">
            <v>ОСОБАЯ нар. 0.5кг Стародворские колбасы</v>
          </cell>
          <cell r="B270" t="str">
            <v>SU003432</v>
          </cell>
          <cell r="C270" t="str">
            <v>P004347</v>
          </cell>
          <cell r="D270">
            <v>4301011952</v>
          </cell>
          <cell r="E270">
            <v>4680115884922</v>
          </cell>
          <cell r="F270" t="str">
            <v>Вареные колбасы «Со шпиком» Фикс.вес 0,5 п/а ТМ «Особый рецепт»</v>
          </cell>
          <cell r="H270">
            <v>60</v>
          </cell>
          <cell r="I270">
            <v>5</v>
          </cell>
          <cell r="J270">
            <v>12</v>
          </cell>
          <cell r="K270">
            <v>60</v>
          </cell>
        </row>
        <row r="271">
          <cell r="A271" t="str">
            <v>ОСОБАЯ вар. 0,5хг Стародворские колбасы</v>
          </cell>
          <cell r="B271" t="str">
            <v>SU003432</v>
          </cell>
          <cell r="C271" t="str">
            <v>P004347</v>
          </cell>
          <cell r="D271">
            <v>4301011952</v>
          </cell>
          <cell r="E271">
            <v>4680115884922</v>
          </cell>
          <cell r="F271" t="str">
            <v>Вареные колбасы «Со шпиком» Фикс.вес 0,5 п/а ТМ «Особый рецепт»</v>
          </cell>
          <cell r="H271">
            <v>60</v>
          </cell>
          <cell r="I271">
            <v>5</v>
          </cell>
          <cell r="J271">
            <v>12</v>
          </cell>
          <cell r="K271">
            <v>60</v>
          </cell>
        </row>
        <row r="272">
          <cell r="A272" t="str">
            <v>ОСОБАЯ вар. 0,5кг Стародворские колбасы</v>
          </cell>
          <cell r="B272" t="str">
            <v>SU003432</v>
          </cell>
          <cell r="C272" t="str">
            <v>P004347</v>
          </cell>
          <cell r="D272">
            <v>4301011952</v>
          </cell>
          <cell r="E272">
            <v>4680115884922</v>
          </cell>
          <cell r="F272" t="str">
            <v>Вареные колбасы «Со шпиком» Фикс.вес 0,5 п/а ТМ «Особый рецепт»</v>
          </cell>
          <cell r="H272">
            <v>60</v>
          </cell>
          <cell r="I272">
            <v>5</v>
          </cell>
          <cell r="J272">
            <v>12</v>
          </cell>
          <cell r="K272">
            <v>60</v>
          </cell>
        </row>
        <row r="273">
          <cell r="A273" t="str">
            <v>Особая со шпиком 0.5</v>
          </cell>
          <cell r="B273" t="str">
            <v>SU003432</v>
          </cell>
          <cell r="C273" t="str">
            <v>P004347</v>
          </cell>
          <cell r="D273">
            <v>4301011952</v>
          </cell>
          <cell r="E273">
            <v>4680115884922</v>
          </cell>
          <cell r="F273" t="str">
            <v>Вареные колбасы «Со шпиком» Фикс.вес 0,5 п/а ТМ «Особый рецепт»</v>
          </cell>
          <cell r="H273">
            <v>60</v>
          </cell>
          <cell r="I273">
            <v>5</v>
          </cell>
          <cell r="J273">
            <v>12</v>
          </cell>
          <cell r="K273">
            <v>60</v>
          </cell>
        </row>
        <row r="274">
          <cell r="A274" t="str">
            <v xml:space="preserve"> 462  Колбаса Со шпиком ТМ Особый рецепт в оболочке полиамид 0,5 кг. ПОКОМ</v>
          </cell>
          <cell r="B274" t="str">
            <v>SU003432</v>
          </cell>
          <cell r="C274" t="str">
            <v>P004347</v>
          </cell>
          <cell r="D274">
            <v>4301011952</v>
          </cell>
          <cell r="E274">
            <v>4680115884922</v>
          </cell>
          <cell r="F274" t="str">
            <v>Вареные колбасы «Со шпиком» Фикс.вес 0,5 п/а ТМ «Особый рецепт»</v>
          </cell>
          <cell r="H274">
            <v>60</v>
          </cell>
          <cell r="I274">
            <v>5</v>
          </cell>
          <cell r="J274">
            <v>12</v>
          </cell>
          <cell r="K274">
            <v>60</v>
          </cell>
        </row>
        <row r="275">
          <cell r="A275" t="str">
            <v>462  Колбаса Со шпиком ТМ Особый рецепт в оболочке полиамид 0,5 кг. ПОКОМ</v>
          </cell>
          <cell r="B275" t="str">
            <v>SU003432</v>
          </cell>
          <cell r="C275" t="str">
            <v>P004347</v>
          </cell>
          <cell r="D275">
            <v>4301011952</v>
          </cell>
          <cell r="E275">
            <v>4680115884922</v>
          </cell>
          <cell r="F275" t="str">
            <v>Вареные колбасы «Со шпиком» Фикс.вес 0,5 п/а ТМ «Особый рецепт»</v>
          </cell>
          <cell r="H275">
            <v>60</v>
          </cell>
          <cell r="I275">
            <v>5</v>
          </cell>
          <cell r="J275">
            <v>12</v>
          </cell>
          <cell r="K275">
            <v>60</v>
          </cell>
        </row>
        <row r="276">
          <cell r="A276" t="str">
            <v xml:space="preserve"> 068  Колбаса Особая ТМ Особый рецепт, 0,5 кг, ПОКОМ</v>
          </cell>
          <cell r="B276" t="str">
            <v>SU003432</v>
          </cell>
          <cell r="C276" t="str">
            <v>P004347</v>
          </cell>
          <cell r="D276">
            <v>4301011952</v>
          </cell>
          <cell r="E276">
            <v>4680115884922</v>
          </cell>
          <cell r="F276" t="str">
            <v>Вареные колбасы «Со шпиком» Фикс.вес 0,5 п/а ТМ «Особый рецепт»</v>
          </cell>
          <cell r="H276">
            <v>60</v>
          </cell>
          <cell r="I276">
            <v>5</v>
          </cell>
          <cell r="J276">
            <v>12</v>
          </cell>
          <cell r="K276">
            <v>60</v>
          </cell>
        </row>
        <row r="277">
          <cell r="A277" t="str">
            <v>Ветчина 0,4 кг Стародворье Нежная Особая</v>
          </cell>
          <cell r="B277" t="str">
            <v>SU002027</v>
          </cell>
          <cell r="C277" t="str">
            <v>P002556</v>
          </cell>
          <cell r="D277">
            <v>4301020179</v>
          </cell>
          <cell r="E277">
            <v>4607091384178</v>
          </cell>
          <cell r="F277" t="str">
            <v>Ветчины Нежная Особая Особая Фикс.вес 0,4 П/а Особый рецепт</v>
          </cell>
          <cell r="H277">
            <v>50</v>
          </cell>
          <cell r="I277">
            <v>4</v>
          </cell>
          <cell r="J277">
            <v>12</v>
          </cell>
          <cell r="K277">
            <v>48</v>
          </cell>
        </row>
        <row r="278">
          <cell r="A278" t="str">
            <v>Ветчины Нежная Особая Особая Фикс.вес 0,4 П/а Особый рецепт</v>
          </cell>
          <cell r="B278" t="str">
            <v>SU002027</v>
          </cell>
          <cell r="C278" t="str">
            <v>P002556</v>
          </cell>
          <cell r="D278">
            <v>4301020179</v>
          </cell>
          <cell r="E278">
            <v>4607091384178</v>
          </cell>
          <cell r="F278" t="str">
            <v>Ветчины Нежная Особая Особая Фикс.вес 0,4 П/а Особый рецепт</v>
          </cell>
          <cell r="H278">
            <v>50</v>
          </cell>
          <cell r="I278">
            <v>4</v>
          </cell>
          <cell r="J278">
            <v>12</v>
          </cell>
          <cell r="K278">
            <v>48</v>
          </cell>
        </row>
        <row r="279">
          <cell r="A279" t="str">
            <v>042  Ветчина Нежная Особая ТМ Стародворье, п/а, 0,4кг    ПОКОМ, шт</v>
          </cell>
          <cell r="B279" t="str">
            <v>SU002027</v>
          </cell>
          <cell r="C279" t="str">
            <v>P002556</v>
          </cell>
          <cell r="D279">
            <v>4301020179</v>
          </cell>
          <cell r="E279">
            <v>4607091384178</v>
          </cell>
          <cell r="F279" t="str">
            <v>Ветчины Нежная Особая Особая Фикс.вес 0,4 П/а Особый рецепт</v>
          </cell>
          <cell r="H279">
            <v>50</v>
          </cell>
          <cell r="I279">
            <v>4</v>
          </cell>
          <cell r="J279">
            <v>12</v>
          </cell>
          <cell r="K279">
            <v>48</v>
          </cell>
        </row>
        <row r="280">
          <cell r="A280" t="str">
            <v>Ветчина Нежная Особая 0.4кг Стародворские колбасы</v>
          </cell>
          <cell r="B280" t="str">
            <v>SU002027</v>
          </cell>
          <cell r="C280" t="str">
            <v>P002556</v>
          </cell>
          <cell r="D280">
            <v>4301020179</v>
          </cell>
          <cell r="E280">
            <v>4607091384178</v>
          </cell>
          <cell r="F280" t="str">
            <v>Ветчины Нежная Особая Особая Фикс.вес 0,4 П/а Особый рецепт</v>
          </cell>
          <cell r="H280">
            <v>50</v>
          </cell>
          <cell r="I280">
            <v>4</v>
          </cell>
          <cell r="J280">
            <v>12</v>
          </cell>
          <cell r="K280">
            <v>48</v>
          </cell>
        </row>
        <row r="281">
          <cell r="A281" t="str">
            <v>Ветчина Нежная Особая 0,4кг Стародворские колбасы</v>
          </cell>
          <cell r="B281" t="str">
            <v>SU002027</v>
          </cell>
          <cell r="C281" t="str">
            <v>P002556</v>
          </cell>
          <cell r="D281">
            <v>4301020179</v>
          </cell>
          <cell r="E281">
            <v>4607091384178</v>
          </cell>
          <cell r="F281" t="str">
            <v>Ветчины Нежная Особая Особая Фикс.вес 0,4 П/а Особый рецепт</v>
          </cell>
          <cell r="H281">
            <v>50</v>
          </cell>
          <cell r="I281">
            <v>4</v>
          </cell>
          <cell r="J281">
            <v>12</v>
          </cell>
          <cell r="K281">
            <v>48</v>
          </cell>
        </row>
        <row r="282">
          <cell r="A282" t="str">
            <v>Нежная особая 0.5</v>
          </cell>
          <cell r="B282" t="str">
            <v>SU002027</v>
          </cell>
          <cell r="C282" t="str">
            <v>P002556</v>
          </cell>
          <cell r="D282">
            <v>4301020179</v>
          </cell>
          <cell r="E282">
            <v>4607091384178</v>
          </cell>
          <cell r="F282" t="str">
            <v>Ветчины Нежная Особая Особая Фикс.вес 0,4 П/а Особый рецепт</v>
          </cell>
          <cell r="H282">
            <v>50</v>
          </cell>
          <cell r="I282">
            <v>4</v>
          </cell>
          <cell r="J282">
            <v>12</v>
          </cell>
          <cell r="K282">
            <v>48</v>
          </cell>
        </row>
        <row r="283">
          <cell r="A283" t="str">
            <v>Ветчина Нежная ТМ Особый рецепт, (0,4кг), ПОКОМ, кг</v>
          </cell>
          <cell r="B283" t="str">
            <v>SU002027</v>
          </cell>
          <cell r="C283" t="str">
            <v>P002556</v>
          </cell>
          <cell r="D283">
            <v>4301020179</v>
          </cell>
          <cell r="E283">
            <v>4607091384178</v>
          </cell>
          <cell r="F283" t="str">
            <v>Ветчины Нежная Особая Особая Фикс.вес 0,4 П/а Особый рецепт</v>
          </cell>
          <cell r="H283">
            <v>50</v>
          </cell>
          <cell r="I283">
            <v>4</v>
          </cell>
          <cell r="J283">
            <v>12</v>
          </cell>
          <cell r="K283">
            <v>48</v>
          </cell>
        </row>
        <row r="284">
          <cell r="A284" t="str">
            <v>042  Ветчина Нежная Особая ТМ Стародворье, п/а, 0,4кг    ПОКОМ</v>
          </cell>
          <cell r="B284" t="str">
            <v>SU002027</v>
          </cell>
          <cell r="C284" t="str">
            <v>P002556</v>
          </cell>
          <cell r="D284">
            <v>4301020179</v>
          </cell>
          <cell r="E284">
            <v>4607091384178</v>
          </cell>
          <cell r="F284" t="str">
            <v>Ветчины Нежная Особая Особая Фикс.вес 0,4 П/а Особый рецепт</v>
          </cell>
          <cell r="H284">
            <v>50</v>
          </cell>
          <cell r="I284">
            <v>4</v>
          </cell>
          <cell r="J284">
            <v>12</v>
          </cell>
          <cell r="K284">
            <v>48</v>
          </cell>
        </row>
        <row r="285">
          <cell r="A285" t="str">
            <v>043 Ветчина Нежная ТМ Особый рецепт, п/а, 0,4кг ПОКОМ, шт</v>
          </cell>
          <cell r="B285" t="str">
            <v>SU002027</v>
          </cell>
          <cell r="C285" t="str">
            <v>P002556</v>
          </cell>
          <cell r="D285">
            <v>4301020179</v>
          </cell>
          <cell r="E285">
            <v>4607091384178</v>
          </cell>
          <cell r="F285" t="str">
            <v>Ветчины Нежная Особая Особая Фикс.вес 0,4 П/а Особый рецепт</v>
          </cell>
          <cell r="H285">
            <v>50</v>
          </cell>
          <cell r="I285">
            <v>4</v>
          </cell>
          <cell r="J285">
            <v>12</v>
          </cell>
          <cell r="K285">
            <v>48</v>
          </cell>
        </row>
        <row r="286">
          <cell r="A286" t="str">
            <v xml:space="preserve"> 043  Ветчина Нежная ТМ Особый рецепт, п/а, 0,4кг    ПОКОМ, шт</v>
          </cell>
          <cell r="B286" t="str">
            <v>SU002027</v>
          </cell>
          <cell r="C286" t="str">
            <v>P002556</v>
          </cell>
          <cell r="D286">
            <v>4301020179</v>
          </cell>
          <cell r="E286">
            <v>4607091384178</v>
          </cell>
          <cell r="F286" t="str">
            <v>Ветчины Нежная Особая Особая Фикс.вес 0,4 П/а Особый рецепт</v>
          </cell>
          <cell r="H286">
            <v>50</v>
          </cell>
          <cell r="I286">
            <v>4</v>
          </cell>
          <cell r="J286">
            <v>12</v>
          </cell>
          <cell r="K286">
            <v>48</v>
          </cell>
        </row>
        <row r="287">
          <cell r="A287" t="str">
            <v xml:space="preserve"> 043  Ветчина Нежная ТМ Особый рецепт, п/а, 0,4кг    ПОКОМ</v>
          </cell>
          <cell r="B287" t="str">
            <v>SU002027</v>
          </cell>
          <cell r="C287" t="str">
            <v>P002556</v>
          </cell>
          <cell r="D287">
            <v>4301020179</v>
          </cell>
          <cell r="E287">
            <v>4607091384178</v>
          </cell>
          <cell r="F287" t="str">
            <v>Ветчины Нежная Особая Особая Фикс.вес 0,4 П/а Особый рецепт</v>
          </cell>
          <cell r="H287">
            <v>50</v>
          </cell>
          <cell r="I287">
            <v>4</v>
          </cell>
          <cell r="J287">
            <v>12</v>
          </cell>
          <cell r="K287">
            <v>48</v>
          </cell>
        </row>
        <row r="288">
          <cell r="A288" t="str">
            <v>Вареные колбасы Докторская оригинальная Особая Без свинины Весовые П/а Особый рецепт</v>
          </cell>
          <cell r="B288" t="str">
            <v>SU002073</v>
          </cell>
          <cell r="C288" t="str">
            <v>P002563</v>
          </cell>
          <cell r="D288">
            <v>4301011324</v>
          </cell>
          <cell r="E288">
            <v>4607091384185</v>
          </cell>
          <cell r="F288" t="str">
            <v>Вареные колбасы Докторская оригинальная Особая Без свинины Весовые П/а Особый рецепт</v>
          </cell>
          <cell r="H288">
            <v>60</v>
          </cell>
          <cell r="I288" t="e">
            <v>#N/A</v>
          </cell>
          <cell r="J288" t="e">
            <v>#N/A</v>
          </cell>
          <cell r="K288" t="e">
            <v>#N/A</v>
          </cell>
        </row>
        <row r="289">
          <cell r="A289" t="str">
            <v>Колбаса Докторская оригинальная ТМ Особый рецепт, п/а ВЕС,  ПОКОМ</v>
          </cell>
          <cell r="B289" t="str">
            <v>SU002073</v>
          </cell>
          <cell r="C289" t="str">
            <v>P002563</v>
          </cell>
          <cell r="D289">
            <v>4301011324</v>
          </cell>
          <cell r="E289">
            <v>4607091384185</v>
          </cell>
          <cell r="F289" t="str">
            <v>Вареные колбасы Докторская оригинальная Особая Без свинины Весовые П/а Особый рецепт</v>
          </cell>
          <cell r="H289">
            <v>60</v>
          </cell>
          <cell r="I289" t="e">
            <v>#N/A</v>
          </cell>
          <cell r="J289" t="e">
            <v>#N/A</v>
          </cell>
          <cell r="K289" t="e">
            <v>#N/A</v>
          </cell>
        </row>
        <row r="290">
          <cell r="A290" t="str">
            <v>ОРИГИНАЛЬНАЯ доктор. без свинины п/а (Славница) , кг</v>
          </cell>
          <cell r="B290" t="str">
            <v>SU002073</v>
          </cell>
          <cell r="C290" t="str">
            <v>P002563</v>
          </cell>
          <cell r="D290">
            <v>4301011324</v>
          </cell>
          <cell r="E290">
            <v>4607091384185</v>
          </cell>
          <cell r="F290" t="str">
            <v>Вареные колбасы Докторская оригинальная Особая Без свинины Весовые П/а Особый рецепт</v>
          </cell>
          <cell r="H290">
            <v>60</v>
          </cell>
          <cell r="I290" t="e">
            <v>#N/A</v>
          </cell>
          <cell r="J290" t="e">
            <v>#N/A</v>
          </cell>
          <cell r="K290" t="e">
            <v>#N/A</v>
          </cell>
        </row>
        <row r="291">
          <cell r="A291" t="str">
            <v>ОРИГИНАЛЬНАЯ доктор. без свинины п/а (Славница) , Кг</v>
          </cell>
          <cell r="B291" t="str">
            <v>SU002073</v>
          </cell>
          <cell r="C291" t="str">
            <v>P002563</v>
          </cell>
          <cell r="D291">
            <v>4301011324</v>
          </cell>
          <cell r="E291">
            <v>4607091384185</v>
          </cell>
          <cell r="F291" t="str">
            <v>Вареные колбасы Докторская оригинальная Особая Без свинины Весовые П/а Особый рецепт</v>
          </cell>
          <cell r="H291">
            <v>60</v>
          </cell>
          <cell r="I291" t="e">
            <v>#N/A</v>
          </cell>
          <cell r="J291" t="e">
            <v>#N/A</v>
          </cell>
          <cell r="K291" t="e">
            <v>#N/A</v>
          </cell>
        </row>
        <row r="292">
          <cell r="A292" t="str">
            <v>Колбаса Докторская оригинальная ТМ Особый рецепт БОЛЬШОЙ БАТОН, п/а ВЕС, ТМ Стародворье ПОКОМ</v>
          </cell>
          <cell r="B292" t="str">
            <v>SU002073</v>
          </cell>
          <cell r="C292" t="str">
            <v>P002563</v>
          </cell>
          <cell r="D292">
            <v>4301011324</v>
          </cell>
          <cell r="E292">
            <v>4607091384185</v>
          </cell>
          <cell r="F292" t="str">
            <v>Вареные колбасы Докторская оригинальная Особая Без свинины Весовые П/а Особый рецепт</v>
          </cell>
          <cell r="H292">
            <v>60</v>
          </cell>
          <cell r="I292" t="e">
            <v>#N/A</v>
          </cell>
          <cell r="J292" t="e">
            <v>#N/A</v>
          </cell>
          <cell r="K292" t="e">
            <v>#N/A</v>
          </cell>
        </row>
        <row r="293">
          <cell r="A293" t="str">
            <v xml:space="preserve"> 218  Колбаса Докторская оригинальная ТМ Особый рецепт БОЛЬШОЙ БАТОН, п/а ВЕС, ТМ Стародворье ПОКОМ</v>
          </cell>
          <cell r="B293" t="str">
            <v>SU003424</v>
          </cell>
          <cell r="C293" t="str">
            <v>P004259</v>
          </cell>
          <cell r="D293">
            <v>4301011874</v>
          </cell>
          <cell r="E293">
            <v>4680115884892</v>
          </cell>
          <cell r="F293" t="str">
            <v>Вареные колбасы «Филейная Оригинальная» Весовой п/а ТМ «Особый рецепт» большой батон</v>
          </cell>
          <cell r="G293" t="str">
            <v>ротация (Лыгин) Докторская оригинальная Особая Без свинины ==&gt; Филейная Оригинальная</v>
          </cell>
          <cell r="H293" t="e">
            <v>#N/A</v>
          </cell>
          <cell r="I293">
            <v>10.8</v>
          </cell>
          <cell r="J293">
            <v>8</v>
          </cell>
          <cell r="K293">
            <v>86.4</v>
          </cell>
        </row>
        <row r="294">
          <cell r="A294" t="str">
            <v>Вареные колбасы Докторская оригинальная Особая Без свинины Весовые П/а Особый рецепт большой батон</v>
          </cell>
          <cell r="B294" t="str">
            <v>SU002073</v>
          </cell>
          <cell r="C294" t="str">
            <v>P002563</v>
          </cell>
          <cell r="D294">
            <v>4301011324</v>
          </cell>
          <cell r="E294">
            <v>4607091384185</v>
          </cell>
          <cell r="F294" t="str">
            <v>Вареные колбасы Докторская оригинальная Особая Без свинины Весовые П/а Особый рецепт</v>
          </cell>
          <cell r="H294">
            <v>60</v>
          </cell>
          <cell r="I294" t="e">
            <v>#N/A</v>
          </cell>
          <cell r="J294" t="e">
            <v>#N/A</v>
          </cell>
          <cell r="K294" t="e">
            <v>#N/A</v>
          </cell>
        </row>
        <row r="295">
          <cell r="A295" t="str">
            <v>Докторская Оригинальная без свинины Стародворские колбасы</v>
          </cell>
          <cell r="B295" t="str">
            <v>SU002073</v>
          </cell>
          <cell r="C295" t="str">
            <v>P002563</v>
          </cell>
          <cell r="D295">
            <v>4301011324</v>
          </cell>
          <cell r="E295">
            <v>4607091384185</v>
          </cell>
          <cell r="F295" t="str">
            <v>Вареные колбасы Докторская оригинальная Особая Без свинины Весовые П/а Особый рецепт</v>
          </cell>
          <cell r="H295">
            <v>60</v>
          </cell>
          <cell r="I295" t="e">
            <v>#N/A</v>
          </cell>
          <cell r="J295" t="e">
            <v>#N/A</v>
          </cell>
          <cell r="K295" t="e">
            <v>#N/A</v>
          </cell>
        </row>
        <row r="296">
          <cell r="A296" t="str">
            <v>Колбаса «Докторская оригинальная» без свинины, Особый рецепт большой батон</v>
          </cell>
          <cell r="B296" t="str">
            <v>SU002073</v>
          </cell>
          <cell r="C296" t="str">
            <v>P002563</v>
          </cell>
          <cell r="D296">
            <v>4301011324</v>
          </cell>
          <cell r="E296">
            <v>4607091384185</v>
          </cell>
          <cell r="F296" t="str">
            <v>Вареные колбасы Докторская оригинальная Особая Без свинины Весовые П/а Особый рецепт</v>
          </cell>
          <cell r="H296">
            <v>60</v>
          </cell>
          <cell r="I296" t="e">
            <v>#N/A</v>
          </cell>
          <cell r="J296" t="e">
            <v>#N/A</v>
          </cell>
          <cell r="K296" t="e">
            <v>#N/A</v>
          </cell>
        </row>
        <row r="297">
          <cell r="A297" t="str">
            <v>Вареные колбасы Докторская оригинальная Особая Без свинины Весовые 1,8 кг П/а Особый рецепт</v>
          </cell>
          <cell r="B297" t="str">
            <v>SU002073</v>
          </cell>
          <cell r="C297" t="str">
            <v>P002563</v>
          </cell>
          <cell r="D297">
            <v>4301011324</v>
          </cell>
          <cell r="E297">
            <v>4607091384185</v>
          </cell>
          <cell r="F297" t="str">
            <v>Вареные колбасы Докторская оригинальная Особая Без свинины Весовые П/а Особый рецепт</v>
          </cell>
          <cell r="H297">
            <v>60</v>
          </cell>
          <cell r="I297" t="e">
            <v>#N/A</v>
          </cell>
          <cell r="J297" t="e">
            <v>#N/A</v>
          </cell>
          <cell r="K297" t="e">
            <v>#N/A</v>
          </cell>
        </row>
        <row r="298">
          <cell r="A298" t="str">
            <v>Сосиски Молочные для завтрака ТМ Особый рецепт, п/а МГС, ВЕС, ТМ Стародворье</v>
          </cell>
          <cell r="B298" t="str">
            <v>SU002074</v>
          </cell>
          <cell r="C298" t="str">
            <v>P003972</v>
          </cell>
          <cell r="D298">
            <v>4301051635</v>
          </cell>
          <cell r="E298">
            <v>4607091384246</v>
          </cell>
          <cell r="F298" t="str">
            <v>Сосиски «Молочные для завтрака» Весовые П/а мгс «Особый рецепт»</v>
          </cell>
          <cell r="H298">
            <v>40</v>
          </cell>
          <cell r="I298">
            <v>7.8</v>
          </cell>
          <cell r="J298">
            <v>8</v>
          </cell>
          <cell r="K298">
            <v>62.4</v>
          </cell>
        </row>
        <row r="299">
          <cell r="A299" t="str">
            <v>Сосиски Молочные для Завтрака без свинины п/а 1,3кг (Славница) 40 суток, кг</v>
          </cell>
          <cell r="B299" t="str">
            <v>SU002074</v>
          </cell>
          <cell r="C299" t="str">
            <v>P003972</v>
          </cell>
          <cell r="D299">
            <v>4301051635</v>
          </cell>
          <cell r="E299">
            <v>4607091384246</v>
          </cell>
          <cell r="F299" t="str">
            <v>Сосиски «Молочные для завтрака» Весовые П/а мгс «Особый рецепт»</v>
          </cell>
          <cell r="H299">
            <v>40</v>
          </cell>
          <cell r="I299">
            <v>7.8</v>
          </cell>
          <cell r="J299">
            <v>8</v>
          </cell>
          <cell r="K299">
            <v>62.4</v>
          </cell>
        </row>
        <row r="300">
          <cell r="A300" t="str">
            <v>СОСИСКИ МОЛОЧНЫЕ ДЛЯ ЗАВТРАКА  1.0 ОР ВЫМ</v>
          </cell>
          <cell r="B300" t="str">
            <v>SU002074</v>
          </cell>
          <cell r="C300" t="str">
            <v>P003972</v>
          </cell>
          <cell r="D300">
            <v>4301051635</v>
          </cell>
          <cell r="E300">
            <v>4607091384246</v>
          </cell>
          <cell r="F300" t="str">
            <v>Сосиски «Молочные для завтрака» Весовые П/а мгс «Особый рецепт»</v>
          </cell>
          <cell r="H300">
            <v>40</v>
          </cell>
          <cell r="I300">
            <v>7.8</v>
          </cell>
          <cell r="J300">
            <v>8</v>
          </cell>
          <cell r="K300">
            <v>62.4</v>
          </cell>
        </row>
        <row r="301">
          <cell r="A301" t="str">
            <v>СОСИСКИ МОЛОЧНЫЕ ДЛЯ ЗАВТРАКА  1.0 ОР В, кг</v>
          </cell>
          <cell r="B301" t="str">
            <v>SU002074</v>
          </cell>
          <cell r="C301" t="str">
            <v>P003972</v>
          </cell>
          <cell r="D301">
            <v>4301051635</v>
          </cell>
          <cell r="E301">
            <v>4607091384246</v>
          </cell>
          <cell r="F301" t="str">
            <v>Сосиски «Молочные для завтрака» Весовые П/а мгс «Особый рецепт»</v>
          </cell>
          <cell r="H301">
            <v>40</v>
          </cell>
          <cell r="I301">
            <v>7.8</v>
          </cell>
          <cell r="J301">
            <v>8</v>
          </cell>
          <cell r="K301">
            <v>62.4</v>
          </cell>
        </row>
        <row r="302">
          <cell r="A302" t="str">
            <v>Сосиски Молочные для завтрака ТМ Стародворье</v>
          </cell>
          <cell r="B302" t="str">
            <v>SU002074</v>
          </cell>
          <cell r="C302" t="str">
            <v>P003972</v>
          </cell>
          <cell r="D302">
            <v>4301051635</v>
          </cell>
          <cell r="E302">
            <v>4607091384246</v>
          </cell>
          <cell r="F302" t="str">
            <v>Сосиски «Молочные для завтрака» Весовые П/а мгс «Особый рецепт»</v>
          </cell>
          <cell r="H302">
            <v>40</v>
          </cell>
          <cell r="I302">
            <v>7.8</v>
          </cell>
          <cell r="J302">
            <v>8</v>
          </cell>
          <cell r="K302">
            <v>62.4</v>
          </cell>
        </row>
        <row r="303">
          <cell r="A303" t="str">
            <v>255  Сосиски Молочные для завтрака ТМ Особый рецепт, п/а МГС, ВЕС, ТМ Стародворье  ПОКОМ, кг</v>
          </cell>
          <cell r="B303" t="str">
            <v>SU002074</v>
          </cell>
          <cell r="C303" t="str">
            <v>P003972</v>
          </cell>
          <cell r="D303">
            <v>4301051635</v>
          </cell>
          <cell r="E303">
            <v>4607091384246</v>
          </cell>
          <cell r="F303" t="str">
            <v>Сосиски «Молочные для завтрака» Весовые П/а мгс «Особый рецепт»</v>
          </cell>
          <cell r="H303">
            <v>40</v>
          </cell>
          <cell r="I303">
            <v>7.8</v>
          </cell>
          <cell r="J303">
            <v>8</v>
          </cell>
          <cell r="K303">
            <v>62.4</v>
          </cell>
        </row>
        <row r="304">
          <cell r="A304" t="str">
            <v xml:space="preserve"> 255  Сосиски Молочные для завтрака ТМ Особый рецепт, п/а МГС, ВЕС, ТМ Стародворье  ПОКОМ</v>
          </cell>
          <cell r="B304" t="str">
            <v>SU002074</v>
          </cell>
          <cell r="C304" t="str">
            <v>P003972</v>
          </cell>
          <cell r="D304">
            <v>4301051635</v>
          </cell>
          <cell r="E304">
            <v>4607091384246</v>
          </cell>
          <cell r="F304" t="str">
            <v>Сосиски «Молочные для завтрака» Весовые П/а мгс «Особый рецепт»</v>
          </cell>
          <cell r="H304">
            <v>40</v>
          </cell>
          <cell r="I304">
            <v>7.8</v>
          </cell>
          <cell r="J304">
            <v>8</v>
          </cell>
          <cell r="K304">
            <v>62.4</v>
          </cell>
        </row>
        <row r="305">
          <cell r="A305" t="str">
            <v>326 Сосиски Молочные для завтрака ТМ Особый рецепт в оболочке полиам  ПОКОМ</v>
          </cell>
          <cell r="B305" t="str">
            <v>SU002074</v>
          </cell>
          <cell r="C305" t="str">
            <v>P003972</v>
          </cell>
          <cell r="D305">
            <v>4301051635</v>
          </cell>
          <cell r="E305">
            <v>4607091384246</v>
          </cell>
          <cell r="F305" t="str">
            <v>Сосиски «Молочные для завтрака» Весовые П/а мгс «Особый рецепт»</v>
          </cell>
          <cell r="G305" t="str">
            <v>вместо 255 Сосиски Молочные для завтрака …</v>
          </cell>
          <cell r="H305">
            <v>40</v>
          </cell>
          <cell r="I305">
            <v>7.8</v>
          </cell>
          <cell r="J305">
            <v>8</v>
          </cell>
          <cell r="K305">
            <v>62.4</v>
          </cell>
        </row>
        <row r="306">
          <cell r="A306" t="str">
            <v>Сосиски Молочные для завтрака ТМ Особый рецепт, 0,4кг  ПОКОМ</v>
          </cell>
          <cell r="B306" t="str">
            <v>SU002205</v>
          </cell>
          <cell r="C306" t="str">
            <v>P002694</v>
          </cell>
          <cell r="D306">
            <v>4301051297</v>
          </cell>
          <cell r="E306">
            <v>4607091384253</v>
          </cell>
          <cell r="F306" t="str">
            <v>Сосиски Молочные для завтрака Особая Без свинины Фикс.вес 0,4 П/а мгс Особый рецепт</v>
          </cell>
          <cell r="H306">
            <v>40</v>
          </cell>
          <cell r="I306">
            <v>2.4</v>
          </cell>
          <cell r="J306">
            <v>12</v>
          </cell>
          <cell r="K306">
            <v>28.799999999999997</v>
          </cell>
        </row>
        <row r="307">
          <cell r="A307" t="str">
            <v>Сосиски Молочные для завтрака Особая Без свинины Фикс.вес 0,4 П/а мгс Особый рецепт</v>
          </cell>
          <cell r="B307" t="str">
            <v>SU002205</v>
          </cell>
          <cell r="C307" t="str">
            <v>P002694</v>
          </cell>
          <cell r="D307">
            <v>4301051297</v>
          </cell>
          <cell r="E307">
            <v>4607091384253</v>
          </cell>
          <cell r="F307" t="str">
            <v>Сосиски Молочные для завтрака Особая Без свинины Фикс.вес 0,4 П/а мгс Особый рецепт</v>
          </cell>
          <cell r="H307">
            <v>40</v>
          </cell>
          <cell r="I307">
            <v>2.4</v>
          </cell>
          <cell r="J307">
            <v>12</v>
          </cell>
          <cell r="K307">
            <v>28.799999999999997</v>
          </cell>
        </row>
        <row r="308">
          <cell r="A308" t="str">
            <v xml:space="preserve"> 281  Сосиски Молочные для завтрака ТМ Особый рецепт, 0,4кг  ПОКОМ</v>
          </cell>
          <cell r="B308" t="str">
            <v>SU002205</v>
          </cell>
          <cell r="C308" t="str">
            <v>P002694</v>
          </cell>
          <cell r="D308">
            <v>4301051297</v>
          </cell>
          <cell r="E308">
            <v>4607091384253</v>
          </cell>
          <cell r="F308" t="str">
            <v>Сосиски Молочные для завтрака Особая Без свинины Фикс.вес 0,4 П/а мгс Особый рецепт</v>
          </cell>
          <cell r="H308">
            <v>40</v>
          </cell>
          <cell r="I308">
            <v>2.4</v>
          </cell>
          <cell r="J308">
            <v>12</v>
          </cell>
          <cell r="K308">
            <v>28.799999999999997</v>
          </cell>
        </row>
        <row r="309">
          <cell r="A309" t="str">
            <v>281  Сосиски Молочные для завтрака ТМ Особый рецепт, 0,4кг  ПОКОМ</v>
          </cell>
          <cell r="B309" t="str">
            <v>SU002205</v>
          </cell>
          <cell r="C309" t="str">
            <v>P002694</v>
          </cell>
          <cell r="D309">
            <v>4301051297</v>
          </cell>
          <cell r="E309">
            <v>4607091384253</v>
          </cell>
          <cell r="F309" t="str">
            <v>Сосиски Молочные для завтрака Особая Без свинины Фикс.вес 0,4 П/а мгс Особый рецепт</v>
          </cell>
          <cell r="H309">
            <v>40</v>
          </cell>
          <cell r="I309">
            <v>2.4</v>
          </cell>
          <cell r="J309">
            <v>12</v>
          </cell>
          <cell r="K309">
            <v>28.799999999999997</v>
          </cell>
        </row>
        <row r="310">
          <cell r="A310" t="str">
            <v>355 Сос Молочные для завтрака ОР полиамид мгс 0,4 кг НД СК  ПОКОМ</v>
          </cell>
          <cell r="B310" t="str">
            <v>SU002205</v>
          </cell>
          <cell r="C310" t="str">
            <v>P002694</v>
          </cell>
          <cell r="D310">
            <v>4301051297</v>
          </cell>
          <cell r="E310">
            <v>4607091384253</v>
          </cell>
          <cell r="F310" t="str">
            <v>Сосиски Молочные для завтрака Особая Без свинины Фикс.вес 0,4 П/а мгс Особый рецепт</v>
          </cell>
          <cell r="H310">
            <v>40</v>
          </cell>
          <cell r="I310">
            <v>2.4</v>
          </cell>
          <cell r="J310">
            <v>12</v>
          </cell>
          <cell r="K310">
            <v>28.799999999999997</v>
          </cell>
        </row>
        <row r="311">
          <cell r="A311" t="str">
            <v>Сосиски Молочные для Завтрака без свинины 400гр (Особый рецепт) 40 суток, шт</v>
          </cell>
          <cell r="B311" t="str">
            <v>SU002205</v>
          </cell>
          <cell r="C311" t="str">
            <v>P002694</v>
          </cell>
          <cell r="D311">
            <v>4301051297</v>
          </cell>
          <cell r="E311">
            <v>4607091384253</v>
          </cell>
          <cell r="F311" t="str">
            <v>Сосиски Молочные для завтрака Особая Без свинины Фикс.вес 0,4 П/а мгс Особый рецепт</v>
          </cell>
          <cell r="H311">
            <v>40</v>
          </cell>
          <cell r="I311">
            <v>2.4</v>
          </cell>
          <cell r="J311">
            <v>12</v>
          </cell>
          <cell r="K311">
            <v>28.799999999999997</v>
          </cell>
        </row>
        <row r="312">
          <cell r="A312" t="str">
            <v>Сосиски Молочные оригинальные ТМ Славница ТС Особая амицел мгс вес СК</v>
          </cell>
          <cell r="B312" t="str">
            <v>SU000246</v>
          </cell>
          <cell r="C312" t="str">
            <v>P003973</v>
          </cell>
          <cell r="D312">
            <v>4301051636</v>
          </cell>
          <cell r="E312">
            <v>4607091384260</v>
          </cell>
          <cell r="F312" t="str">
            <v>Сосиски «Молочные Оригинальные» Весовые П/а мгс ТМ «Особый рецепт»</v>
          </cell>
          <cell r="H312">
            <v>35</v>
          </cell>
          <cell r="I312">
            <v>7.8</v>
          </cell>
          <cell r="J312">
            <v>8</v>
          </cell>
          <cell r="K312">
            <v>62.4</v>
          </cell>
        </row>
        <row r="313">
          <cell r="A313" t="str">
            <v>Сосиски Молочные Оригинальные Особая Весовые П/а мгс Особый рецепт</v>
          </cell>
          <cell r="B313" t="str">
            <v>SU000246</v>
          </cell>
          <cell r="C313" t="str">
            <v>P003973</v>
          </cell>
          <cell r="D313">
            <v>4301051636</v>
          </cell>
          <cell r="E313">
            <v>4607091384260</v>
          </cell>
          <cell r="F313" t="str">
            <v>Сосиски «Молочные Оригинальные» Весовые П/а мгс ТМ «Особый рецепт»</v>
          </cell>
          <cell r="H313">
            <v>35</v>
          </cell>
          <cell r="I313">
            <v>7.8</v>
          </cell>
          <cell r="J313">
            <v>8</v>
          </cell>
          <cell r="K313">
            <v>62.4</v>
          </cell>
        </row>
        <row r="314">
          <cell r="A314" t="str">
            <v>Сосиски Молочные оригинальные (Славница), Кг</v>
          </cell>
          <cell r="B314" t="str">
            <v>SU000246</v>
          </cell>
          <cell r="C314" t="str">
            <v>P003973</v>
          </cell>
          <cell r="D314">
            <v>4301051636</v>
          </cell>
          <cell r="E314">
            <v>4607091384260</v>
          </cell>
          <cell r="F314" t="str">
            <v>Сосиски «Молочные Оригинальные» Весовые П/а мгс ТМ «Особый рецепт»</v>
          </cell>
          <cell r="H314">
            <v>35</v>
          </cell>
          <cell r="I314">
            <v>7.8</v>
          </cell>
          <cell r="J314">
            <v>8</v>
          </cell>
          <cell r="K314">
            <v>62.4</v>
          </cell>
        </row>
        <row r="315">
          <cell r="A315" t="str">
            <v>Сосиски Молочныен оригинальные вес 1,3</v>
          </cell>
          <cell r="B315" t="str">
            <v>SU000246</v>
          </cell>
          <cell r="C315" t="str">
            <v>P003973</v>
          </cell>
          <cell r="D315">
            <v>4301051636</v>
          </cell>
          <cell r="E315">
            <v>4607091384260</v>
          </cell>
          <cell r="F315" t="str">
            <v>Сосиски «Молочные Оригинальные» Весовые П/а мгс ТМ «Особый рецепт»</v>
          </cell>
          <cell r="H315">
            <v>35</v>
          </cell>
          <cell r="I315">
            <v>7.8</v>
          </cell>
          <cell r="J315">
            <v>8</v>
          </cell>
          <cell r="K315">
            <v>62.4</v>
          </cell>
        </row>
        <row r="316">
          <cell r="A316" t="str">
            <v>СОСИСКИ МОЛОЧНЫЕ ОРИГИНАЛЬНЫЕ ТМ ОСОБЫЙ РЕЦЕПТ 1,3</v>
          </cell>
          <cell r="B316" t="str">
            <v>SU000246</v>
          </cell>
          <cell r="C316" t="str">
            <v>P003973</v>
          </cell>
          <cell r="D316">
            <v>4301051636</v>
          </cell>
          <cell r="E316">
            <v>4607091384260</v>
          </cell>
          <cell r="F316" t="str">
            <v>Сосиски «Молочные Оригинальные» Весовые П/а мгс ТМ «Особый рецепт»</v>
          </cell>
          <cell r="H316">
            <v>35</v>
          </cell>
          <cell r="I316">
            <v>7.8</v>
          </cell>
          <cell r="J316">
            <v>8</v>
          </cell>
          <cell r="K316">
            <v>62.4</v>
          </cell>
        </row>
        <row r="317">
          <cell r="A317" t="str">
            <v>СОСИСКИ МОЛОЧНЫЕ ОРИГИНАЛЬНЫЕ ТМ ОСОБЫЙ РЕЦЕПТ 1,3, кг</v>
          </cell>
          <cell r="B317" t="str">
            <v>SU000246</v>
          </cell>
          <cell r="C317" t="str">
            <v>P003973</v>
          </cell>
          <cell r="D317">
            <v>4301051636</v>
          </cell>
          <cell r="E317">
            <v>4607091384260</v>
          </cell>
          <cell r="F317" t="str">
            <v>Сосиски «Молочные Оригинальные» Весовые П/а мгс ТМ «Особый рецепт»</v>
          </cell>
          <cell r="H317">
            <v>35</v>
          </cell>
          <cell r="I317">
            <v>7.8</v>
          </cell>
          <cell r="J317">
            <v>8</v>
          </cell>
          <cell r="K317">
            <v>62.4</v>
          </cell>
        </row>
        <row r="318">
          <cell r="A318" t="str">
            <v>257  Сосиски Молочные оригинальные ТМ Особый рецепт, ВЕС.   ПОКОМ, кг</v>
          </cell>
          <cell r="B318" t="str">
            <v>SU000246</v>
          </cell>
          <cell r="C318" t="str">
            <v>P003973</v>
          </cell>
          <cell r="D318">
            <v>4301051636</v>
          </cell>
          <cell r="E318">
            <v>4607091384260</v>
          </cell>
          <cell r="F318" t="str">
            <v>Сосиски «Молочные Оригинальные» Весовые П/а мгс ТМ «Особый рецепт»</v>
          </cell>
          <cell r="H318">
            <v>35</v>
          </cell>
          <cell r="I318">
            <v>7.8</v>
          </cell>
          <cell r="J318">
            <v>8</v>
          </cell>
          <cell r="K318">
            <v>62.4</v>
          </cell>
        </row>
        <row r="319">
          <cell r="A319" t="str">
            <v>Сосиски Молочные оригинальные ТМ Особый рецепт, ВЕС.   ПОКОМ, кг</v>
          </cell>
          <cell r="B319" t="str">
            <v>SU000246</v>
          </cell>
          <cell r="C319" t="str">
            <v>P003973</v>
          </cell>
          <cell r="D319">
            <v>4301051636</v>
          </cell>
          <cell r="E319">
            <v>4607091384260</v>
          </cell>
          <cell r="F319" t="str">
            <v>Сосиски «Молочные Оригинальные» Весовые П/а мгс ТМ «Особый рецепт»</v>
          </cell>
          <cell r="H319">
            <v>35</v>
          </cell>
          <cell r="I319">
            <v>7.8</v>
          </cell>
          <cell r="J319">
            <v>8</v>
          </cell>
          <cell r="K319">
            <v>62.4</v>
          </cell>
        </row>
        <row r="320">
          <cell r="A320" t="str">
            <v>257 Сосиски Молочные оригинальные ТМ Особый рецепт, ВЕС.   ПОКОМ, кг</v>
          </cell>
          <cell r="B320" t="str">
            <v>SU000246</v>
          </cell>
          <cell r="C320" t="str">
            <v>P003973</v>
          </cell>
          <cell r="D320">
            <v>4301051636</v>
          </cell>
          <cell r="E320">
            <v>4607091384260</v>
          </cell>
          <cell r="F320" t="str">
            <v>Сосиски «Молочные Оригинальные» Весовые П/а мгс ТМ «Особый рецепт»</v>
          </cell>
          <cell r="H320">
            <v>35</v>
          </cell>
          <cell r="I320">
            <v>7.8</v>
          </cell>
          <cell r="J320">
            <v>8</v>
          </cell>
          <cell r="K320">
            <v>62.4</v>
          </cell>
        </row>
        <row r="321">
          <cell r="A321" t="str">
            <v xml:space="preserve"> 257  Сосиски Молочные оригинальные ТМ Особый рецепт, ВЕС.   ПОКОМ</v>
          </cell>
          <cell r="B321" t="str">
            <v>SU000246</v>
          </cell>
          <cell r="C321" t="str">
            <v>P003973</v>
          </cell>
          <cell r="D321">
            <v>4301051636</v>
          </cell>
          <cell r="E321">
            <v>4607091384260</v>
          </cell>
          <cell r="F321" t="str">
            <v>Сосиски «Молочные Оригинальные» Весовые П/а мгс ТМ «Особый рецепт»</v>
          </cell>
          <cell r="H321">
            <v>35</v>
          </cell>
          <cell r="I321">
            <v>7.8</v>
          </cell>
          <cell r="J321">
            <v>8</v>
          </cell>
          <cell r="K321">
            <v>62.4</v>
          </cell>
        </row>
        <row r="322">
          <cell r="A322" t="str">
            <v>Колбаса Салями Филейбургская зернистая, в/у 0,35 кг срез, БАВАРУШКА ПОКОМ</v>
          </cell>
          <cell r="B322" t="str">
            <v>SU002538</v>
          </cell>
          <cell r="C322" t="str">
            <v>P003139</v>
          </cell>
          <cell r="D322">
            <v>4301031178</v>
          </cell>
          <cell r="E322">
            <v>4607091384338</v>
          </cell>
          <cell r="F322" t="str">
            <v>В/к колбасы Салями Филейбургская зернистая срез Филейбургская Фикс.вес 0,35 фиброуз Баварушка</v>
          </cell>
          <cell r="H322">
            <v>45</v>
          </cell>
          <cell r="I322">
            <v>2.1</v>
          </cell>
          <cell r="J322">
            <v>18</v>
          </cell>
          <cell r="K322">
            <v>37.800000000000004</v>
          </cell>
        </row>
        <row r="323">
          <cell r="A323" t="str">
            <v>Колбаса 0,35 кг Салями Филейбургская зернистая ТМ Баварушка в оболочке фиброуз</v>
          </cell>
          <cell r="B323" t="str">
            <v>SU002538</v>
          </cell>
          <cell r="C323" t="str">
            <v>P003139</v>
          </cell>
          <cell r="D323">
            <v>4301031178</v>
          </cell>
          <cell r="E323">
            <v>4607091384338</v>
          </cell>
          <cell r="F323" t="str">
            <v>В/к колбасы Салями Филейбургская зернистая срез Филейбургская Фикс.вес 0,35 фиброуз Баварушка</v>
          </cell>
          <cell r="H323">
            <v>45</v>
          </cell>
          <cell r="I323">
            <v>2.1</v>
          </cell>
          <cell r="J323">
            <v>18</v>
          </cell>
          <cell r="K323">
            <v>37.800000000000004</v>
          </cell>
        </row>
        <row r="324">
          <cell r="A324" t="str">
            <v>В/к колбасы Салями Филейбургская зернистая срез Филейбургская Фикс.вес 0,35 фиброуз Баварушка</v>
          </cell>
          <cell r="B324" t="str">
            <v>SU002538</v>
          </cell>
          <cell r="C324" t="str">
            <v>P003139</v>
          </cell>
          <cell r="D324">
            <v>4301031178</v>
          </cell>
          <cell r="E324">
            <v>4607091384338</v>
          </cell>
          <cell r="F324" t="str">
            <v>В/к колбасы Салями Филейбургская зернистая срез Филейбургская Фикс.вес 0,35 фиброуз Баварушка</v>
          </cell>
          <cell r="H324">
            <v>45</v>
          </cell>
          <cell r="I324">
            <v>2.1</v>
          </cell>
          <cell r="J324">
            <v>18</v>
          </cell>
          <cell r="K324">
            <v>37.800000000000004</v>
          </cell>
        </row>
        <row r="325">
          <cell r="A325" t="str">
            <v>Салями Филейбург зернист  в/к 350гр (Стародвор) 45 суток шт</v>
          </cell>
          <cell r="B325" t="str">
            <v>SU002538</v>
          </cell>
          <cell r="C325" t="str">
            <v>P003139</v>
          </cell>
          <cell r="D325">
            <v>4301031178</v>
          </cell>
          <cell r="E325">
            <v>4607091384338</v>
          </cell>
          <cell r="F325" t="str">
            <v>В/к колбасы Салями Филейбургская зернистая срез Филейбургская Фикс.вес 0,35 фиброуз Баварушка</v>
          </cell>
          <cell r="H325">
            <v>45</v>
          </cell>
          <cell r="I325">
            <v>2.1</v>
          </cell>
          <cell r="J325">
            <v>18</v>
          </cell>
          <cell r="K325">
            <v>37.800000000000004</v>
          </cell>
        </row>
        <row r="326">
          <cell r="A326" t="str">
            <v>Салями Филейбургския зернистая в/к 0,35хг Стародворские колбасы</v>
          </cell>
          <cell r="B326" t="str">
            <v>SU002538</v>
          </cell>
          <cell r="C326" t="str">
            <v>P003139</v>
          </cell>
          <cell r="D326">
            <v>4301031178</v>
          </cell>
          <cell r="E326">
            <v>4607091384338</v>
          </cell>
          <cell r="F326" t="str">
            <v>В/к колбасы Салями Филейбургская зернистая срез Филейбургская Фикс.вес 0,35 фиброуз Баварушка</v>
          </cell>
          <cell r="H326">
            <v>45</v>
          </cell>
          <cell r="I326">
            <v>2.1</v>
          </cell>
          <cell r="J326">
            <v>18</v>
          </cell>
          <cell r="K326">
            <v>37.800000000000004</v>
          </cell>
        </row>
        <row r="327">
          <cell r="A327" t="str">
            <v>Салями Филейбургская зернистая 0.35</v>
          </cell>
          <cell r="B327" t="str">
            <v>SU002538</v>
          </cell>
          <cell r="C327" t="str">
            <v>P003139</v>
          </cell>
          <cell r="D327">
            <v>4301031178</v>
          </cell>
          <cell r="E327">
            <v>4607091384338</v>
          </cell>
          <cell r="F327" t="str">
            <v>В/к колбасы Салями Филейбургская зернистая срез Филейбургская Фикс.вес 0,35 фиброуз Баварушка</v>
          </cell>
          <cell r="H327">
            <v>45</v>
          </cell>
          <cell r="I327">
            <v>2.1</v>
          </cell>
          <cell r="J327">
            <v>18</v>
          </cell>
          <cell r="K327">
            <v>37.800000000000004</v>
          </cell>
        </row>
        <row r="328">
          <cell r="A328" t="str">
            <v>Салями Филейбургская зернистая 0,35</v>
          </cell>
          <cell r="B328" t="str">
            <v>SU002538</v>
          </cell>
          <cell r="C328" t="str">
            <v>P003139</v>
          </cell>
          <cell r="D328">
            <v>4301031178</v>
          </cell>
          <cell r="E328">
            <v>4607091384338</v>
          </cell>
          <cell r="F328" t="str">
            <v>В/к колбасы Салями Филейбургская зернистая срез Филейбургская Фикс.вес 0,35 фиброуз Баварушка</v>
          </cell>
          <cell r="H328">
            <v>45</v>
          </cell>
          <cell r="I328">
            <v>2.1</v>
          </cell>
          <cell r="J328">
            <v>18</v>
          </cell>
          <cell r="K328">
            <v>37.800000000000004</v>
          </cell>
        </row>
        <row r="329">
          <cell r="A329" t="str">
            <v>Салями Фипейбургская зернистая 0,35</v>
          </cell>
          <cell r="B329" t="str">
            <v>SU002538</v>
          </cell>
          <cell r="C329" t="str">
            <v>P003139</v>
          </cell>
          <cell r="D329">
            <v>4301031178</v>
          </cell>
          <cell r="E329">
            <v>4607091384338</v>
          </cell>
          <cell r="F329" t="str">
            <v>В/к колбасы Салями Филейбургская зернистая срез Филейбургская Фикс.вес 0,35 фиброуз Баварушка</v>
          </cell>
          <cell r="H329">
            <v>45</v>
          </cell>
          <cell r="I329">
            <v>2.1</v>
          </cell>
          <cell r="J329">
            <v>18</v>
          </cell>
          <cell r="K329">
            <v>37.800000000000004</v>
          </cell>
        </row>
        <row r="330">
          <cell r="A330" t="str">
            <v>Салями Филейбургская зернистая в/к 0,35кг Стародворские колбасы</v>
          </cell>
          <cell r="B330" t="str">
            <v>SU002538</v>
          </cell>
          <cell r="C330" t="str">
            <v>P003139</v>
          </cell>
          <cell r="D330">
            <v>4301031178</v>
          </cell>
          <cell r="E330">
            <v>4607091384338</v>
          </cell>
          <cell r="F330" t="str">
            <v>В/к колбасы Салями Филейбургская зернистая срез Филейбургская Фикс.вес 0,35 фиброуз Баварушка</v>
          </cell>
          <cell r="H330">
            <v>45</v>
          </cell>
          <cell r="I330">
            <v>2.1</v>
          </cell>
          <cell r="J330">
            <v>18</v>
          </cell>
          <cell r="K330">
            <v>37.800000000000004</v>
          </cell>
        </row>
        <row r="331">
          <cell r="A331" t="str">
            <v xml:space="preserve"> 115  Колбаса Салями Филейбургская зернистая, в/у 0,35 кг срез, БАВАРУШКА ПОКОМ, шт</v>
          </cell>
          <cell r="B331" t="str">
            <v>SU002538</v>
          </cell>
          <cell r="C331" t="str">
            <v>P003139</v>
          </cell>
          <cell r="D331">
            <v>4301031178</v>
          </cell>
          <cell r="E331">
            <v>4607091384338</v>
          </cell>
          <cell r="F331" t="str">
            <v>В/к колбасы Салями Филейбургская зернистая срез Филейбургская Фикс.вес 0,35 фиброуз Баварушка</v>
          </cell>
          <cell r="H331">
            <v>45</v>
          </cell>
          <cell r="I331">
            <v>2.1</v>
          </cell>
          <cell r="J331">
            <v>18</v>
          </cell>
          <cell r="K331">
            <v>37.800000000000004</v>
          </cell>
        </row>
        <row r="332">
          <cell r="A332" t="str">
            <v xml:space="preserve"> 115  Колбаса Салями Филейбургская зернистая, в/у 0,35 кг срез, БАВАРУШКА ПОКОМ</v>
          </cell>
          <cell r="B332" t="str">
            <v>SU002538</v>
          </cell>
          <cell r="C332" t="str">
            <v>P003139</v>
          </cell>
          <cell r="D332">
            <v>4301031178</v>
          </cell>
          <cell r="E332">
            <v>4607091384338</v>
          </cell>
          <cell r="F332" t="str">
            <v>В/к колбасы Салями Филейбургская зернистая срез Филейбургская Фикс.вес 0,35 фиброуз Баварушка</v>
          </cell>
          <cell r="H332">
            <v>45</v>
          </cell>
          <cell r="I332">
            <v>2.1</v>
          </cell>
          <cell r="J332">
            <v>18</v>
          </cell>
          <cell r="K332">
            <v>37.800000000000004</v>
          </cell>
        </row>
        <row r="333">
          <cell r="A333" t="str">
            <v>115  Колбаса Салями Филейбургская зернистая, в/у 0,35 кг срез, БАВАРУШКА ПОКОМ</v>
          </cell>
          <cell r="B333" t="str">
            <v>SU002538</v>
          </cell>
          <cell r="C333" t="str">
            <v>P003139</v>
          </cell>
          <cell r="D333">
            <v>4301031178</v>
          </cell>
          <cell r="E333">
            <v>4607091384338</v>
          </cell>
          <cell r="F333" t="str">
            <v>В/к колбасы Салями Филейбургская зернистая срез Филейбургская Фикс.вес 0,35 фиброуз Баварушка</v>
          </cell>
          <cell r="H333">
            <v>45</v>
          </cell>
          <cell r="I333">
            <v>2.1</v>
          </cell>
          <cell r="J333">
            <v>18</v>
          </cell>
          <cell r="K333">
            <v>37.800000000000004</v>
          </cell>
        </row>
        <row r="334">
          <cell r="A334" t="str">
            <v>В/к колбасы Сервелат Филейбургский с копченой грудинкой срез Филейбургская Фикс.вес 0,35 фиброуз Баварушка</v>
          </cell>
          <cell r="B334" t="str">
            <v>SU002603</v>
          </cell>
          <cell r="C334" t="str">
            <v>P004349</v>
          </cell>
          <cell r="D334">
            <v>4301031332</v>
          </cell>
          <cell r="E334">
            <v>4607091384345</v>
          </cell>
          <cell r="F334" t="str">
            <v>В/к колбасы Сервелат Филейбургский с копченой грудинкой срез Филейбургская Фикс.вес 0,35 фиброуз Баварушка</v>
          </cell>
          <cell r="H334">
            <v>45</v>
          </cell>
          <cell r="I334">
            <v>2.1</v>
          </cell>
          <cell r="J334">
            <v>18</v>
          </cell>
          <cell r="K334">
            <v>37.800000000000004</v>
          </cell>
        </row>
        <row r="335">
          <cell r="A335" t="str">
            <v>346 Колбаса Сервелат Филейбургский с копченой грудинкой ТМ Баварушка в оболов/у 0,35 кг срез  ПОКОМ</v>
          </cell>
          <cell r="B335" t="str">
            <v>SU002603</v>
          </cell>
          <cell r="C335" t="str">
            <v>P004349</v>
          </cell>
          <cell r="D335">
            <v>4301031332</v>
          </cell>
          <cell r="E335">
            <v>4607091384345</v>
          </cell>
          <cell r="F335" t="str">
            <v>В/к колбасы Сервелат Филейбургский с копченой грудинкой срез Филейбургская Фикс.вес 0,35 фиброуз Баварушка</v>
          </cell>
          <cell r="H335">
            <v>45</v>
          </cell>
          <cell r="I335">
            <v>2.1</v>
          </cell>
          <cell r="J335">
            <v>18</v>
          </cell>
          <cell r="K335">
            <v>37.800000000000004</v>
          </cell>
        </row>
        <row r="336">
          <cell r="A336" t="str">
            <v>346 Колбаса Сервелат Филейбургский с копченой грудинкой ТМ Баварушка в оболов/у 0,35 кг срез  ПОКОМ, шт</v>
          </cell>
          <cell r="B336" t="str">
            <v>SU002603</v>
          </cell>
          <cell r="C336" t="str">
            <v>P004349</v>
          </cell>
          <cell r="D336">
            <v>4301031332</v>
          </cell>
          <cell r="E336">
            <v>4607091384345</v>
          </cell>
          <cell r="F336" t="str">
            <v>В/к колбасы Сервелат Филейбургский с копченой грудинкой срез Филейбургская Фикс.вес 0,35 фиброуз Баварушка</v>
          </cell>
          <cell r="H336">
            <v>45</v>
          </cell>
          <cell r="I336">
            <v>2.1</v>
          </cell>
          <cell r="J336">
            <v>18</v>
          </cell>
          <cell r="K336">
            <v>37.800000000000004</v>
          </cell>
        </row>
        <row r="337">
          <cell r="A337" t="str">
            <v>361  Колбаса Сервелат Филейбургский с копченой грудинкой, в/у 0,35 кг срез, БАВАРУШКА ПОКОМ</v>
          </cell>
          <cell r="B337" t="str">
            <v>SU002603</v>
          </cell>
          <cell r="C337" t="str">
            <v>P004349</v>
          </cell>
          <cell r="D337">
            <v>4301031332</v>
          </cell>
          <cell r="E337">
            <v>4607091384345</v>
          </cell>
          <cell r="F337" t="str">
            <v>В/к колбасы Сервелат Филейбургский с копченой грудинкой срез Филейбургская Фикс.вес 0,35 фиброуз Баварушка</v>
          </cell>
          <cell r="H337">
            <v>45</v>
          </cell>
          <cell r="I337">
            <v>2.1</v>
          </cell>
          <cell r="J337">
            <v>18</v>
          </cell>
          <cell r="K337">
            <v>37.800000000000004</v>
          </cell>
        </row>
        <row r="338">
          <cell r="A338" t="str">
            <v>Колбаса Сервелат Филейбургский с копченой грудинкой,в/у 0,35кг срез,</v>
          </cell>
          <cell r="B338" t="str">
            <v>SU002603</v>
          </cell>
          <cell r="C338" t="str">
            <v>P004349</v>
          </cell>
          <cell r="D338">
            <v>4301031332</v>
          </cell>
          <cell r="E338">
            <v>4607091384345</v>
          </cell>
          <cell r="F338" t="str">
            <v>В/к колбасы Сервелат Филейбургский с копченой грудинкой срез Филейбургская Фикс.вес 0,35 фиброуз Баварушка</v>
          </cell>
          <cell r="H338">
            <v>45</v>
          </cell>
          <cell r="I338">
            <v>2.1</v>
          </cell>
          <cell r="J338">
            <v>18</v>
          </cell>
          <cell r="K338">
            <v>37.800000000000004</v>
          </cell>
        </row>
        <row r="339">
          <cell r="A339" t="str">
            <v>Колбаса Сервелат Филейбургский с копченой грудинкой, в/у 0,35 кг срез, БАВАРУШКА ПОКОМ</v>
          </cell>
          <cell r="B339" t="str">
            <v>SU002603</v>
          </cell>
          <cell r="C339" t="str">
            <v>P004349</v>
          </cell>
          <cell r="D339">
            <v>4301031332</v>
          </cell>
          <cell r="E339">
            <v>4607091384345</v>
          </cell>
          <cell r="F339" t="str">
            <v>В/к колбасы Сервелат Филейбургский с копченой грудинкой срез Филейбургская Фикс.вес 0,35 фиброуз Баварушка</v>
          </cell>
          <cell r="H339">
            <v>45</v>
          </cell>
          <cell r="I339">
            <v>2.1</v>
          </cell>
          <cell r="J339">
            <v>18</v>
          </cell>
          <cell r="K339">
            <v>37.800000000000004</v>
          </cell>
        </row>
        <row r="340">
          <cell r="A340" t="str">
            <v>Сервелат Филейбургскай с копченой грудинкой 0.З5кг</v>
          </cell>
          <cell r="B340" t="str">
            <v>SU002603</v>
          </cell>
          <cell r="C340" t="str">
            <v>P004349</v>
          </cell>
          <cell r="D340">
            <v>4301031332</v>
          </cell>
          <cell r="E340">
            <v>4607091384345</v>
          </cell>
          <cell r="F340" t="str">
            <v>В/к колбасы Сервелат Филейбургский с копченой грудинкой срез Филейбургская Фикс.вес 0,35 фиброуз Баварушка</v>
          </cell>
          <cell r="H340">
            <v>45</v>
          </cell>
          <cell r="I340">
            <v>2.1</v>
          </cell>
          <cell r="J340">
            <v>18</v>
          </cell>
          <cell r="K340">
            <v>37.800000000000004</v>
          </cell>
        </row>
        <row r="341">
          <cell r="A341" t="str">
            <v>Сервелат Филейбургский с копченой грудинкой 0,35кг</v>
          </cell>
          <cell r="B341" t="str">
            <v>SU002603</v>
          </cell>
          <cell r="C341" t="str">
            <v>P004349</v>
          </cell>
          <cell r="D341">
            <v>4301031332</v>
          </cell>
          <cell r="E341">
            <v>4607091384345</v>
          </cell>
          <cell r="F341" t="str">
            <v>В/к колбасы Сервелат Филейбургский с копченой грудинкой срез Филейбургская Фикс.вес 0,35 фиброуз Баварушка</v>
          </cell>
          <cell r="H341">
            <v>45</v>
          </cell>
          <cell r="I341">
            <v>2.1</v>
          </cell>
          <cell r="J341">
            <v>18</v>
          </cell>
          <cell r="K341">
            <v>37.800000000000004</v>
          </cell>
        </row>
        <row r="342">
          <cell r="A342" t="str">
            <v>Сервелат Филейбургский с копченой грудинкой 0,З5кг</v>
          </cell>
          <cell r="B342" t="str">
            <v>SU002603</v>
          </cell>
          <cell r="C342" t="str">
            <v>P004349</v>
          </cell>
          <cell r="D342">
            <v>4301031332</v>
          </cell>
          <cell r="E342">
            <v>4607091384345</v>
          </cell>
          <cell r="F342" t="str">
            <v>В/к колбасы Сервелат Филейбургский с копченой грудинкой срез Филейбургская Фикс.вес 0,35 фиброуз Баварушка</v>
          </cell>
          <cell r="H342">
            <v>45</v>
          </cell>
          <cell r="I342">
            <v>2.1</v>
          </cell>
          <cell r="J342">
            <v>18</v>
          </cell>
          <cell r="K342">
            <v>37.800000000000004</v>
          </cell>
        </row>
        <row r="343">
          <cell r="A343" t="str">
            <v>Сервелат Филейбургский с копченой грудинкой 0.35кг</v>
          </cell>
          <cell r="B343" t="str">
            <v>SU002603</v>
          </cell>
          <cell r="C343" t="str">
            <v>P004349</v>
          </cell>
          <cell r="D343">
            <v>4301031332</v>
          </cell>
          <cell r="E343">
            <v>4607091384345</v>
          </cell>
          <cell r="F343" t="str">
            <v>В/к колбасы Сервелат Филейбургский с копченой грудинкой срез Филейбургская Фикс.вес 0,35 фиброуз Баварушка</v>
          </cell>
          <cell r="H343">
            <v>45</v>
          </cell>
          <cell r="I343">
            <v>2.1</v>
          </cell>
          <cell r="J343">
            <v>18</v>
          </cell>
          <cell r="K343">
            <v>37.800000000000004</v>
          </cell>
        </row>
        <row r="344">
          <cell r="A344" t="str">
            <v>Сервелат Фипейбургский с копченой грудинкой 0,35кг</v>
          </cell>
          <cell r="B344" t="str">
            <v>SU002603</v>
          </cell>
          <cell r="C344" t="str">
            <v>P004349</v>
          </cell>
          <cell r="D344">
            <v>4301031332</v>
          </cell>
          <cell r="E344">
            <v>4607091384345</v>
          </cell>
          <cell r="F344" t="str">
            <v>В/к колбасы Сервелат Филейбургский с копченой грудинкой срез Филейбургская Фикс.вес 0,35 фиброуз Баварушка</v>
          </cell>
          <cell r="H344">
            <v>45</v>
          </cell>
          <cell r="I344">
            <v>2.1</v>
          </cell>
          <cell r="J344">
            <v>18</v>
          </cell>
          <cell r="K344">
            <v>37.800000000000004</v>
          </cell>
        </row>
        <row r="345">
          <cell r="A345" t="str">
            <v>Сервелат Филейбургский с копченой грудинкой 0,35кг Стародворские колбасы</v>
          </cell>
          <cell r="B345" t="str">
            <v>SU002603</v>
          </cell>
          <cell r="C345" t="str">
            <v>P004349</v>
          </cell>
          <cell r="D345">
            <v>4301031332</v>
          </cell>
          <cell r="E345">
            <v>4607091384345</v>
          </cell>
          <cell r="F345" t="str">
            <v>В/к колбасы Сервелат Филейбургский с копченой грудинкой срез Филейбургская Фикс.вес 0,35 фиброуз Баварушка</v>
          </cell>
          <cell r="H345">
            <v>45</v>
          </cell>
          <cell r="I345">
            <v>2.1</v>
          </cell>
          <cell r="J345">
            <v>18</v>
          </cell>
          <cell r="K345">
            <v>37.800000000000004</v>
          </cell>
        </row>
        <row r="346">
          <cell r="A346" t="str">
            <v>Сервелат Филейбургский с копченой Грудинкой 0,35кг Стародворские колбасы</v>
          </cell>
          <cell r="B346" t="str">
            <v>SU002603</v>
          </cell>
          <cell r="C346" t="str">
            <v>P004349</v>
          </cell>
          <cell r="D346">
            <v>4301031332</v>
          </cell>
          <cell r="E346">
            <v>4607091384345</v>
          </cell>
          <cell r="F346" t="str">
            <v>В/к колбасы Сервелат Филейбургский с копченой грудинкой срез Филейбургская Фикс.вес 0,35 фиброуз Баварушка</v>
          </cell>
          <cell r="H346">
            <v>45</v>
          </cell>
          <cell r="I346">
            <v>2.1</v>
          </cell>
          <cell r="J346">
            <v>18</v>
          </cell>
          <cell r="K346">
            <v>37.800000000000004</v>
          </cell>
        </row>
        <row r="347">
          <cell r="A347" t="str">
            <v>Колбаса 0,35 кг Сервелат Филейбургский с копченой грудинкой ТМ Баварушка в оболочке фиброуз в/у</v>
          </cell>
          <cell r="B347" t="str">
            <v>SU002603</v>
          </cell>
          <cell r="C347" t="str">
            <v>P004349</v>
          </cell>
          <cell r="D347">
            <v>4301031332</v>
          </cell>
          <cell r="E347">
            <v>4607091384345</v>
          </cell>
          <cell r="F347" t="str">
            <v>В/к колбасы Сервелат Филейбургский с копченой грудинкой срез Филейбургская Фикс.вес 0,35 фиброуз Баварушка</v>
          </cell>
          <cell r="H347">
            <v>45</v>
          </cell>
          <cell r="I347">
            <v>2.1</v>
          </cell>
          <cell r="J347">
            <v>18</v>
          </cell>
          <cell r="K347">
            <v>37.800000000000004</v>
          </cell>
        </row>
        <row r="348">
          <cell r="A348" t="str">
            <v>100  Сосиски Баварушки, 0.6кг, БАВАРУШКА ПОКОМ</v>
          </cell>
          <cell r="B348" t="str">
            <v>SU002285</v>
          </cell>
          <cell r="C348" t="str">
            <v>P002969</v>
          </cell>
          <cell r="D348">
            <v>4301051284</v>
          </cell>
          <cell r="E348">
            <v>4607091384352</v>
          </cell>
          <cell r="F348" t="str">
            <v>Сосиски Баварушки (со сливочным маслом ГОСТ 32261-2013) Филейбургская Фикс.вес 0,6 П/а мгс Баварушка</v>
          </cell>
          <cell r="H348">
            <v>45</v>
          </cell>
          <cell r="I348">
            <v>2.4</v>
          </cell>
          <cell r="J348">
            <v>12</v>
          </cell>
          <cell r="K348">
            <v>28.799999999999997</v>
          </cell>
        </row>
        <row r="349">
          <cell r="A349" t="str">
            <v xml:space="preserve"> 100  Сосиски Баварушки, 0.6кг, БАВАРУШКА ПОКОМ, шт</v>
          </cell>
          <cell r="B349" t="str">
            <v>SU002285</v>
          </cell>
          <cell r="C349" t="str">
            <v>P002969</v>
          </cell>
          <cell r="D349">
            <v>4301051284</v>
          </cell>
          <cell r="E349">
            <v>4607091384352</v>
          </cell>
          <cell r="F349" t="str">
            <v>Сосиски Баварушки (со сливочным маслом ГОСТ 32261-2013) Филейбургская Фикс.вес 0,6 П/а мгс Баварушка</v>
          </cell>
          <cell r="H349">
            <v>45</v>
          </cell>
          <cell r="I349">
            <v>2.4</v>
          </cell>
          <cell r="J349">
            <v>12</v>
          </cell>
          <cell r="K349">
            <v>28.799999999999997</v>
          </cell>
        </row>
        <row r="350">
          <cell r="A350" t="str">
            <v>Сосиски Баварушка Филейбургские со сливочным маслом газ 600г</v>
          </cell>
          <cell r="B350" t="str">
            <v>SU002285</v>
          </cell>
          <cell r="C350" t="str">
            <v>P002969</v>
          </cell>
          <cell r="D350">
            <v>4301051284</v>
          </cell>
          <cell r="E350">
            <v>4607091384352</v>
          </cell>
          <cell r="F350" t="str">
            <v>Сосиски Баварушки (со сливочным маслом ГОСТ 32261-2013) Филейбургская Фикс.вес 0,6 П/а мгс Баварушка</v>
          </cell>
          <cell r="H350">
            <v>45</v>
          </cell>
          <cell r="I350">
            <v>2.4</v>
          </cell>
          <cell r="J350">
            <v>12</v>
          </cell>
          <cell r="K350">
            <v>28.799999999999997</v>
          </cell>
        </row>
        <row r="351">
          <cell r="A351" t="str">
            <v>Сосиски 0,6 кг Стародворье Баварушки</v>
          </cell>
          <cell r="B351" t="str">
            <v>SU002285</v>
          </cell>
          <cell r="C351" t="str">
            <v>P002969</v>
          </cell>
          <cell r="D351">
            <v>4301051284</v>
          </cell>
          <cell r="E351">
            <v>4607091384352</v>
          </cell>
          <cell r="F351" t="str">
            <v>Сосиски Баварушки (со сливочным маслом ГОСТ 32261-2013) Филейбургская Фикс.вес 0,6 П/а мгс Баварушка</v>
          </cell>
          <cell r="H351">
            <v>45</v>
          </cell>
          <cell r="I351">
            <v>2.4</v>
          </cell>
          <cell r="J351">
            <v>12</v>
          </cell>
          <cell r="K351">
            <v>28.799999999999997</v>
          </cell>
        </row>
        <row r="352">
          <cell r="A352" t="str">
            <v>Вареные колбасы Дугушка со шпиком Дугушка Весовые Вектор Дугушка</v>
          </cell>
          <cell r="B352" t="str">
            <v>SU002182</v>
          </cell>
          <cell r="C352" t="str">
            <v>P004406</v>
          </cell>
          <cell r="D352">
            <v>4301011961</v>
          </cell>
          <cell r="E352">
            <v>4680115885271</v>
          </cell>
          <cell r="F352" t="str">
            <v>Вареные колбасы «Дугушка со шпиком» Весовой Вектор ТМ «Дугушка»</v>
          </cell>
          <cell r="H352" t="e">
            <v>#N/A</v>
          </cell>
          <cell r="I352">
            <v>5.28</v>
          </cell>
          <cell r="J352">
            <v>8</v>
          </cell>
          <cell r="K352">
            <v>42.24</v>
          </cell>
        </row>
        <row r="353">
          <cell r="A353" t="str">
            <v>Колбаса Дугушка со шпиком, ВЕС, ТМ Стародворье   ПОКОМ</v>
          </cell>
          <cell r="B353" t="str">
            <v>SU002182</v>
          </cell>
          <cell r="C353" t="str">
            <v>P004406</v>
          </cell>
          <cell r="D353">
            <v>4301011961</v>
          </cell>
          <cell r="E353">
            <v>4680115885271</v>
          </cell>
          <cell r="F353" t="str">
            <v>Вареные колбасы «Дугушка со шпиком» Весовой Вектор ТМ «Дугушка»</v>
          </cell>
          <cell r="H353" t="e">
            <v>#N/A</v>
          </cell>
          <cell r="I353">
            <v>5.28</v>
          </cell>
          <cell r="J353">
            <v>8</v>
          </cell>
          <cell r="K353">
            <v>42.24</v>
          </cell>
        </row>
        <row r="354">
          <cell r="A354" t="str">
            <v>Дуryшка со шпиком</v>
          </cell>
          <cell r="B354" t="str">
            <v>SU002182</v>
          </cell>
          <cell r="C354" t="str">
            <v>P004406</v>
          </cell>
          <cell r="D354">
            <v>4301011961</v>
          </cell>
          <cell r="E354">
            <v>4680115885271</v>
          </cell>
          <cell r="F354" t="str">
            <v>Вареные колбасы «Дугушка со шпиком» Весовой Вектор ТМ «Дугушка»</v>
          </cell>
          <cell r="H354" t="e">
            <v>#N/A</v>
          </cell>
          <cell r="I354">
            <v>5.28</v>
          </cell>
          <cell r="J354">
            <v>8</v>
          </cell>
          <cell r="K354">
            <v>42.24</v>
          </cell>
        </row>
        <row r="355">
          <cell r="A355" t="str">
            <v>Дугушка со шпиком</v>
          </cell>
          <cell r="B355" t="str">
            <v>SU002182</v>
          </cell>
          <cell r="C355" t="str">
            <v>P004406</v>
          </cell>
          <cell r="D355">
            <v>4301011961</v>
          </cell>
          <cell r="E355">
            <v>4680115885271</v>
          </cell>
          <cell r="F355" t="str">
            <v>Вареные колбасы «Дугушка со шпиком» Весовой Вектор ТМ «Дугушка»</v>
          </cell>
          <cell r="H355" t="e">
            <v>#N/A</v>
          </cell>
          <cell r="I355">
            <v>5.28</v>
          </cell>
          <cell r="J355">
            <v>8</v>
          </cell>
          <cell r="K355">
            <v>42.24</v>
          </cell>
        </row>
        <row r="356">
          <cell r="A356" t="str">
            <v>Со шпиком Дугушка   вес (Стародворье) 55 суток, кг</v>
          </cell>
          <cell r="B356" t="str">
            <v>SU002182</v>
          </cell>
          <cell r="C356" t="str">
            <v>P004406</v>
          </cell>
          <cell r="D356">
            <v>4301011961</v>
          </cell>
          <cell r="E356">
            <v>4680115885271</v>
          </cell>
          <cell r="F356" t="str">
            <v>Вареные колбасы «Дугушка со шпиком» Весовой Вектор ТМ «Дугушка»</v>
          </cell>
          <cell r="H356" t="e">
            <v>#N/A</v>
          </cell>
          <cell r="I356">
            <v>5.28</v>
          </cell>
          <cell r="J356">
            <v>8</v>
          </cell>
          <cell r="K356">
            <v>42.24</v>
          </cell>
        </row>
        <row r="357">
          <cell r="A357" t="str">
            <v>225 Вареные колбасы Дугушка со шпиком Дугушка Весовые Вектор Дугушка</v>
          </cell>
          <cell r="B357" t="str">
            <v>SU002182</v>
          </cell>
          <cell r="C357" t="str">
            <v>P004406</v>
          </cell>
          <cell r="D357">
            <v>4301011961</v>
          </cell>
          <cell r="E357">
            <v>4680115885271</v>
          </cell>
          <cell r="F357" t="str">
            <v>Вареные колбасы «Дугушка со шпиком» Весовой Вектор ТМ «Дугушка»</v>
          </cell>
          <cell r="H357" t="e">
            <v>#N/A</v>
          </cell>
          <cell r="I357">
            <v>5.28</v>
          </cell>
          <cell r="J357">
            <v>8</v>
          </cell>
          <cell r="K357">
            <v>42.24</v>
          </cell>
        </row>
        <row r="358">
          <cell r="A358" t="str">
            <v>225  Колбаса Дугушка со шпиком, ВЕС, ТМ Стародворье   ПОКОМ, кг</v>
          </cell>
          <cell r="B358" t="str">
            <v>SU002182</v>
          </cell>
          <cell r="C358" t="str">
            <v>P004406</v>
          </cell>
          <cell r="D358">
            <v>4301011961</v>
          </cell>
          <cell r="E358">
            <v>4680115885271</v>
          </cell>
          <cell r="F358" t="str">
            <v>Вареные колбасы «Дугушка со шпиком» Весовой Вектор ТМ «Дугушка»</v>
          </cell>
          <cell r="H358" t="e">
            <v>#N/A</v>
          </cell>
          <cell r="I358">
            <v>5.28</v>
          </cell>
          <cell r="J358">
            <v>8</v>
          </cell>
          <cell r="K358">
            <v>42.24</v>
          </cell>
        </row>
        <row r="359">
          <cell r="A359" t="str">
            <v xml:space="preserve"> 225  Колбаса Дугушка со шпиком, ВЕС, ТМ Стародворье   ПОКОМ</v>
          </cell>
          <cell r="B359" t="str">
            <v>SU002182</v>
          </cell>
          <cell r="C359" t="str">
            <v>P004406</v>
          </cell>
          <cell r="D359">
            <v>4301011961</v>
          </cell>
          <cell r="E359">
            <v>4680115885271</v>
          </cell>
          <cell r="F359" t="str">
            <v>Вареные колбасы «Дугушка со шпиком» Весовой Вектор ТМ «Дугушка»</v>
          </cell>
          <cell r="H359" t="e">
            <v>#N/A</v>
          </cell>
          <cell r="I359">
            <v>5.28</v>
          </cell>
          <cell r="J359">
            <v>8</v>
          </cell>
          <cell r="K359">
            <v>42.24</v>
          </cell>
        </row>
        <row r="360">
          <cell r="A360" t="str">
            <v>Сардельки стародворские с говядиной в обол. NDX, ВЕС. ПОКОМ</v>
          </cell>
          <cell r="B360" t="str">
            <v>SU000227</v>
          </cell>
          <cell r="C360" t="str">
            <v>P002536</v>
          </cell>
          <cell r="D360">
            <v>4301060308</v>
          </cell>
          <cell r="E360">
            <v>4607091384482</v>
          </cell>
          <cell r="F360" t="str">
            <v>Сардельки Стародворские с говядиной Бордо Весовые NDX мгс Стародворье</v>
          </cell>
          <cell r="H360">
            <v>30</v>
          </cell>
          <cell r="I360">
            <v>7.8</v>
          </cell>
          <cell r="J360">
            <v>8</v>
          </cell>
          <cell r="K360">
            <v>62.4</v>
          </cell>
        </row>
        <row r="361">
          <cell r="A361" t="str">
            <v>Сардельки стародворские с говядиной в обол. БОРДО NDX, ВЕС. ПОКОМ</v>
          </cell>
          <cell r="B361" t="str">
            <v>SU000227</v>
          </cell>
          <cell r="C361" t="str">
            <v>P002536</v>
          </cell>
          <cell r="D361">
            <v>4301060308</v>
          </cell>
          <cell r="E361">
            <v>4607091384482</v>
          </cell>
          <cell r="F361" t="str">
            <v>Сардельки Стародворские с говядиной Бордо Весовые NDX мгс Стародворье</v>
          </cell>
          <cell r="H361">
            <v>30</v>
          </cell>
          <cell r="I361">
            <v>7.8</v>
          </cell>
          <cell r="J361">
            <v>8</v>
          </cell>
          <cell r="K361">
            <v>62.4</v>
          </cell>
        </row>
        <row r="362">
          <cell r="A362" t="str">
            <v>Сардельки Стародворские с говядиной Бордо Весовые NDX мгс Стародворье</v>
          </cell>
          <cell r="B362" t="str">
            <v>SU000227</v>
          </cell>
          <cell r="C362" t="str">
            <v>P002536</v>
          </cell>
          <cell r="D362">
            <v>4301060308</v>
          </cell>
          <cell r="E362">
            <v>4607091384482</v>
          </cell>
          <cell r="F362" t="str">
            <v>Сардельки Стародворские с говядиной Бордо Весовые NDX мгс Стародворье</v>
          </cell>
          <cell r="H362">
            <v>30</v>
          </cell>
          <cell r="I362">
            <v>7.8</v>
          </cell>
          <cell r="J362">
            <v>8</v>
          </cell>
          <cell r="K362">
            <v>62.4</v>
          </cell>
        </row>
        <row r="363">
          <cell r="A363" t="str">
            <v>Сардельки Говяжьи Мясные н/о Стародвор. колбасы</v>
          </cell>
          <cell r="B363" t="str">
            <v>SU000227</v>
          </cell>
          <cell r="C363" t="str">
            <v>P002536</v>
          </cell>
          <cell r="D363">
            <v>4301060308</v>
          </cell>
          <cell r="E363">
            <v>4607091384482</v>
          </cell>
          <cell r="F363" t="str">
            <v>Сардельки Стародворские с говядиной Бордо Весовые NDX мгс Стародворье</v>
          </cell>
          <cell r="H363">
            <v>30</v>
          </cell>
          <cell r="I363">
            <v>7.8</v>
          </cell>
          <cell r="J363">
            <v>8</v>
          </cell>
          <cell r="K363">
            <v>62.4</v>
          </cell>
        </row>
        <row r="364">
          <cell r="A364" t="str">
            <v>Сардельки Мясные Говяжьи Стародворские колбасы</v>
          </cell>
          <cell r="B364" t="str">
            <v>SU000227</v>
          </cell>
          <cell r="C364" t="str">
            <v>P002536</v>
          </cell>
          <cell r="D364">
            <v>4301060308</v>
          </cell>
          <cell r="E364">
            <v>4607091384482</v>
          </cell>
          <cell r="F364" t="str">
            <v>Сардельки Стародворские с говядиной Бордо Весовые NDX мгс Стародворье</v>
          </cell>
          <cell r="H364">
            <v>30</v>
          </cell>
          <cell r="I364">
            <v>7.8</v>
          </cell>
          <cell r="J364">
            <v>8</v>
          </cell>
          <cell r="K364">
            <v>62.4</v>
          </cell>
        </row>
        <row r="365">
          <cell r="A365" t="str">
            <v>Сардельки с Говядиной н/о АКЦИЯ (Бордо), Кг</v>
          </cell>
          <cell r="B365" t="str">
            <v>SU000227</v>
          </cell>
          <cell r="C365" t="str">
            <v>P002536</v>
          </cell>
          <cell r="D365">
            <v>4301060308</v>
          </cell>
          <cell r="E365">
            <v>4607091384482</v>
          </cell>
          <cell r="F365" t="str">
            <v>Сардельки Стародворские с говядиной Бордо Весовые NDX мгс Стародворье</v>
          </cell>
          <cell r="H365">
            <v>30</v>
          </cell>
          <cell r="I365">
            <v>7.8</v>
          </cell>
          <cell r="J365">
            <v>8</v>
          </cell>
          <cell r="K365">
            <v>62.4</v>
          </cell>
        </row>
        <row r="366">
          <cell r="A366" t="str">
            <v>Сардельки Мясные говяжьи</v>
          </cell>
          <cell r="B366" t="str">
            <v>SU000227</v>
          </cell>
          <cell r="C366" t="str">
            <v>P002536</v>
          </cell>
          <cell r="D366">
            <v>4301060308</v>
          </cell>
          <cell r="E366">
            <v>4607091384482</v>
          </cell>
          <cell r="F366" t="str">
            <v>Сардельки Стародворские с говядиной Бордо Весовые NDX мгс Стародворье</v>
          </cell>
          <cell r="H366">
            <v>30</v>
          </cell>
          <cell r="I366">
            <v>7.8</v>
          </cell>
          <cell r="J366">
            <v>8</v>
          </cell>
          <cell r="K366">
            <v>62.4</v>
          </cell>
        </row>
        <row r="367">
          <cell r="A367" t="str">
            <v>250  Сардельки стародворские с говядиной в обол. NDX, ВЕС. ПОКОМ, кг</v>
          </cell>
          <cell r="B367" t="str">
            <v>SU000227</v>
          </cell>
          <cell r="C367" t="str">
            <v>P002536</v>
          </cell>
          <cell r="D367">
            <v>4301060308</v>
          </cell>
          <cell r="E367">
            <v>4607091384482</v>
          </cell>
          <cell r="F367" t="str">
            <v>Сардельки Стародворские с говядиной Бордо Весовые NDX мгс Стародворье</v>
          </cell>
          <cell r="H367">
            <v>30</v>
          </cell>
          <cell r="I367">
            <v>7.8</v>
          </cell>
          <cell r="J367">
            <v>8</v>
          </cell>
          <cell r="K367">
            <v>62.4</v>
          </cell>
        </row>
        <row r="368">
          <cell r="A368" t="str">
            <v xml:space="preserve"> 250  Сардельки стародворские с говядиной в обол. NDX, ВЕС. ПОКОМ</v>
          </cell>
          <cell r="B368" t="str">
            <v>SU000227</v>
          </cell>
          <cell r="C368" t="str">
            <v>P002536</v>
          </cell>
          <cell r="D368">
            <v>4301060308</v>
          </cell>
          <cell r="E368">
            <v>4607091384482</v>
          </cell>
          <cell r="F368" t="str">
            <v>Сардельки Стародворские с говядиной Бордо Весовые NDX мгс Стародворье</v>
          </cell>
          <cell r="H368">
            <v>30</v>
          </cell>
          <cell r="I368">
            <v>7.8</v>
          </cell>
          <cell r="J368">
            <v>8</v>
          </cell>
          <cell r="K368">
            <v>62.4</v>
          </cell>
        </row>
        <row r="369">
          <cell r="B369" t="str">
            <v>SU002438</v>
          </cell>
          <cell r="C369" t="str">
            <v>P003163</v>
          </cell>
          <cell r="D369">
            <v>4301051364</v>
          </cell>
          <cell r="E369">
            <v>4607091384581</v>
          </cell>
          <cell r="F369" t="str">
            <v>Сосиски Сливочные Сливушки Фикс.вес 0,67 П/а мгс Вязанка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</row>
        <row r="370">
          <cell r="A370" t="str">
            <v xml:space="preserve"> 279  Колбаса Докторский гарант, Вязанка вектор, 0,4 кг.  ПОКОМ</v>
          </cell>
          <cell r="B370" t="str">
            <v>SU002312</v>
          </cell>
          <cell r="C370" t="str">
            <v>P003913</v>
          </cell>
          <cell r="D370">
            <v>4301011705</v>
          </cell>
          <cell r="E370">
            <v>4607091384604</v>
          </cell>
          <cell r="F370" t="str">
            <v>Вареные колбасы «Докторский гарант» Фикс.вес 0,4 Вектор ТМ «Вязанка»</v>
          </cell>
          <cell r="H370">
            <v>50</v>
          </cell>
          <cell r="I370">
            <v>4</v>
          </cell>
          <cell r="J370">
            <v>12</v>
          </cell>
          <cell r="K370">
            <v>48</v>
          </cell>
        </row>
        <row r="371">
          <cell r="A371" t="str">
            <v>279  Колбаса Докторский гарант, Вязанка вектор, 0,4 кг.  ПОКОМ</v>
          </cell>
          <cell r="B371" t="str">
            <v>SU002312</v>
          </cell>
          <cell r="C371" t="str">
            <v>P003913</v>
          </cell>
          <cell r="D371">
            <v>4301011705</v>
          </cell>
          <cell r="E371">
            <v>4607091384604</v>
          </cell>
          <cell r="F371" t="str">
            <v>Вареные колбасы «Докторский гарант» Фикс.вес 0,4 Вектор ТМ «Вязанка»</v>
          </cell>
          <cell r="H371">
            <v>50</v>
          </cell>
          <cell r="I371">
            <v>4</v>
          </cell>
          <cell r="J371">
            <v>12</v>
          </cell>
          <cell r="K371">
            <v>48</v>
          </cell>
        </row>
        <row r="372">
          <cell r="A372" t="str">
            <v>Вареные колбасы Докторский гарант Вязанка Фикс.вес 0,4 Вектор Вязанка</v>
          </cell>
          <cell r="B372" t="str">
            <v>SU002312</v>
          </cell>
          <cell r="C372" t="str">
            <v>P003913</v>
          </cell>
          <cell r="D372">
            <v>4301011705</v>
          </cell>
          <cell r="E372">
            <v>4607091384604</v>
          </cell>
          <cell r="F372" t="str">
            <v>Вареные колбасы «Докторский гарант» Фикс.вес 0,4 Вектор ТМ «Вязанка»</v>
          </cell>
          <cell r="H372">
            <v>50</v>
          </cell>
          <cell r="I372">
            <v>4</v>
          </cell>
          <cell r="J372">
            <v>12</v>
          </cell>
          <cell r="K372">
            <v>48</v>
          </cell>
        </row>
        <row r="373">
          <cell r="A373" t="str">
            <v>Сардельки Сочные Особая Весовые NDX мгс Особый рецепт</v>
          </cell>
          <cell r="B373" t="str">
            <v>SU002287</v>
          </cell>
          <cell r="C373" t="str">
            <v>P002490</v>
          </cell>
          <cell r="D373">
            <v>4301060314</v>
          </cell>
          <cell r="E373">
            <v>4607091384673</v>
          </cell>
          <cell r="F373" t="str">
            <v>Сардельки Сочные Особая Весовые NDX мгс Особый рецепт</v>
          </cell>
          <cell r="H373">
            <v>30</v>
          </cell>
          <cell r="I373">
            <v>7.8</v>
          </cell>
          <cell r="J373">
            <v>8</v>
          </cell>
          <cell r="K373">
            <v>62.4</v>
          </cell>
        </row>
        <row r="374">
          <cell r="A374" t="str">
            <v>Сардельки Сочные (Стародворье), кг</v>
          </cell>
          <cell r="B374" t="str">
            <v>SU002287</v>
          </cell>
          <cell r="C374" t="str">
            <v>P002490</v>
          </cell>
          <cell r="D374">
            <v>4301060314</v>
          </cell>
          <cell r="E374">
            <v>4607091384673</v>
          </cell>
          <cell r="F374" t="str">
            <v>Сардельки Сочные Особая Весовые NDX мгс Особый рецепт</v>
          </cell>
          <cell r="H374">
            <v>30</v>
          </cell>
          <cell r="I374">
            <v>7.8</v>
          </cell>
          <cell r="J374">
            <v>8</v>
          </cell>
          <cell r="K374">
            <v>62.4</v>
          </cell>
        </row>
        <row r="375">
          <cell r="A375" t="str">
            <v>Сардельки Сочные (Стародворье), Кг</v>
          </cell>
          <cell r="B375" t="str">
            <v>SU002287</v>
          </cell>
          <cell r="C375" t="str">
            <v>P002490</v>
          </cell>
          <cell r="D375">
            <v>4301060314</v>
          </cell>
          <cell r="E375">
            <v>4607091384673</v>
          </cell>
          <cell r="F375" t="str">
            <v>Сардельки Сочные Особая Весовые NDX мгс Особый рецепт</v>
          </cell>
          <cell r="H375">
            <v>30</v>
          </cell>
          <cell r="I375">
            <v>7.8</v>
          </cell>
          <cell r="J375">
            <v>8</v>
          </cell>
          <cell r="K375">
            <v>62.4</v>
          </cell>
        </row>
        <row r="376">
          <cell r="A376" t="str">
            <v>Сардельки Сочные ТМ Особый рецепт,   ПОКОМ, кг</v>
          </cell>
          <cell r="B376" t="str">
            <v>SU002287</v>
          </cell>
          <cell r="C376" t="str">
            <v>P002490</v>
          </cell>
          <cell r="D376">
            <v>4301060314</v>
          </cell>
          <cell r="E376">
            <v>4607091384673</v>
          </cell>
          <cell r="F376" t="str">
            <v>Сардельки Сочные Особая Весовые NDX мгс Особый рецепт</v>
          </cell>
          <cell r="H376">
            <v>30</v>
          </cell>
          <cell r="I376">
            <v>7.8</v>
          </cell>
          <cell r="J376">
            <v>8</v>
          </cell>
          <cell r="K376">
            <v>62.4</v>
          </cell>
        </row>
        <row r="377">
          <cell r="A377" t="str">
            <v>249  Сардельки Сочные, ПОКОМ</v>
          </cell>
          <cell r="B377" t="str">
            <v>SU002287</v>
          </cell>
          <cell r="C377" t="str">
            <v>P002490</v>
          </cell>
          <cell r="D377">
            <v>4301060314</v>
          </cell>
          <cell r="E377">
            <v>4607091384673</v>
          </cell>
          <cell r="F377" t="str">
            <v>Сардельки Сочные Особая Весовые NDX мгс Особый рецепт</v>
          </cell>
          <cell r="H377">
            <v>30</v>
          </cell>
          <cell r="I377">
            <v>7.8</v>
          </cell>
          <cell r="J377">
            <v>8</v>
          </cell>
          <cell r="K377">
            <v>62.4</v>
          </cell>
        </row>
        <row r="378">
          <cell r="A378" t="str">
            <v xml:space="preserve"> 248  Сардельки Сочные ТМ Особый рецепт,   ПОКОМ</v>
          </cell>
          <cell r="B378" t="str">
            <v>SU002287</v>
          </cell>
          <cell r="C378" t="str">
            <v>P002490</v>
          </cell>
          <cell r="D378">
            <v>4301060314</v>
          </cell>
          <cell r="E378">
            <v>4607091384673</v>
          </cell>
          <cell r="F378" t="str">
            <v>Сардельки Сочные Особая Весовые NDX мгс Особый рецепт</v>
          </cell>
          <cell r="H378">
            <v>30</v>
          </cell>
          <cell r="I378">
            <v>7.8</v>
          </cell>
          <cell r="J378">
            <v>8</v>
          </cell>
          <cell r="K378">
            <v>62.4</v>
          </cell>
        </row>
        <row r="379">
          <cell r="A379" t="str">
            <v>Колбаса 0,4 кг Стародворье Особый рецепт Докторская оригинальная  в оболочке полиамид</v>
          </cell>
          <cell r="B379" t="str">
            <v>SU002462</v>
          </cell>
          <cell r="C379" t="str">
            <v>P002768</v>
          </cell>
          <cell r="D379">
            <v>4301011303</v>
          </cell>
          <cell r="E379">
            <v>4607091384680</v>
          </cell>
          <cell r="F379" t="str">
            <v>Вареные колбасы Докторская оригинальная Особая Без свинины Фикс.вес 0,4 П/а Особый рецепт</v>
          </cell>
          <cell r="H379">
            <v>60</v>
          </cell>
          <cell r="I379" t="e">
            <v>#N/A</v>
          </cell>
          <cell r="J379" t="e">
            <v>#N/A</v>
          </cell>
          <cell r="K379" t="e">
            <v>#N/A</v>
          </cell>
        </row>
        <row r="380">
          <cell r="A380" t="str">
            <v>343 Колбаса Докторская оригинальная ТМ Особый рецепт в оболочке полиамид 0,4 кг.  ПОКОМ</v>
          </cell>
          <cell r="B380" t="str">
            <v>SU002462</v>
          </cell>
          <cell r="C380" t="str">
            <v>P002768</v>
          </cell>
          <cell r="D380">
            <v>4301011303</v>
          </cell>
          <cell r="E380">
            <v>4607091384680</v>
          </cell>
          <cell r="F380" t="str">
            <v>Вареные колбасы Докторская оригинальная Особая Без свинины Фикс.вес 0,4 П/а Особый рецепт</v>
          </cell>
          <cell r="H380">
            <v>60</v>
          </cell>
          <cell r="I380" t="e">
            <v>#N/A</v>
          </cell>
          <cell r="J380" t="e">
            <v>#N/A</v>
          </cell>
          <cell r="K380" t="e">
            <v>#N/A</v>
          </cell>
        </row>
        <row r="381">
          <cell r="A381" t="str">
            <v>343 Колбаса Докторская оригинальная ТМ Особый рецепт в оболочке полиамид 0,4 кг.  ПОКОМ, шт</v>
          </cell>
          <cell r="B381" t="str">
            <v>SU002462</v>
          </cell>
          <cell r="C381" t="str">
            <v>P002768</v>
          </cell>
          <cell r="D381">
            <v>4301011303</v>
          </cell>
          <cell r="E381">
            <v>4607091384680</v>
          </cell>
          <cell r="F381" t="str">
            <v>Вареные колбасы Докторская оригинальная Особая Без свинины Фикс.вес 0,4 П/а Особый рецепт</v>
          </cell>
          <cell r="H381">
            <v>60</v>
          </cell>
          <cell r="I381" t="e">
            <v>#N/A</v>
          </cell>
          <cell r="J381" t="e">
            <v>#N/A</v>
          </cell>
          <cell r="K381" t="e">
            <v>#N/A</v>
          </cell>
        </row>
        <row r="382">
          <cell r="A382" t="str">
            <v>Колбаса вареная Докторская Оригинальная ТМ Особый рецепт полиамид ф/в 0,4 кг СК</v>
          </cell>
          <cell r="B382" t="str">
            <v>SU002462</v>
          </cell>
          <cell r="C382" t="str">
            <v>P002768</v>
          </cell>
          <cell r="D382">
            <v>4301011303</v>
          </cell>
          <cell r="E382">
            <v>4607091384680</v>
          </cell>
          <cell r="F382" t="str">
            <v>Вареные колбасы Докторская оригинальная Особая Без свинины Фикс.вес 0,4 П/а Особый рецепт</v>
          </cell>
          <cell r="H382">
            <v>60</v>
          </cell>
          <cell r="I382" t="e">
            <v>#N/A</v>
          </cell>
          <cell r="J382" t="e">
            <v>#N/A</v>
          </cell>
          <cell r="K382" t="e">
            <v>#N/A</v>
          </cell>
        </row>
        <row r="383">
          <cell r="A383" t="str">
            <v>Вареные колбасы Докторская оригинальная Особая Без свинины Фикс.вес 0,4 П/а Особый рецепт</v>
          </cell>
          <cell r="B383" t="str">
            <v>SU002462</v>
          </cell>
          <cell r="C383" t="str">
            <v>P002768</v>
          </cell>
          <cell r="D383">
            <v>4301011303</v>
          </cell>
          <cell r="E383">
            <v>4607091384680</v>
          </cell>
          <cell r="F383" t="str">
            <v>Вареные колбасы Докторская оригинальная Особая Без свинины Фикс.вес 0,4 П/а Особый рецепт</v>
          </cell>
          <cell r="H383">
            <v>60</v>
          </cell>
          <cell r="I383" t="e">
            <v>#N/A</v>
          </cell>
          <cell r="J383" t="e">
            <v>#N/A</v>
          </cell>
          <cell r="K383" t="e">
            <v>#N/A</v>
          </cell>
        </row>
        <row r="384">
          <cell r="A384" t="str">
            <v>Колбаса Докторская оригинальная Особая ТМ Особый рецепт,  0,4кг, ПОКОМ</v>
          </cell>
          <cell r="B384" t="str">
            <v>SU002462</v>
          </cell>
          <cell r="C384" t="str">
            <v>P002768</v>
          </cell>
          <cell r="D384">
            <v>4301011303</v>
          </cell>
          <cell r="E384">
            <v>4607091384680</v>
          </cell>
          <cell r="F384" t="str">
            <v>Вареные колбасы Докторская оригинальная Особая Без свинины Фикс.вес 0,4 П/а Особый рецепт</v>
          </cell>
          <cell r="H384">
            <v>60</v>
          </cell>
          <cell r="I384" t="e">
            <v>#N/A</v>
          </cell>
          <cell r="J384" t="e">
            <v>#N/A</v>
          </cell>
          <cell r="K384" t="e">
            <v>#N/A</v>
          </cell>
        </row>
        <row r="385">
          <cell r="A385" t="str">
            <v>288  Колбаса Докторская оригинальная Особая ТМ Особый рецепт,  0,4кг, ПОКОМ</v>
          </cell>
          <cell r="B385" t="str">
            <v>SU002462</v>
          </cell>
          <cell r="C385" t="str">
            <v>P002768</v>
          </cell>
          <cell r="D385">
            <v>4301011303</v>
          </cell>
          <cell r="E385">
            <v>4607091384680</v>
          </cell>
          <cell r="F385" t="str">
            <v>Вареные колбасы Докторская оригинальная Особая Без свинины Фикс.вес 0,4 П/а Особый рецепт</v>
          </cell>
          <cell r="H385">
            <v>60</v>
          </cell>
          <cell r="I385" t="e">
            <v>#N/A</v>
          </cell>
          <cell r="J385" t="e">
            <v>#N/A</v>
          </cell>
          <cell r="K385" t="e">
            <v>#N/A</v>
          </cell>
        </row>
        <row r="386">
          <cell r="B386" t="str">
            <v>SU002307</v>
          </cell>
          <cell r="C386" t="str">
            <v>P002571</v>
          </cell>
          <cell r="D386">
            <v>4301031077</v>
          </cell>
          <cell r="E386">
            <v>4607091384703</v>
          </cell>
          <cell r="F386" t="str">
            <v>В/к колбасы Сервелат Запекуша с говядиной Вязанка Фикс.вес 0,35 П/а Вязанка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</row>
        <row r="387">
          <cell r="A387" t="str">
            <v>Сервелат Запекушка с ГОВЯДИНОЙ в/к Вязанка Старод.колбасы</v>
          </cell>
          <cell r="B387" t="str">
            <v>SU002308</v>
          </cell>
          <cell r="C387" t="str">
            <v>P002572</v>
          </cell>
          <cell r="D387">
            <v>4301031078</v>
          </cell>
          <cell r="E387">
            <v>4607091384727</v>
          </cell>
          <cell r="F387" t="str">
            <v>В/к колбасы Сервелат Запекуша с говядиной Вязанка Весовые П/а Вязанка</v>
          </cell>
          <cell r="H387">
            <v>45</v>
          </cell>
          <cell r="I387" t="e">
            <v>#N/A</v>
          </cell>
          <cell r="J387" t="e">
            <v>#N/A</v>
          </cell>
          <cell r="K387" t="e">
            <v>#N/A</v>
          </cell>
        </row>
        <row r="388">
          <cell r="A388" t="str">
            <v>410 В/к колбасы Сервелат Запекуша с говядиной Вязанка Весовые П/а Вязанка  Поком</v>
          </cell>
          <cell r="B388" t="str">
            <v>SU002308</v>
          </cell>
          <cell r="C388" t="str">
            <v>P002572</v>
          </cell>
          <cell r="D388">
            <v>4301031078</v>
          </cell>
          <cell r="E388">
            <v>4607091384727</v>
          </cell>
          <cell r="F388" t="str">
            <v>В/к колбасы Сервелат Запекуша с говядиной Вязанка Весовые П/а Вязанка</v>
          </cell>
          <cell r="H388">
            <v>45</v>
          </cell>
          <cell r="I388" t="e">
            <v>#N/A</v>
          </cell>
          <cell r="J388" t="e">
            <v>#N/A</v>
          </cell>
          <cell r="K388" t="e">
            <v>#N/A</v>
          </cell>
        </row>
        <row r="389">
          <cell r="A389" t="str">
            <v>Колбаса Сервелат Запекуша с говядиной, Вязанка ВЕС,  ПОКОМ</v>
          </cell>
          <cell r="B389" t="str">
            <v>SU002308</v>
          </cell>
          <cell r="C389" t="str">
            <v>P002572</v>
          </cell>
          <cell r="D389">
            <v>4301031078</v>
          </cell>
          <cell r="E389">
            <v>4607091384727</v>
          </cell>
          <cell r="F389" t="str">
            <v>В/к колбасы Сервелат Запекуша с говядиной Вязанка Весовые П/а Вязанка</v>
          </cell>
          <cell r="H389">
            <v>45</v>
          </cell>
          <cell r="I389" t="e">
            <v>#N/A</v>
          </cell>
          <cell r="J389" t="e">
            <v>#N/A</v>
          </cell>
          <cell r="K389" t="e">
            <v>#N/A</v>
          </cell>
        </row>
        <row r="390">
          <cell r="A390" t="str">
            <v>036  Колбаса Сервелат Запекуша с сочным окороком, Вязанка 0,35кг,  ПОКОМ</v>
          </cell>
          <cell r="B390" t="str">
            <v>SU002309</v>
          </cell>
          <cell r="C390" t="str">
            <v>P002573</v>
          </cell>
          <cell r="D390">
            <v>4301031079</v>
          </cell>
          <cell r="E390">
            <v>4607091384734</v>
          </cell>
          <cell r="F390" t="str">
            <v>В/к колбасы Сервелат Запекуша с сочным окороком Вязанка Фикс.вес 0,35 П/а Вязанка</v>
          </cell>
          <cell r="H390">
            <v>45</v>
          </cell>
          <cell r="I390" t="e">
            <v>#N/A</v>
          </cell>
          <cell r="J390" t="e">
            <v>#N/A</v>
          </cell>
          <cell r="K390" t="e">
            <v>#N/A</v>
          </cell>
        </row>
        <row r="391">
          <cell r="A391" t="str">
            <v>В/к колбасы Сервелат Запекуша с сочным окороком Вязанка Фикс.вес 0,35 П/а Вязанка</v>
          </cell>
          <cell r="B391" t="str">
            <v>SU002309</v>
          </cell>
          <cell r="C391" t="str">
            <v>P002573</v>
          </cell>
          <cell r="D391">
            <v>4301031079</v>
          </cell>
          <cell r="E391">
            <v>4607091384734</v>
          </cell>
          <cell r="F391" t="str">
            <v>В/к колбасы Сервелат Запекуша с сочным окороком Вязанка Фикс.вес 0,35 П/а Вязанка</v>
          </cell>
          <cell r="H391">
            <v>45</v>
          </cell>
          <cell r="I391" t="e">
            <v>#N/A</v>
          </cell>
          <cell r="J391" t="e">
            <v>#N/A</v>
          </cell>
          <cell r="K391" t="e">
            <v>#N/A</v>
          </cell>
        </row>
        <row r="392">
          <cell r="A392" t="str">
            <v>340 Ветчина Запекуша с сочным окороком ТМ Стародворские колбасы ТС Вязанка в обо 0,42 кг. ПОКОМ</v>
          </cell>
          <cell r="B392" t="str">
            <v>SU002313</v>
          </cell>
          <cell r="C392" t="str">
            <v>P002583</v>
          </cell>
          <cell r="D392">
            <v>4301020183</v>
          </cell>
          <cell r="E392">
            <v>4607091384765</v>
          </cell>
          <cell r="F392" t="str">
            <v>Ветчины Запекуша с сочным окороком Вязанка Фикс.вес 0,42 п/а Вязанка</v>
          </cell>
          <cell r="H392">
            <v>45</v>
          </cell>
          <cell r="I392" t="e">
            <v>#N/A</v>
          </cell>
          <cell r="J392" t="e">
            <v>#N/A</v>
          </cell>
          <cell r="K392" t="e">
            <v>#N/A</v>
          </cell>
        </row>
        <row r="393">
          <cell r="A393" t="str">
            <v>340 Ветчина Запекуша с сочным окороком ТМ Стародворские колбасы ТС Вязанка в обо 0,42 кг. ПОКОМ, шт</v>
          </cell>
          <cell r="B393" t="str">
            <v>SU002313</v>
          </cell>
          <cell r="C393" t="str">
            <v>P002583</v>
          </cell>
          <cell r="D393">
            <v>4301020183</v>
          </cell>
          <cell r="E393">
            <v>4607091384765</v>
          </cell>
          <cell r="F393" t="str">
            <v>Ветчины Запекуша с сочным окороком Вязанка Фикс.вес 0,42 п/а Вязанка</v>
          </cell>
          <cell r="H393">
            <v>45</v>
          </cell>
          <cell r="I393" t="e">
            <v>#N/A</v>
          </cell>
          <cell r="J393" t="e">
            <v>#N/A</v>
          </cell>
          <cell r="K393" t="e">
            <v>#N/A</v>
          </cell>
        </row>
        <row r="394">
          <cell r="A394" t="str">
            <v>Ветчина 0,42 кг Стародворские колбасы Вязанка Запекуша с сочным окороком  в оболочке полиамид</v>
          </cell>
          <cell r="B394" t="str">
            <v>SU002313</v>
          </cell>
          <cell r="C394" t="str">
            <v>P002583</v>
          </cell>
          <cell r="D394">
            <v>4301020183</v>
          </cell>
          <cell r="E394">
            <v>4607091384765</v>
          </cell>
          <cell r="F394" t="str">
            <v>Ветчины Запекуша с сочным окороком Вязанка Фикс.вес 0,42 п/а Вязанка</v>
          </cell>
          <cell r="H394">
            <v>45</v>
          </cell>
          <cell r="I394" t="e">
            <v>#N/A</v>
          </cell>
          <cell r="J394" t="e">
            <v>#N/A</v>
          </cell>
          <cell r="K394" t="e">
            <v>#N/A</v>
          </cell>
        </row>
        <row r="395">
          <cell r="A395" t="str">
            <v>Ветчины Запекуша с сочным окороком Вязанка Весовые П/а Вязанка</v>
          </cell>
          <cell r="B395" t="str">
            <v>SU002488</v>
          </cell>
          <cell r="C395" t="str">
            <v>P002800</v>
          </cell>
          <cell r="D395">
            <v>4301020189</v>
          </cell>
          <cell r="E395">
            <v>4607091384789</v>
          </cell>
          <cell r="F395" t="str">
            <v>Ветчины Запекуша с сочным окороком Вязанка Весовые П/а Вязанка</v>
          </cell>
          <cell r="H395">
            <v>45</v>
          </cell>
          <cell r="I395" t="e">
            <v>#N/A</v>
          </cell>
          <cell r="J395" t="e">
            <v>#N/A</v>
          </cell>
          <cell r="K395" t="e">
            <v>#N/A</v>
          </cell>
        </row>
        <row r="396">
          <cell r="A396" t="str">
            <v xml:space="preserve"> 311 Ветчина Запекуша с сочным окороком Вязанка ВЕС  ПОКОМ</v>
          </cell>
          <cell r="B396" t="str">
            <v>SU002488</v>
          </cell>
          <cell r="C396" t="str">
            <v>P002800</v>
          </cell>
          <cell r="D396">
            <v>4301020189</v>
          </cell>
          <cell r="E396">
            <v>4607091384789</v>
          </cell>
          <cell r="F396" t="str">
            <v>Ветчины Запекуша с сочным окороком Вязанка Весовые П/а Вязанка</v>
          </cell>
          <cell r="H396">
            <v>45</v>
          </cell>
          <cell r="I396" t="e">
            <v>#N/A</v>
          </cell>
          <cell r="J396" t="e">
            <v>#N/A</v>
          </cell>
          <cell r="K396" t="e">
            <v>#N/A</v>
          </cell>
        </row>
        <row r="397">
          <cell r="A397" t="str">
            <v>271  Колбаса Сервелат Левантский ТМ Особый Рецепт, ВЕС. ПОКОМ, кг</v>
          </cell>
          <cell r="B397" t="str">
            <v>SU002360</v>
          </cell>
          <cell r="C397" t="str">
            <v>P002629</v>
          </cell>
          <cell r="D397">
            <v>4301031139</v>
          </cell>
          <cell r="E397">
            <v>4607091384802</v>
          </cell>
          <cell r="F397" t="str">
            <v>В/к колбасы Сервелат Левантский Особая Без свинины Весовые в/у Особый рецепт</v>
          </cell>
          <cell r="H397">
            <v>35</v>
          </cell>
          <cell r="I397">
            <v>4.38</v>
          </cell>
          <cell r="J397">
            <v>12</v>
          </cell>
          <cell r="K397">
            <v>52.56</v>
          </cell>
        </row>
        <row r="398">
          <cell r="A398" t="str">
            <v>В/к колбасы Сервелат Левантский Особая Без свинины Весовые в/у Особый рецепт</v>
          </cell>
          <cell r="B398" t="str">
            <v>SU002360</v>
          </cell>
          <cell r="C398" t="str">
            <v>P002629</v>
          </cell>
          <cell r="D398">
            <v>4301031139</v>
          </cell>
          <cell r="E398">
            <v>4607091384802</v>
          </cell>
          <cell r="F398" t="str">
            <v>В/к колбасы Сервелат Левантский Особая Без свинины Весовые в/у Особый рецепт</v>
          </cell>
          <cell r="H398">
            <v>35</v>
          </cell>
          <cell r="I398">
            <v>4.38</v>
          </cell>
          <cell r="J398">
            <v>12</v>
          </cell>
          <cell r="K398">
            <v>52.56</v>
          </cell>
        </row>
        <row r="399">
          <cell r="A399" t="str">
            <v>Колбаса Сервелат Левантский ТМ Особый Рецепт, ВЕС. ПОКОМ</v>
          </cell>
          <cell r="B399" t="str">
            <v>SU002360</v>
          </cell>
          <cell r="C399" t="str">
            <v>P002629</v>
          </cell>
          <cell r="D399">
            <v>4301031139</v>
          </cell>
          <cell r="E399">
            <v>4607091384802</v>
          </cell>
          <cell r="F399" t="str">
            <v>В/к колбасы Сервелат Левантский Особая Без свинины Весовые в/у Особый рецепт</v>
          </cell>
          <cell r="H399">
            <v>35</v>
          </cell>
          <cell r="I399">
            <v>4.38</v>
          </cell>
          <cell r="J399">
            <v>12</v>
          </cell>
          <cell r="K399">
            <v>52.56</v>
          </cell>
        </row>
        <row r="400">
          <cell r="A400" t="str">
            <v>Сервелат Левантский в/к Особый рецепт (Стародворские колбасы)</v>
          </cell>
          <cell r="B400" t="str">
            <v>SU002360</v>
          </cell>
          <cell r="C400" t="str">
            <v>P002629</v>
          </cell>
          <cell r="D400">
            <v>4301031139</v>
          </cell>
          <cell r="E400">
            <v>4607091384802</v>
          </cell>
          <cell r="F400" t="str">
            <v>В/к колбасы Сервелат Левантский Особая Без свинины Весовые в/у Особый рецепт</v>
          </cell>
          <cell r="H400">
            <v>35</v>
          </cell>
          <cell r="I400">
            <v>4.38</v>
          </cell>
          <cell r="J400">
            <v>12</v>
          </cell>
          <cell r="K400">
            <v>52.56</v>
          </cell>
        </row>
        <row r="401">
          <cell r="A401" t="str">
            <v>Сервелат Левантский 0,7</v>
          </cell>
          <cell r="B401" t="str">
            <v>SU002360</v>
          </cell>
          <cell r="C401" t="str">
            <v>P002629</v>
          </cell>
          <cell r="D401">
            <v>4301031139</v>
          </cell>
          <cell r="E401">
            <v>4607091384802</v>
          </cell>
          <cell r="F401" t="str">
            <v>В/к колбасы Сервелат Левантский Особая Без свинины Весовые в/у Особый рецепт</v>
          </cell>
          <cell r="H401">
            <v>35</v>
          </cell>
          <cell r="I401">
            <v>4.38</v>
          </cell>
          <cell r="J401">
            <v>12</v>
          </cell>
          <cell r="K401">
            <v>52.56</v>
          </cell>
        </row>
        <row r="402">
          <cell r="A402" t="str">
            <v>К СЕРВЕЛАТ ЛЕВАНСКИЙ 0,7 ТМ ОР, кг</v>
          </cell>
          <cell r="B402" t="str">
            <v>SU002360</v>
          </cell>
          <cell r="C402" t="str">
            <v>P002629</v>
          </cell>
          <cell r="D402">
            <v>4301031139</v>
          </cell>
          <cell r="E402">
            <v>4607091384802</v>
          </cell>
          <cell r="F402" t="str">
            <v>В/к колбасы Сервелат Левантский Особая Без свинины Весовые в/у Особый рецепт</v>
          </cell>
          <cell r="H402">
            <v>35</v>
          </cell>
          <cell r="I402">
            <v>4.38</v>
          </cell>
          <cell r="J402">
            <v>12</v>
          </cell>
          <cell r="K402">
            <v>52.56</v>
          </cell>
        </row>
        <row r="403">
          <cell r="A403" t="str">
            <v>271  Колбаса Сервелат Левантский ТМ Особый Рецепт, ВЕС. ПОКОМ</v>
          </cell>
          <cell r="B403" t="str">
            <v>SU002360</v>
          </cell>
          <cell r="C403" t="str">
            <v>P002629</v>
          </cell>
          <cell r="D403">
            <v>4301031139</v>
          </cell>
          <cell r="E403">
            <v>4607091384802</v>
          </cell>
          <cell r="F403" t="str">
            <v>В/к колбасы Сервелат Левантский Особая Без свинины Весовые в/у Особый рецепт</v>
          </cell>
          <cell r="H403">
            <v>35</v>
          </cell>
          <cell r="I403">
            <v>4.38</v>
          </cell>
          <cell r="J403">
            <v>12</v>
          </cell>
          <cell r="K403">
            <v>52.56</v>
          </cell>
        </row>
        <row r="404">
          <cell r="A404" t="str">
            <v>Колбаса Сервелат Левантский ТМ Особый Рецепт, 0,35 ПОКОМ</v>
          </cell>
          <cell r="B404" t="str">
            <v>SU002361</v>
          </cell>
          <cell r="C404" t="str">
            <v>P002630</v>
          </cell>
          <cell r="D404">
            <v>4301031140</v>
          </cell>
          <cell r="E404">
            <v>4607091384826</v>
          </cell>
          <cell r="F404" t="str">
            <v>В/к колбасы Сервелат Левантский Особая Без свинины Фикс.вес 0,35 в/у Особый рецепт</v>
          </cell>
          <cell r="H404">
            <v>35</v>
          </cell>
          <cell r="I404">
            <v>2.8</v>
          </cell>
          <cell r="J404">
            <v>18</v>
          </cell>
          <cell r="K404">
            <v>50.4</v>
          </cell>
        </row>
        <row r="405">
          <cell r="A405" t="str">
            <v>360 Колбаса варено-копченая  Сервелат Левантский ТМ Особый Рецепт  0,35 кг  ПОКОМ</v>
          </cell>
          <cell r="B405" t="str">
            <v>SU002361</v>
          </cell>
          <cell r="C405" t="str">
            <v>P002630</v>
          </cell>
          <cell r="D405">
            <v>4301031140</v>
          </cell>
          <cell r="E405">
            <v>4607091384826</v>
          </cell>
          <cell r="F405" t="str">
            <v>В/к колбасы Сервелат Левантский Особая Без свинины Фикс.вес 0,35 в/у Особый рецепт</v>
          </cell>
          <cell r="H405">
            <v>35</v>
          </cell>
          <cell r="I405">
            <v>2.8</v>
          </cell>
          <cell r="J405">
            <v>18</v>
          </cell>
          <cell r="K405">
            <v>50.4</v>
          </cell>
        </row>
        <row r="406">
          <cell r="A406" t="str">
            <v>Колбаса варено-копченая из мяса птицы Сервелат Левантский ТМ Особый рецепт в/у ф/в 0,35 кг СК</v>
          </cell>
          <cell r="B406" t="str">
            <v>SU002361</v>
          </cell>
          <cell r="C406" t="str">
            <v>P002630</v>
          </cell>
          <cell r="D406">
            <v>4301031140</v>
          </cell>
          <cell r="E406">
            <v>4607091384826</v>
          </cell>
          <cell r="F406" t="str">
            <v>В/к колбасы Сервелат Левантский Особая Без свинины Фикс.вес 0,35 в/у Особый рецепт</v>
          </cell>
          <cell r="H406">
            <v>35</v>
          </cell>
          <cell r="I406">
            <v>2.8</v>
          </cell>
          <cell r="J406">
            <v>18</v>
          </cell>
          <cell r="K406">
            <v>50.4</v>
          </cell>
        </row>
        <row r="407">
          <cell r="A407" t="str">
            <v>В/к колбасы Сервелат Левантский Особая Без свинины Фикс.вес 0,35 в/у Особый рецепт</v>
          </cell>
          <cell r="B407" t="str">
            <v>SU002361</v>
          </cell>
          <cell r="C407" t="str">
            <v>P002630</v>
          </cell>
          <cell r="D407">
            <v>4301031140</v>
          </cell>
          <cell r="E407">
            <v>4607091384826</v>
          </cell>
          <cell r="F407" t="str">
            <v>В/к колбасы Сервелат Левантский Особая Без свинины Фикс.вес 0,35 в/у Особый рецепт</v>
          </cell>
          <cell r="H407">
            <v>35</v>
          </cell>
          <cell r="I407">
            <v>2.8</v>
          </cell>
          <cell r="J407">
            <v>18</v>
          </cell>
          <cell r="K407">
            <v>50.4</v>
          </cell>
        </row>
        <row r="408">
          <cell r="A408" t="str">
            <v>270  Колбаса Сервелат Филейный ТМ Особый Рецепт, ВЕС. ПОКОМ, кг</v>
          </cell>
          <cell r="B408" t="str">
            <v>SU002362</v>
          </cell>
          <cell r="C408" t="str">
            <v>P002631</v>
          </cell>
          <cell r="D408">
            <v>4301031141</v>
          </cell>
          <cell r="E408">
            <v>4607091384833</v>
          </cell>
          <cell r="F408" t="str">
            <v>В/к колбасы Сервелат Филейный Особая Весовые Фиброуз в/у Особый рецепт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</row>
        <row r="409">
          <cell r="B409" t="str">
            <v>SU002364</v>
          </cell>
          <cell r="C409" t="str">
            <v>P002633</v>
          </cell>
          <cell r="D409">
            <v>4301031137</v>
          </cell>
          <cell r="E409">
            <v>4607091384857</v>
          </cell>
          <cell r="F409" t="str">
            <v>В/к колбасы Чесночная Особая Весовые Фиброуз в/у Особый рецепт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</row>
        <row r="410">
          <cell r="A410" t="str">
            <v>Сосиски Вязанка Сливочные, Вязанка амицел ВЕС.ПОКОМ, кг</v>
          </cell>
          <cell r="B410" t="str">
            <v>SU001721</v>
          </cell>
          <cell r="C410" t="str">
            <v>P003905</v>
          </cell>
          <cell r="D410">
            <v>4301051612</v>
          </cell>
          <cell r="E410">
            <v>4607091385168</v>
          </cell>
          <cell r="F410" t="str">
            <v>Сосиски «Вязанка Сливочные» Весовые П/а мгс ТМ «Вязанка»</v>
          </cell>
          <cell r="H410">
            <v>45</v>
          </cell>
          <cell r="I410">
            <v>8.1</v>
          </cell>
          <cell r="J410">
            <v>8</v>
          </cell>
          <cell r="K410">
            <v>64.8</v>
          </cell>
        </row>
        <row r="411">
          <cell r="A411" t="str">
            <v>Сосиски  Вязанка Сливочные в оболочке МГС вес (Стародвор) 30 суток, кг</v>
          </cell>
          <cell r="B411" t="str">
            <v>SU001721</v>
          </cell>
          <cell r="C411" t="str">
            <v>P003905</v>
          </cell>
          <cell r="D411">
            <v>4301051612</v>
          </cell>
          <cell r="E411">
            <v>4607091385168</v>
          </cell>
          <cell r="F411" t="str">
            <v>Сосиски «Вязанка Сливочные» Весовые П/а мгс ТМ «Вязанка»</v>
          </cell>
          <cell r="H411">
            <v>45</v>
          </cell>
          <cell r="I411">
            <v>8.1</v>
          </cell>
          <cell r="J411">
            <v>8</v>
          </cell>
          <cell r="K411">
            <v>64.8</v>
          </cell>
        </row>
        <row r="412">
          <cell r="A412" t="str">
            <v>Сосиски Сливочные Вязанка Сливушки Весовые П/а мгс Вязанка</v>
          </cell>
          <cell r="B412" t="str">
            <v>SU001721</v>
          </cell>
          <cell r="C412" t="str">
            <v>P003905</v>
          </cell>
          <cell r="D412">
            <v>4301051612</v>
          </cell>
          <cell r="E412">
            <v>4607091385168</v>
          </cell>
          <cell r="F412" t="str">
            <v>Сосиски «Вязанка Сливочные» Весовые П/а мгс ТМ «Вязанка»</v>
          </cell>
          <cell r="H412">
            <v>45</v>
          </cell>
          <cell r="I412">
            <v>8.1</v>
          </cell>
          <cell r="J412">
            <v>8</v>
          </cell>
          <cell r="K412">
            <v>64.8</v>
          </cell>
        </row>
        <row r="413">
          <cell r="A413" t="str">
            <v>Сосиски Сливочные вязанка Стародворские колбасы</v>
          </cell>
          <cell r="B413" t="str">
            <v>SU001721</v>
          </cell>
          <cell r="C413" t="str">
            <v>P003905</v>
          </cell>
          <cell r="D413">
            <v>4301051612</v>
          </cell>
          <cell r="E413">
            <v>4607091385168</v>
          </cell>
          <cell r="F413" t="str">
            <v>Сосиски «Вязанка Сливочные» Весовые П/а мгс ТМ «Вязанка»</v>
          </cell>
          <cell r="H413">
            <v>45</v>
          </cell>
          <cell r="I413">
            <v>8.1</v>
          </cell>
          <cell r="J413">
            <v>8</v>
          </cell>
          <cell r="K413">
            <v>64.8</v>
          </cell>
        </row>
        <row r="414">
          <cell r="A414" t="str">
            <v>Сос Сливушки Вязанка Стародворские колбасы</v>
          </cell>
          <cell r="B414" t="str">
            <v>SU001721</v>
          </cell>
          <cell r="C414" t="str">
            <v>P003905</v>
          </cell>
          <cell r="D414">
            <v>4301051612</v>
          </cell>
          <cell r="E414">
            <v>4607091385168</v>
          </cell>
          <cell r="F414" t="str">
            <v>Сосиски «Вязанка Сливочные» Весовые П/а мгс ТМ «Вязанка»</v>
          </cell>
          <cell r="H414">
            <v>45</v>
          </cell>
          <cell r="I414">
            <v>8.1</v>
          </cell>
          <cell r="J414">
            <v>8</v>
          </cell>
          <cell r="K414">
            <v>64.8</v>
          </cell>
        </row>
        <row r="415">
          <cell r="A415" t="str">
            <v>Сосиски Сливушки (Вязанка), Кг</v>
          </cell>
          <cell r="B415" t="str">
            <v>SU001721</v>
          </cell>
          <cell r="C415" t="str">
            <v>P003905</v>
          </cell>
          <cell r="D415">
            <v>4301051612</v>
          </cell>
          <cell r="E415">
            <v>4607091385168</v>
          </cell>
          <cell r="F415" t="str">
            <v>Сосиски «Вязанка Сливочные» Весовые П/а мгс ТМ «Вязанка»</v>
          </cell>
          <cell r="H415">
            <v>45</v>
          </cell>
          <cell r="I415">
            <v>8.1</v>
          </cell>
          <cell r="J415">
            <v>8</v>
          </cell>
          <cell r="K415">
            <v>64.8</v>
          </cell>
        </row>
        <row r="416">
          <cell r="A416" t="str">
            <v>424 Сосиски Сливочные Вязанка Сливушки Весовые П/а мгс Вязанка  Поком</v>
          </cell>
          <cell r="B416" t="str">
            <v>SU001721</v>
          </cell>
          <cell r="C416" t="str">
            <v>P003905</v>
          </cell>
          <cell r="D416">
            <v>4301051612</v>
          </cell>
          <cell r="E416">
            <v>4607091385168</v>
          </cell>
          <cell r="F416" t="str">
            <v>Сосиски «Вязанка Сливочные» Весовые П/а мгс ТМ «Вязанка»</v>
          </cell>
          <cell r="H416">
            <v>45</v>
          </cell>
          <cell r="I416">
            <v>8.1</v>
          </cell>
          <cell r="J416">
            <v>8</v>
          </cell>
          <cell r="K416">
            <v>64.8</v>
          </cell>
        </row>
        <row r="417">
          <cell r="A417" t="str">
            <v>017  Сосиски Вязанка Сливочные, Вязанка амицел ВЕС.ПОКОМ, кг</v>
          </cell>
          <cell r="B417" t="str">
            <v>SU001721</v>
          </cell>
          <cell r="C417" t="str">
            <v>P003905</v>
          </cell>
          <cell r="D417">
            <v>4301051612</v>
          </cell>
          <cell r="E417">
            <v>4607091385168</v>
          </cell>
          <cell r="F417" t="str">
            <v>Сосиски «Вязанка Сливочные» Весовые П/а мгс ТМ «Вязанка»</v>
          </cell>
          <cell r="H417">
            <v>45</v>
          </cell>
          <cell r="I417">
            <v>8.1</v>
          </cell>
          <cell r="J417">
            <v>8</v>
          </cell>
          <cell r="K417">
            <v>64.8</v>
          </cell>
        </row>
        <row r="418">
          <cell r="A418" t="str">
            <v xml:space="preserve"> 017  Сосиски Вязанка Сливочные, Вязанка амицел ВЕС.ПОКОМ</v>
          </cell>
          <cell r="B418" t="str">
            <v>SU001721</v>
          </cell>
          <cell r="C418" t="str">
            <v>P003905</v>
          </cell>
          <cell r="D418">
            <v>4301051612</v>
          </cell>
          <cell r="E418">
            <v>4607091385168</v>
          </cell>
          <cell r="F418" t="str">
            <v>Сосиски «Вязанка Сливочные» Весовые П/а мгс ТМ «Вязанка»</v>
          </cell>
          <cell r="H418">
            <v>45</v>
          </cell>
          <cell r="I418">
            <v>8.1</v>
          </cell>
          <cell r="J418">
            <v>8</v>
          </cell>
          <cell r="K418">
            <v>64.8</v>
          </cell>
        </row>
        <row r="419">
          <cell r="A419" t="str">
            <v>Сосиски Рубленые, Вязанка вискофан  ВЕС.ПОКОМ</v>
          </cell>
          <cell r="B419" t="str">
            <v>SU001351</v>
          </cell>
          <cell r="C419" t="str">
            <v>P003904</v>
          </cell>
          <cell r="D419">
            <v>4301051611</v>
          </cell>
          <cell r="E419">
            <v>4607091385304</v>
          </cell>
          <cell r="F419" t="str">
            <v>Сосиски «Рубленые» Весовые п/а мгс УВВ ТМ «Вязанка»</v>
          </cell>
          <cell r="H419">
            <v>40</v>
          </cell>
          <cell r="I419">
            <v>8.4</v>
          </cell>
          <cell r="J419">
            <v>8</v>
          </cell>
          <cell r="K419">
            <v>67.2</v>
          </cell>
        </row>
        <row r="420">
          <cell r="A420" t="str">
            <v>Сосиски Рубленые Вязанка Весовые п/а мгс Вязанка</v>
          </cell>
          <cell r="B420" t="str">
            <v>SU001351</v>
          </cell>
          <cell r="C420" t="str">
            <v>P003904</v>
          </cell>
          <cell r="D420">
            <v>4301051611</v>
          </cell>
          <cell r="E420">
            <v>4607091385304</v>
          </cell>
          <cell r="F420" t="str">
            <v>Сосиски «Рубленые» Весовые п/а мгс УВВ ТМ «Вязанка»</v>
          </cell>
          <cell r="H420">
            <v>40</v>
          </cell>
          <cell r="I420">
            <v>8.4</v>
          </cell>
          <cell r="J420">
            <v>8</v>
          </cell>
          <cell r="K420">
            <v>67.2</v>
          </cell>
        </row>
        <row r="421">
          <cell r="A421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21" t="str">
            <v>SU001351</v>
          </cell>
          <cell r="C421" t="str">
            <v>P003904</v>
          </cell>
          <cell r="D421">
            <v>4301051611</v>
          </cell>
          <cell r="E421">
            <v>4607091385304</v>
          </cell>
          <cell r="F421" t="str">
            <v>Сосиски «Рубленые» Весовые п/а мгс УВВ ТМ «Вязанка»</v>
          </cell>
          <cell r="H421">
            <v>40</v>
          </cell>
          <cell r="I421">
            <v>8.4</v>
          </cell>
          <cell r="J421">
            <v>8</v>
          </cell>
          <cell r="K421">
            <v>67.2</v>
          </cell>
        </row>
        <row r="422">
          <cell r="A422" t="str">
            <v>Сосиски Рубленые вязанка Стародворские колбасы</v>
          </cell>
          <cell r="B422" t="str">
            <v>SU001351</v>
          </cell>
          <cell r="C422" t="str">
            <v>P003904</v>
          </cell>
          <cell r="D422">
            <v>4301051611</v>
          </cell>
          <cell r="E422">
            <v>4607091385304</v>
          </cell>
          <cell r="F422" t="str">
            <v>Сосиски «Рубленые» Весовые п/а мгс УВВ ТМ «Вязанка»</v>
          </cell>
          <cell r="H422">
            <v>40</v>
          </cell>
          <cell r="I422">
            <v>8.4</v>
          </cell>
          <cell r="J422">
            <v>8</v>
          </cell>
          <cell r="K422">
            <v>67.2</v>
          </cell>
        </row>
        <row r="423">
          <cell r="A423" t="str">
            <v>Сосиски Рубленые (Вязанка), кг</v>
          </cell>
          <cell r="B423" t="str">
            <v>SU001351</v>
          </cell>
          <cell r="C423" t="str">
            <v>P003904</v>
          </cell>
          <cell r="D423">
            <v>4301051611</v>
          </cell>
          <cell r="E423">
            <v>4607091385304</v>
          </cell>
          <cell r="F423" t="str">
            <v>Сосиски «Рубленые» Весовые п/а мгс УВВ ТМ «Вязанка»</v>
          </cell>
          <cell r="H423">
            <v>40</v>
          </cell>
          <cell r="I423">
            <v>8.4</v>
          </cell>
          <cell r="J423">
            <v>8</v>
          </cell>
          <cell r="K423">
            <v>67.2</v>
          </cell>
        </row>
        <row r="424">
          <cell r="A424" t="str">
            <v>Сосиски Рубленые Вязка Стародвор.Колбасы</v>
          </cell>
          <cell r="B424" t="str">
            <v>SU001351</v>
          </cell>
          <cell r="C424" t="str">
            <v>P003904</v>
          </cell>
          <cell r="D424">
            <v>4301051611</v>
          </cell>
          <cell r="E424">
            <v>4607091385304</v>
          </cell>
          <cell r="F424" t="str">
            <v>Сосиски «Рубленые» Весовые п/а мгс УВВ ТМ «Вязанка»</v>
          </cell>
          <cell r="H424">
            <v>40</v>
          </cell>
          <cell r="I424">
            <v>8.4</v>
          </cell>
          <cell r="J424">
            <v>8</v>
          </cell>
          <cell r="K424">
            <v>67.2</v>
          </cell>
        </row>
        <row r="425">
          <cell r="A425" t="str">
            <v>Cосиски Вязанка Рубленные вес 1,3 (Стародвор) 30 суток,</v>
          </cell>
          <cell r="B425" t="str">
            <v>SU001351</v>
          </cell>
          <cell r="C425" t="str">
            <v>P003904</v>
          </cell>
          <cell r="D425">
            <v>4301051611</v>
          </cell>
          <cell r="E425">
            <v>4607091385304</v>
          </cell>
          <cell r="F425" t="str">
            <v>Сосиски «Рубленые» Весовые п/а мгс УВВ ТМ «Вязанка»</v>
          </cell>
          <cell r="H425">
            <v>40</v>
          </cell>
          <cell r="I425">
            <v>8.4</v>
          </cell>
          <cell r="J425">
            <v>8</v>
          </cell>
          <cell r="K425">
            <v>67.2</v>
          </cell>
        </row>
        <row r="426">
          <cell r="A426" t="str">
            <v xml:space="preserve"> 018  Сосиски Рубленые, Вязанка вискофан  ВЕС.ПОКОМ</v>
          </cell>
          <cell r="B426" t="str">
            <v>SU001351</v>
          </cell>
          <cell r="C426" t="str">
            <v>P003904</v>
          </cell>
          <cell r="D426">
            <v>4301051611</v>
          </cell>
          <cell r="E426">
            <v>4607091385304</v>
          </cell>
          <cell r="F426" t="str">
            <v>Сосиски «Рубленые» Весовые п/а мгс УВВ ТМ «Вязанка»</v>
          </cell>
          <cell r="H426">
            <v>40</v>
          </cell>
          <cell r="I426">
            <v>8.4</v>
          </cell>
          <cell r="J426">
            <v>8</v>
          </cell>
          <cell r="K426">
            <v>67.2</v>
          </cell>
        </row>
        <row r="427">
          <cell r="A427" t="str">
            <v>Сосиски Рубленые, Вязанка вискофан МГС, 0.5кг, ПОКОМ</v>
          </cell>
          <cell r="B427" t="str">
            <v>SU001354</v>
          </cell>
          <cell r="C427" t="str">
            <v>P003030</v>
          </cell>
          <cell r="D427">
            <v>4301051313</v>
          </cell>
          <cell r="E427">
            <v>4607091385427</v>
          </cell>
          <cell r="F427" t="str">
            <v>Сосиски Рубленые Вязанка Фикс.вес 0,5 п/а мгс Вязанка</v>
          </cell>
          <cell r="H427">
            <v>40</v>
          </cell>
          <cell r="I427">
            <v>3</v>
          </cell>
          <cell r="J427">
            <v>12</v>
          </cell>
          <cell r="K427">
            <v>36</v>
          </cell>
        </row>
        <row r="428">
          <cell r="A428" t="str">
            <v>Сосиски Рубленые Вязанка Фикс.вес 0,5 п/а мгс Вязанка</v>
          </cell>
          <cell r="B428" t="str">
            <v>SU001354</v>
          </cell>
          <cell r="C428" t="str">
            <v>P003030</v>
          </cell>
          <cell r="D428">
            <v>4301051313</v>
          </cell>
          <cell r="E428">
            <v>4607091385427</v>
          </cell>
          <cell r="F428" t="str">
            <v>Сосиски Рубленые Вязанка Фикс.вес 0,5 п/а мгс Вязанка</v>
          </cell>
          <cell r="H428">
            <v>40</v>
          </cell>
          <cell r="I428">
            <v>3</v>
          </cell>
          <cell r="J428">
            <v>12</v>
          </cell>
          <cell r="K428">
            <v>36</v>
          </cell>
        </row>
        <row r="429">
          <cell r="A429" t="str">
            <v>Сосиски Рубленные Стародворские колбасы вязанка 0.5кг</v>
          </cell>
          <cell r="B429" t="str">
            <v>SU001354</v>
          </cell>
          <cell r="C429" t="str">
            <v>P003030</v>
          </cell>
          <cell r="D429">
            <v>4301051313</v>
          </cell>
          <cell r="E429">
            <v>4607091385427</v>
          </cell>
          <cell r="F429" t="str">
            <v>Сосиски Рубленые Вязанка Фикс.вес 0,5 п/а мгс Вязанка</v>
          </cell>
          <cell r="H429">
            <v>40</v>
          </cell>
          <cell r="I429">
            <v>3</v>
          </cell>
          <cell r="J429">
            <v>12</v>
          </cell>
          <cell r="K429">
            <v>36</v>
          </cell>
        </row>
        <row r="430">
          <cell r="A430" t="str">
            <v>Сосиски Рубленные Стародворские колбасы вязанка 0.5 кг</v>
          </cell>
          <cell r="B430" t="str">
            <v>SU001354</v>
          </cell>
          <cell r="C430" t="str">
            <v>P003030</v>
          </cell>
          <cell r="D430">
            <v>4301051313</v>
          </cell>
          <cell r="E430">
            <v>4607091385427</v>
          </cell>
          <cell r="F430" t="str">
            <v>Сосиски Рубленые Вязанка Фикс.вес 0,5 п/а мгс Вязанка</v>
          </cell>
          <cell r="H430">
            <v>40</v>
          </cell>
          <cell r="I430">
            <v>3</v>
          </cell>
          <cell r="J430">
            <v>12</v>
          </cell>
          <cell r="K430">
            <v>36</v>
          </cell>
        </row>
        <row r="431">
          <cell r="A431" t="str">
            <v>Сосиски Рубленные Стародворские колбасы вязанка 0,5кг</v>
          </cell>
          <cell r="B431" t="str">
            <v>SU001354</v>
          </cell>
          <cell r="C431" t="str">
            <v>P003030</v>
          </cell>
          <cell r="D431">
            <v>4301051313</v>
          </cell>
          <cell r="E431">
            <v>4607091385427</v>
          </cell>
          <cell r="F431" t="str">
            <v>Сосиски Рубленые Вязанка Фикс.вес 0,5 п/а мгс Вязанка</v>
          </cell>
          <cell r="H431">
            <v>40</v>
          </cell>
          <cell r="I431">
            <v>3</v>
          </cell>
          <cell r="J431">
            <v>12</v>
          </cell>
          <cell r="K431">
            <v>36</v>
          </cell>
        </row>
        <row r="432">
          <cell r="A432" t="str">
            <v xml:space="preserve"> 034  Сосиски Рубленые, Вязанка вискофан МГС, 0.5кг, ПОКОМ</v>
          </cell>
          <cell r="B432" t="str">
            <v>SU001354</v>
          </cell>
          <cell r="C432" t="str">
            <v>P003030</v>
          </cell>
          <cell r="D432">
            <v>4301051313</v>
          </cell>
          <cell r="E432">
            <v>4607091385427</v>
          </cell>
          <cell r="F432" t="str">
            <v>Сосиски Рубленые Вязанка Фикс.вес 0,5 п/а мгс Вязанка</v>
          </cell>
          <cell r="H432">
            <v>40</v>
          </cell>
          <cell r="I432">
            <v>3</v>
          </cell>
          <cell r="J432">
            <v>12</v>
          </cell>
          <cell r="K432">
            <v>36</v>
          </cell>
        </row>
        <row r="433">
          <cell r="A433" t="str">
            <v>Колбаса Докторская ГОСТ, Вязанка вектор,ВЕС. ПОКОМ, кг</v>
          </cell>
          <cell r="B433" t="str">
            <v>SU000722</v>
          </cell>
          <cell r="C433" t="str">
            <v>P003011</v>
          </cell>
          <cell r="D433">
            <v>4301011380</v>
          </cell>
          <cell r="E433">
            <v>4607091385670</v>
          </cell>
          <cell r="F433" t="str">
            <v>Вареные колбасы Докторская ГОСТ Вязанка Весовые Вектор Вязанка</v>
          </cell>
          <cell r="H433">
            <v>50</v>
          </cell>
          <cell r="I433">
            <v>10.8</v>
          </cell>
          <cell r="J433">
            <v>8</v>
          </cell>
          <cell r="K433">
            <v>86.4</v>
          </cell>
        </row>
        <row r="434">
          <cell r="A434" t="str">
            <v>Докторская варёная ГОСТ (Вязанка) , Кг</v>
          </cell>
          <cell r="B434" t="str">
            <v>SU000722</v>
          </cell>
          <cell r="C434" t="str">
            <v>P003011</v>
          </cell>
          <cell r="D434">
            <v>4301011380</v>
          </cell>
          <cell r="E434">
            <v>4607091385670</v>
          </cell>
          <cell r="F434" t="str">
            <v>Вареные колбасы Докторская ГОСТ Вязанка Весовые Вектор Вязанка</v>
          </cell>
          <cell r="H434">
            <v>50</v>
          </cell>
          <cell r="I434">
            <v>10.8</v>
          </cell>
          <cell r="J434">
            <v>8</v>
          </cell>
          <cell r="K434">
            <v>86.4</v>
          </cell>
        </row>
        <row r="435">
          <cell r="A435" t="str">
            <v>Колбаса Вязанка Докторская ГОСТ 1,3кг (Стародвор) 50 суток, кг</v>
          </cell>
          <cell r="B435" t="str">
            <v>SU000722</v>
          </cell>
          <cell r="C435" t="str">
            <v>P003011</v>
          </cell>
          <cell r="D435">
            <v>4301011380</v>
          </cell>
          <cell r="E435">
            <v>4607091385670</v>
          </cell>
          <cell r="F435" t="str">
            <v>Вареные колбасы Докторская ГОСТ Вязанка Весовые Вектор Вязанка</v>
          </cell>
          <cell r="H435">
            <v>50</v>
          </cell>
          <cell r="I435">
            <v>10.8</v>
          </cell>
          <cell r="J435">
            <v>8</v>
          </cell>
          <cell r="K435">
            <v>86.4</v>
          </cell>
        </row>
        <row r="436">
          <cell r="A436" t="str">
            <v>Вареные колбасы Докторская ГОСТ Вязанка Весовые Вектор Вязанка</v>
          </cell>
          <cell r="B436" t="str">
            <v>SU000722</v>
          </cell>
          <cell r="C436" t="str">
            <v>P003011</v>
          </cell>
          <cell r="D436">
            <v>4301011380</v>
          </cell>
          <cell r="E436">
            <v>4607091385670</v>
          </cell>
          <cell r="F436" t="str">
            <v>Вареные колбасы Докторская ГОСТ Вязанка Весовые Вектор Вязанка</v>
          </cell>
          <cell r="H436">
            <v>50</v>
          </cell>
          <cell r="I436">
            <v>10.8</v>
          </cell>
          <cell r="J436">
            <v>8</v>
          </cell>
          <cell r="K436">
            <v>86.4</v>
          </cell>
        </row>
        <row r="437">
          <cell r="A437" t="str">
            <v>ГОСТ Докторская вязанка Стародворские колбасы</v>
          </cell>
          <cell r="B437" t="str">
            <v>SU000722</v>
          </cell>
          <cell r="C437" t="str">
            <v>P003011</v>
          </cell>
          <cell r="D437">
            <v>4301011380</v>
          </cell>
          <cell r="E437">
            <v>4607091385670</v>
          </cell>
          <cell r="F437" t="str">
            <v>Вареные колбасы Докторская ГОСТ Вязанка Весовые Вектор Вязанка</v>
          </cell>
          <cell r="H437">
            <v>50</v>
          </cell>
          <cell r="I437">
            <v>10.8</v>
          </cell>
          <cell r="J437">
            <v>8</v>
          </cell>
          <cell r="K437">
            <v>86.4</v>
          </cell>
        </row>
        <row r="438">
          <cell r="A438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38" t="str">
            <v>SU000722</v>
          </cell>
          <cell r="C438" t="str">
            <v>P003011</v>
          </cell>
          <cell r="D438">
            <v>4301011380</v>
          </cell>
          <cell r="E438">
            <v>4607091385670</v>
          </cell>
          <cell r="F438" t="str">
            <v>Вареные колбасы Докторская ГОСТ Вязанка Весовые Вектор Вязанка</v>
          </cell>
          <cell r="H438">
            <v>50</v>
          </cell>
          <cell r="I438">
            <v>10.8</v>
          </cell>
          <cell r="J438">
            <v>8</v>
          </cell>
          <cell r="K438">
            <v>86.4</v>
          </cell>
        </row>
        <row r="439">
          <cell r="A439" t="str">
            <v>005 Вареные колбасы Докторская ГОСТ Вязанка Весовые Вектор Вязанка</v>
          </cell>
          <cell r="B439" t="str">
            <v>SU000722</v>
          </cell>
          <cell r="C439" t="str">
            <v>P003011</v>
          </cell>
          <cell r="D439">
            <v>4301011380</v>
          </cell>
          <cell r="E439">
            <v>4607091385670</v>
          </cell>
          <cell r="F439" t="str">
            <v>Вареные колбасы Докторская ГОСТ Вязанка Весовые Вектор Вязанка</v>
          </cell>
          <cell r="H439">
            <v>50</v>
          </cell>
          <cell r="I439">
            <v>10.8</v>
          </cell>
          <cell r="J439">
            <v>8</v>
          </cell>
          <cell r="K439">
            <v>86.4</v>
          </cell>
        </row>
        <row r="440">
          <cell r="A440" t="str">
            <v>005  Колбаса Докторская ГОСТ, Вязанка вектор,ВЕС. ПОКОМ, кг</v>
          </cell>
          <cell r="B440" t="str">
            <v>SU000722</v>
          </cell>
          <cell r="C440" t="str">
            <v>P003011</v>
          </cell>
          <cell r="D440">
            <v>4301011380</v>
          </cell>
          <cell r="E440">
            <v>4607091385670</v>
          </cell>
          <cell r="F440" t="str">
            <v>Вареные колбасы Докторская ГОСТ Вязанка Весовые Вектор Вязанка</v>
          </cell>
          <cell r="H440">
            <v>50</v>
          </cell>
          <cell r="I440">
            <v>10.8</v>
          </cell>
          <cell r="J440">
            <v>8</v>
          </cell>
          <cell r="K440">
            <v>86.4</v>
          </cell>
        </row>
        <row r="441">
          <cell r="A441" t="str">
            <v>Докторская Гост Вектор вар п/а Стародвор.колбасы (НЕ ДУГУШКА,а ГОСТ в перетяжке)</v>
          </cell>
          <cell r="B441" t="str">
            <v>SU000722</v>
          </cell>
          <cell r="C441" t="str">
            <v>P003011</v>
          </cell>
          <cell r="D441">
            <v>4301011380</v>
          </cell>
          <cell r="E441">
            <v>4607091385670</v>
          </cell>
          <cell r="F441" t="str">
            <v>Вареные колбасы Докторская ГОСТ Вязанка Весовые Вектор Вязанка</v>
          </cell>
          <cell r="I441">
            <v>10.8</v>
          </cell>
          <cell r="J441">
            <v>8</v>
          </cell>
          <cell r="K441">
            <v>86.4</v>
          </cell>
        </row>
        <row r="442">
          <cell r="A442" t="str">
            <v xml:space="preserve"> 005  Колбаса Докторская ГОСТ, Вязанка вектор,ВЕС. ПОКОМ</v>
          </cell>
          <cell r="B442" t="str">
            <v>SU000722</v>
          </cell>
          <cell r="C442" t="str">
            <v>P003011</v>
          </cell>
          <cell r="D442">
            <v>4301011380</v>
          </cell>
          <cell r="E442">
            <v>4607091385670</v>
          </cell>
          <cell r="F442" t="str">
            <v>Вареные колбасы Докторская ГОСТ Вязанка Весовые Вектор Вязанка</v>
          </cell>
          <cell r="H442">
            <v>50</v>
          </cell>
          <cell r="I442">
            <v>10.8</v>
          </cell>
          <cell r="J442">
            <v>8</v>
          </cell>
          <cell r="K442">
            <v>86.4</v>
          </cell>
        </row>
        <row r="443">
          <cell r="A443" t="str">
            <v>Колбаса Вязанка Докторская ГОСТ 400гр (Стародвор) 50 суток, шт</v>
          </cell>
          <cell r="B443" t="str">
            <v>SU001485</v>
          </cell>
          <cell r="C443" t="str">
            <v>P003008</v>
          </cell>
          <cell r="D443">
            <v>4301011382</v>
          </cell>
          <cell r="E443">
            <v>4607091385687</v>
          </cell>
          <cell r="F443" t="str">
            <v>Вареные колбасы Докторская ГОСТ Вязанка Фикс.вес 0,4 Вектор Вязанка</v>
          </cell>
          <cell r="H443">
            <v>50</v>
          </cell>
          <cell r="I443">
            <v>4</v>
          </cell>
          <cell r="J443">
            <v>12</v>
          </cell>
          <cell r="K443">
            <v>48</v>
          </cell>
        </row>
        <row r="444">
          <cell r="A444" t="str">
            <v>Колбаса Докторская ГОСТ, Вязанка вектор, 0,4 кг, ПОКОМ, шт</v>
          </cell>
          <cell r="B444" t="str">
            <v>SU001485</v>
          </cell>
          <cell r="C444" t="str">
            <v>P003008</v>
          </cell>
          <cell r="D444">
            <v>4301011382</v>
          </cell>
          <cell r="E444">
            <v>4607091385687</v>
          </cell>
          <cell r="F444" t="str">
            <v>Вареные колбасы Докторская ГОСТ Вязанка Фикс.вес 0,4 Вектор Вязанка</v>
          </cell>
          <cell r="H444">
            <v>50</v>
          </cell>
          <cell r="I444">
            <v>4</v>
          </cell>
          <cell r="J444">
            <v>12</v>
          </cell>
          <cell r="K444">
            <v>48</v>
          </cell>
        </row>
        <row r="445">
          <cell r="A445" t="str">
            <v>Вареные колбасы Докторская ГОСТ Вязанка Фикс.вес 0,4 Вектор Вязанка</v>
          </cell>
          <cell r="B445" t="str">
            <v>SU001485</v>
          </cell>
          <cell r="C445" t="str">
            <v>P003008</v>
          </cell>
          <cell r="D445">
            <v>4301011382</v>
          </cell>
          <cell r="E445">
            <v>4607091385687</v>
          </cell>
          <cell r="F445" t="str">
            <v>Вареные колбасы Докторская ГОСТ Вязанка Фикс.вес 0,4 Вектор Вязанка</v>
          </cell>
          <cell r="H445">
            <v>50</v>
          </cell>
          <cell r="I445">
            <v>4</v>
          </cell>
          <cell r="J445">
            <v>12</v>
          </cell>
          <cell r="K445">
            <v>48</v>
          </cell>
        </row>
        <row r="446">
          <cell r="A446" t="str">
            <v>ГОСТ Докторская вязанка 0,4кг Стародворские колбасы</v>
          </cell>
          <cell r="B446" t="str">
            <v>SU001485</v>
          </cell>
          <cell r="C446" t="str">
            <v>P003008</v>
          </cell>
          <cell r="D446">
            <v>4301011382</v>
          </cell>
          <cell r="E446">
            <v>4607091385687</v>
          </cell>
          <cell r="F446" t="str">
            <v>Вареные колбасы Докторская ГОСТ Вязанка Фикс.вес 0,4 Вектор Вязанка</v>
          </cell>
          <cell r="H446">
            <v>50</v>
          </cell>
          <cell r="I446">
            <v>4</v>
          </cell>
          <cell r="J446">
            <v>12</v>
          </cell>
          <cell r="K446">
            <v>48</v>
          </cell>
        </row>
        <row r="447">
          <cell r="A447" t="str">
            <v>Колбаса Вязанка Докторкая ГОСТ 0.4</v>
          </cell>
          <cell r="B447" t="str">
            <v>SU001485</v>
          </cell>
          <cell r="C447" t="str">
            <v>P003008</v>
          </cell>
          <cell r="D447">
            <v>4301011382</v>
          </cell>
          <cell r="E447">
            <v>4607091385687</v>
          </cell>
          <cell r="F447" t="str">
            <v>Вареные колбасы Докторская ГОСТ Вязанка Фикс.вес 0,4 Вектор Вязанка</v>
          </cell>
          <cell r="H447">
            <v>50</v>
          </cell>
          <cell r="I447">
            <v>4</v>
          </cell>
          <cell r="J447">
            <v>12</v>
          </cell>
          <cell r="K447">
            <v>48</v>
          </cell>
        </row>
        <row r="448">
          <cell r="A448" t="str">
            <v>Докторская Гост Вязанка 0.4 кг</v>
          </cell>
          <cell r="B448" t="str">
            <v>SU001485</v>
          </cell>
          <cell r="C448" t="str">
            <v>P003008</v>
          </cell>
          <cell r="D448">
            <v>4301011382</v>
          </cell>
          <cell r="E448">
            <v>4607091385687</v>
          </cell>
          <cell r="F448" t="str">
            <v>Вареные колбасы Докторская ГОСТ Вязанка Фикс.вес 0,4 Вектор Вязанка</v>
          </cell>
          <cell r="H448">
            <v>50</v>
          </cell>
          <cell r="I448">
            <v>4</v>
          </cell>
          <cell r="J448">
            <v>12</v>
          </cell>
          <cell r="K448">
            <v>48</v>
          </cell>
        </row>
        <row r="449">
          <cell r="A449" t="str">
            <v>023  Колбаса Докторская ГОСТ, Вязанка вектор, 0,4 кг, ПОКОМ, шт</v>
          </cell>
          <cell r="B449" t="str">
            <v>SU001485</v>
          </cell>
          <cell r="C449" t="str">
            <v>P003008</v>
          </cell>
          <cell r="D449">
            <v>4301011382</v>
          </cell>
          <cell r="E449">
            <v>4607091385687</v>
          </cell>
          <cell r="F449" t="str">
            <v>Вареные колбасы Докторская ГОСТ Вязанка Фикс.вес 0,4 Вектор Вязанка</v>
          </cell>
          <cell r="H449">
            <v>50</v>
          </cell>
          <cell r="I449">
            <v>4</v>
          </cell>
          <cell r="J449">
            <v>12</v>
          </cell>
          <cell r="K449">
            <v>48</v>
          </cell>
        </row>
        <row r="450">
          <cell r="A450" t="str">
            <v>023 Колбаса Докторская ГОСТ, Вязанка вектор, 0,4 кг, ПОКОМ, шт</v>
          </cell>
          <cell r="B450" t="str">
            <v>SU001485</v>
          </cell>
          <cell r="C450" t="str">
            <v>P003008</v>
          </cell>
          <cell r="D450">
            <v>4301011382</v>
          </cell>
          <cell r="E450">
            <v>4607091385687</v>
          </cell>
          <cell r="F450" t="str">
            <v>Вареные колбасы Докторская ГОСТ Вязанка Фикс.вес 0,4 Вектор Вязанка</v>
          </cell>
          <cell r="H450">
            <v>50</v>
          </cell>
          <cell r="I450">
            <v>4</v>
          </cell>
          <cell r="J450">
            <v>12</v>
          </cell>
          <cell r="K450">
            <v>48</v>
          </cell>
        </row>
        <row r="451">
          <cell r="A451" t="str">
            <v xml:space="preserve"> 023  Колбаса Докторская ГОСТ, Вязанка вектор, 0,4 кг, ПОКОМ</v>
          </cell>
          <cell r="B451" t="str">
            <v>SU001485</v>
          </cell>
          <cell r="C451" t="str">
            <v>P003008</v>
          </cell>
          <cell r="D451">
            <v>4301011382</v>
          </cell>
          <cell r="E451">
            <v>4607091385687</v>
          </cell>
          <cell r="F451" t="str">
            <v>Вареные колбасы Докторская ГОСТ Вязанка Фикс.вес 0,4 Вектор Вязанка</v>
          </cell>
          <cell r="H451">
            <v>50</v>
          </cell>
          <cell r="I451">
            <v>4</v>
          </cell>
          <cell r="J451">
            <v>12</v>
          </cell>
          <cell r="K451">
            <v>48</v>
          </cell>
        </row>
        <row r="452">
          <cell r="A452" t="str">
            <v>023  Колбаса Докторская ГОСТ, Вязанка вектор, 0,4 кг, ПОКОМ</v>
          </cell>
          <cell r="B452" t="str">
            <v>SU001485</v>
          </cell>
          <cell r="C452" t="str">
            <v>P003008</v>
          </cell>
          <cell r="D452">
            <v>4301011382</v>
          </cell>
          <cell r="E452">
            <v>4607091385687</v>
          </cell>
          <cell r="F452" t="str">
            <v>Вареные колбасы Докторская ГОСТ Вязанка Фикс.вес 0,4 Вектор Вязанка</v>
          </cell>
          <cell r="H452">
            <v>50</v>
          </cell>
          <cell r="I452">
            <v>4</v>
          </cell>
          <cell r="J452">
            <v>12</v>
          </cell>
          <cell r="K452">
            <v>48</v>
          </cell>
        </row>
        <row r="453">
          <cell r="A453" t="str">
            <v>Сосиски Молокуши (Вязанка Молочные) Вязанка Фикс.вес 0,45 П/а мгс Вязанка</v>
          </cell>
          <cell r="B453" t="str">
            <v>SU001718</v>
          </cell>
          <cell r="C453" t="str">
            <v>P003327</v>
          </cell>
          <cell r="D453">
            <v>4301051436</v>
          </cell>
          <cell r="E453">
            <v>4607091385731</v>
          </cell>
          <cell r="F453" t="str">
            <v>Сосиски Молокуши (Вязанка Молочные) Вязанка Фикс.вес 0,45 П/а мгс Вязанка</v>
          </cell>
          <cell r="H453">
            <v>45</v>
          </cell>
          <cell r="I453">
            <v>2.7</v>
          </cell>
          <cell r="J453">
            <v>12</v>
          </cell>
          <cell r="K453">
            <v>32.400000000000006</v>
          </cell>
        </row>
        <row r="454">
          <cell r="A454" t="str">
            <v>Сосиски Вязанка Молочные, Вязанка вискофан МГС, 0.45кг, ПОКОМ, шт</v>
          </cell>
          <cell r="B454" t="str">
            <v>SU001718</v>
          </cell>
          <cell r="C454" t="str">
            <v>P003327</v>
          </cell>
          <cell r="D454">
            <v>4301051436</v>
          </cell>
          <cell r="E454">
            <v>4607091385731</v>
          </cell>
          <cell r="F454" t="str">
            <v>Сосиски Молокуши (Вязанка Молочные) Вязанка Фикс.вес 0,45 П/а мгс Вязанка</v>
          </cell>
          <cell r="H454">
            <v>45</v>
          </cell>
          <cell r="I454">
            <v>2.7</v>
          </cell>
          <cell r="J454">
            <v>12</v>
          </cell>
          <cell r="K454">
            <v>32.400000000000006</v>
          </cell>
        </row>
        <row r="455">
          <cell r="A455" t="str">
            <v>Сосиски Молочные Вязанка 0.45 кг Стародворские колбасы</v>
          </cell>
          <cell r="B455" t="str">
            <v>SU001718</v>
          </cell>
          <cell r="C455" t="str">
            <v>P003327</v>
          </cell>
          <cell r="D455">
            <v>4301051436</v>
          </cell>
          <cell r="E455">
            <v>4607091385731</v>
          </cell>
          <cell r="F455" t="str">
            <v>Сосиски Молокуши (Вязанка Молочные) Вязанка Фикс.вес 0,45 П/а мгс Вязанка</v>
          </cell>
          <cell r="H455">
            <v>45</v>
          </cell>
          <cell r="I455">
            <v>2.7</v>
          </cell>
          <cell r="J455">
            <v>12</v>
          </cell>
          <cell r="K455">
            <v>32.400000000000006</v>
          </cell>
        </row>
        <row r="456">
          <cell r="A456" t="str">
            <v>Сосиски Молочные Вязанка 0,45 кг Стародворские колбасы</v>
          </cell>
          <cell r="B456" t="str">
            <v>SU001718</v>
          </cell>
          <cell r="C456" t="str">
            <v>P003327</v>
          </cell>
          <cell r="D456">
            <v>4301051436</v>
          </cell>
          <cell r="E456">
            <v>4607091385731</v>
          </cell>
          <cell r="F456" t="str">
            <v>Сосиски Молокуши (Вязанка Молочные) Вязанка Фикс.вес 0,45 П/а мгс Вязанка</v>
          </cell>
          <cell r="H456">
            <v>45</v>
          </cell>
          <cell r="I456">
            <v>2.7</v>
          </cell>
          <cell r="J456">
            <v>12</v>
          </cell>
          <cell r="K456">
            <v>32.400000000000006</v>
          </cell>
        </row>
        <row r="457">
          <cell r="A457" t="str">
            <v>Сосиски Молочные Вязанка молокуши 450гр МГС ц/о (Стародвор) 40 суток, шт</v>
          </cell>
          <cell r="B457" t="str">
            <v>SU001718</v>
          </cell>
          <cell r="C457" t="str">
            <v>P003327</v>
          </cell>
          <cell r="D457">
            <v>4301051436</v>
          </cell>
          <cell r="E457">
            <v>4607091385731</v>
          </cell>
          <cell r="F457" t="str">
            <v>Сосиски Молокуши (Вязанка Молочные) Вязанка Фикс.вес 0,45 П/а мгс Вязанка</v>
          </cell>
          <cell r="H457">
            <v>45</v>
          </cell>
          <cell r="I457">
            <v>2.7</v>
          </cell>
          <cell r="J457">
            <v>12</v>
          </cell>
          <cell r="K457">
            <v>32.400000000000006</v>
          </cell>
        </row>
        <row r="458">
          <cell r="A458" t="str">
            <v>442 Сосиски Вязанка 450г Молокуши Молочные газ/ср  Поком</v>
          </cell>
          <cell r="B458" t="str">
            <v>SU001718</v>
          </cell>
          <cell r="C458" t="str">
            <v>P003327</v>
          </cell>
          <cell r="D458">
            <v>4301051436</v>
          </cell>
          <cell r="E458">
            <v>4607091385731</v>
          </cell>
          <cell r="F458" t="str">
            <v>Сосиски Молокуши (Вязанка Молочные) Вязанка Фикс.вес 0,45 П/а мгс Вязанка</v>
          </cell>
          <cell r="H458">
            <v>45</v>
          </cell>
          <cell r="I458">
            <v>2.7</v>
          </cell>
          <cell r="J458">
            <v>12</v>
          </cell>
          <cell r="K458">
            <v>32.400000000000006</v>
          </cell>
        </row>
        <row r="459">
          <cell r="A459" t="str">
            <v>030 Сосиски Вязанка Молочные, Вязанка вискофан МГС, 0.45кг, ПОКОМ, шт</v>
          </cell>
          <cell r="B459" t="str">
            <v>SU001718</v>
          </cell>
          <cell r="C459" t="str">
            <v>P003327</v>
          </cell>
          <cell r="D459">
            <v>4301051436</v>
          </cell>
          <cell r="E459">
            <v>4607091385731</v>
          </cell>
          <cell r="F459" t="str">
            <v>Сосиски Молокуши (Вязанка Молочные) Вязанка Фикс.вес 0,45 П/а мгс Вязанка</v>
          </cell>
          <cell r="H459">
            <v>45</v>
          </cell>
          <cell r="I459">
            <v>2.7</v>
          </cell>
          <cell r="J459">
            <v>12</v>
          </cell>
          <cell r="K459">
            <v>32.400000000000006</v>
          </cell>
        </row>
        <row r="460">
          <cell r="A460" t="str">
            <v xml:space="preserve"> 030  Сосиски Вязанка Молочные, Вязанка вискофан МГС, 0.45кг, ПОКОМ</v>
          </cell>
          <cell r="B460" t="str">
            <v>SU001718</v>
          </cell>
          <cell r="C460" t="str">
            <v>P003327</v>
          </cell>
          <cell r="D460">
            <v>4301051436</v>
          </cell>
          <cell r="E460">
            <v>4607091385731</v>
          </cell>
          <cell r="F460" t="str">
            <v>Сосиски Молокуши (Вязанка Молочные) Вязанка Фикс.вес 0,45 П/а мгс Вязанка</v>
          </cell>
          <cell r="H460">
            <v>45</v>
          </cell>
          <cell r="I460">
            <v>2.7</v>
          </cell>
          <cell r="J460">
            <v>12</v>
          </cell>
          <cell r="K460">
            <v>32.400000000000006</v>
          </cell>
        </row>
        <row r="461">
          <cell r="A461" t="str">
            <v>Сосиски Вязанка Сливочные, Вязанка амицел МГС, 0.45кг, ПОКОМ, шт</v>
          </cell>
          <cell r="B461" t="str">
            <v>SU001720</v>
          </cell>
          <cell r="C461" t="str">
            <v>P003160</v>
          </cell>
          <cell r="D461">
            <v>4301051358</v>
          </cell>
          <cell r="E461">
            <v>4607091385748</v>
          </cell>
          <cell r="F461" t="str">
            <v>Сосиски Сливочные Сливушки Фикс.вес 0,45 П/а мгс Вязанка</v>
          </cell>
          <cell r="H461">
            <v>45</v>
          </cell>
          <cell r="I461">
            <v>2.7</v>
          </cell>
          <cell r="J461">
            <v>12</v>
          </cell>
          <cell r="K461">
            <v>32.400000000000006</v>
          </cell>
        </row>
        <row r="462">
          <cell r="A462" t="str">
            <v>Сосиски Сливочные вязанка 0.45 кг</v>
          </cell>
          <cell r="B462" t="str">
            <v>SU001720</v>
          </cell>
          <cell r="C462" t="str">
            <v>P003160</v>
          </cell>
          <cell r="D462">
            <v>4301051358</v>
          </cell>
          <cell r="E462">
            <v>4607091385748</v>
          </cell>
          <cell r="F462" t="str">
            <v>Сосиски Сливочные Сливушки Фикс.вес 0,45 П/а мгс Вязанка</v>
          </cell>
          <cell r="H462">
            <v>45</v>
          </cell>
          <cell r="I462">
            <v>2.7</v>
          </cell>
          <cell r="J462">
            <v>12</v>
          </cell>
          <cell r="K462">
            <v>32.400000000000006</v>
          </cell>
        </row>
        <row r="463">
          <cell r="A463" t="str">
            <v>Сосиски Сливочные Вязанка Сливушки 450гр МГС  (Стародвор) 40 суток, шт</v>
          </cell>
          <cell r="B463" t="str">
            <v>SU001720</v>
          </cell>
          <cell r="C463" t="str">
            <v>P003160</v>
          </cell>
          <cell r="D463">
            <v>4301051358</v>
          </cell>
          <cell r="E463">
            <v>4607091385748</v>
          </cell>
          <cell r="F463" t="str">
            <v>Сосиски Сливочные Сливушки Фикс.вес 0,45 П/а мгс Вязанка</v>
          </cell>
          <cell r="H463">
            <v>45</v>
          </cell>
          <cell r="I463">
            <v>2.7</v>
          </cell>
          <cell r="J463">
            <v>12</v>
          </cell>
          <cell r="K463">
            <v>32.400000000000006</v>
          </cell>
        </row>
        <row r="464">
          <cell r="A464" t="str">
            <v>Сосиски Сливочные Сливушки Фикс.вес 0,45 П/а мгс Вязанка</v>
          </cell>
          <cell r="B464" t="str">
            <v>SU001720</v>
          </cell>
          <cell r="C464" t="str">
            <v>P003160</v>
          </cell>
          <cell r="D464">
            <v>4301051358</v>
          </cell>
          <cell r="E464">
            <v>4607091385748</v>
          </cell>
          <cell r="F464" t="str">
            <v>Сосиски Сливочные Сливушки Фикс.вес 0,45 П/а мгс Вязанка</v>
          </cell>
          <cell r="H464">
            <v>45</v>
          </cell>
          <cell r="I464">
            <v>2.7</v>
          </cell>
          <cell r="J464">
            <v>12</v>
          </cell>
          <cell r="K464">
            <v>32.400000000000006</v>
          </cell>
        </row>
        <row r="465">
          <cell r="A465" t="str">
            <v>Сосиски Сливушки 0,450 гр ШТ (Вязанка), ШТ</v>
          </cell>
          <cell r="B465" t="str">
            <v>SU001720</v>
          </cell>
          <cell r="C465" t="str">
            <v>P003160</v>
          </cell>
          <cell r="D465">
            <v>4301051358</v>
          </cell>
          <cell r="E465">
            <v>4607091385748</v>
          </cell>
          <cell r="F465" t="str">
            <v>Сосиски Сливочные Сливушки Фикс.вес 0,45 П/а мгс Вязанка</v>
          </cell>
          <cell r="H465">
            <v>45</v>
          </cell>
          <cell r="I465">
            <v>2.7</v>
          </cell>
          <cell r="J465">
            <v>12</v>
          </cell>
          <cell r="K465">
            <v>32.400000000000006</v>
          </cell>
        </row>
        <row r="466">
          <cell r="A466" t="str">
            <v>032 Сосиски Вязанка Сливочные, Вязанка амицел МГС, 0.45кг, ПОКОМ, шт</v>
          </cell>
          <cell r="B466" t="str">
            <v>SU001720</v>
          </cell>
          <cell r="C466" t="str">
            <v>P003160</v>
          </cell>
          <cell r="D466">
            <v>4301051358</v>
          </cell>
          <cell r="E466">
            <v>4607091385748</v>
          </cell>
          <cell r="F466" t="str">
            <v>Сосиски Сливочные Сливушки Фикс.вес 0,45 П/а мгс Вязанка</v>
          </cell>
          <cell r="H466">
            <v>45</v>
          </cell>
          <cell r="I466">
            <v>2.7</v>
          </cell>
          <cell r="J466">
            <v>12</v>
          </cell>
          <cell r="K466">
            <v>32.400000000000006</v>
          </cell>
        </row>
        <row r="467">
          <cell r="A467" t="str">
            <v xml:space="preserve"> 032  Сосиски Вязанка Сливочные, Вязанка амицел МГС, 0.45кг, ПОКОМ</v>
          </cell>
          <cell r="B467" t="str">
            <v>SU001720</v>
          </cell>
          <cell r="C467" t="str">
            <v>P003160</v>
          </cell>
          <cell r="D467">
            <v>4301051358</v>
          </cell>
          <cell r="E467">
            <v>4607091385748</v>
          </cell>
          <cell r="F467" t="str">
            <v>Сосиски Сливочные Сливушки Фикс.вес 0,45 П/а мгс Вязанка</v>
          </cell>
          <cell r="H467">
            <v>45</v>
          </cell>
          <cell r="I467">
            <v>2.7</v>
          </cell>
          <cell r="J467">
            <v>12</v>
          </cell>
          <cell r="K467">
            <v>32.400000000000006</v>
          </cell>
        </row>
        <row r="468">
          <cell r="A468" t="str">
            <v>237  Колбаса Русская по-стародворски, ВЕС.  ПОКОМ, кг</v>
          </cell>
          <cell r="B468" t="str">
            <v>SU001792</v>
          </cell>
          <cell r="C468" t="str">
            <v>P001792</v>
          </cell>
          <cell r="D468">
            <v>4301011313</v>
          </cell>
          <cell r="E468">
            <v>4607091385984</v>
          </cell>
          <cell r="F468" t="str">
            <v>Вареные колбасы Русская По-стародворски Фирменная Весовые П/а Стародворье</v>
          </cell>
          <cell r="H468">
            <v>55</v>
          </cell>
          <cell r="I468" t="e">
            <v>#N/A</v>
          </cell>
          <cell r="J468" t="e">
            <v>#N/A</v>
          </cell>
          <cell r="K468" t="e">
            <v>#N/A</v>
          </cell>
        </row>
        <row r="469">
          <cell r="A469" t="str">
            <v>237  Колбаса Русская по-стародворски, ВЕС.  ПОКОМ</v>
          </cell>
          <cell r="B469" t="str">
            <v>SU001792</v>
          </cell>
          <cell r="C469" t="str">
            <v>P001792</v>
          </cell>
          <cell r="D469">
            <v>4301011313</v>
          </cell>
          <cell r="E469">
            <v>4607091385984</v>
          </cell>
          <cell r="F469" t="str">
            <v>Вареные колбасы Русская По-стародворски Фирменная Весовые П/а Стародворье</v>
          </cell>
          <cell r="H469">
            <v>55</v>
          </cell>
          <cell r="I469" t="e">
            <v>#N/A</v>
          </cell>
          <cell r="J469" t="e">
            <v>#N/A</v>
          </cell>
          <cell r="K469" t="e">
            <v>#N/A</v>
          </cell>
        </row>
        <row r="470">
          <cell r="A470" t="str">
            <v>Вареные колбасы Русская По-стародворски Фирменная Весовые П/а Стародворье</v>
          </cell>
          <cell r="B470" t="str">
            <v>SU001792</v>
          </cell>
          <cell r="C470" t="str">
            <v>P001792</v>
          </cell>
          <cell r="D470">
            <v>4301011313</v>
          </cell>
          <cell r="E470">
            <v>4607091385984</v>
          </cell>
          <cell r="F470" t="str">
            <v>Вареные колбасы Русская По-стародворски Фирменная Весовые П/а Стародворье</v>
          </cell>
          <cell r="H470">
            <v>55</v>
          </cell>
          <cell r="I470" t="e">
            <v>#N/A</v>
          </cell>
          <cell r="J470" t="e">
            <v>#N/A</v>
          </cell>
          <cell r="K470" t="e">
            <v>#N/A</v>
          </cell>
        </row>
        <row r="471">
          <cell r="A471" t="str">
            <v>Русская "Фирменная" п1ам Стародворские колбасы</v>
          </cell>
          <cell r="B471" t="str">
            <v>SU001792</v>
          </cell>
          <cell r="C471" t="str">
            <v>P001792</v>
          </cell>
          <cell r="D471">
            <v>4301011313</v>
          </cell>
          <cell r="E471">
            <v>4607091385984</v>
          </cell>
          <cell r="F471" t="str">
            <v>Вареные колбасы Русская По-стародворски Фирменная Весовые П/а Стародворье</v>
          </cell>
          <cell r="H471">
            <v>55</v>
          </cell>
          <cell r="I471" t="e">
            <v>#N/A</v>
          </cell>
          <cell r="J471" t="e">
            <v>#N/A</v>
          </cell>
          <cell r="K471" t="e">
            <v>#N/A</v>
          </cell>
        </row>
        <row r="472">
          <cell r="A472" t="str">
            <v>Русская "Фирменная" п/ам Стародворскме колбасы</v>
          </cell>
          <cell r="B472" t="str">
            <v>SU001792</v>
          </cell>
          <cell r="C472" t="str">
            <v>P001792</v>
          </cell>
          <cell r="D472">
            <v>4301011313</v>
          </cell>
          <cell r="E472">
            <v>4607091385984</v>
          </cell>
          <cell r="F472" t="str">
            <v>Вареные колбасы Русская По-стародворски Фирменная Весовые П/а Стародворье</v>
          </cell>
          <cell r="H472">
            <v>55</v>
          </cell>
          <cell r="I472" t="e">
            <v>#N/A</v>
          </cell>
          <cell r="J472" t="e">
            <v>#N/A</v>
          </cell>
          <cell r="K472" t="e">
            <v>#N/A</v>
          </cell>
        </row>
        <row r="473">
          <cell r="A473" t="str">
            <v>Русская "Фирменная" п!ам Стародворские колбасы</v>
          </cell>
          <cell r="B473" t="str">
            <v>SU001792</v>
          </cell>
          <cell r="C473" t="str">
            <v>P001792</v>
          </cell>
          <cell r="D473">
            <v>4301011313</v>
          </cell>
          <cell r="E473">
            <v>4607091385984</v>
          </cell>
          <cell r="F473" t="str">
            <v>Вареные колбасы Русская По-стародворски Фирменная Весовые П/а Стародворье</v>
          </cell>
          <cell r="H473">
            <v>55</v>
          </cell>
          <cell r="I473" t="e">
            <v>#N/A</v>
          </cell>
          <cell r="J473" t="e">
            <v>#N/A</v>
          </cell>
          <cell r="K473" t="e">
            <v>#N/A</v>
          </cell>
        </row>
        <row r="474">
          <cell r="A474" t="str">
            <v>Русская "Фирменная" п/ам Стародворские колбасы</v>
          </cell>
          <cell r="B474" t="str">
            <v>SU001792</v>
          </cell>
          <cell r="C474" t="str">
            <v>P001792</v>
          </cell>
          <cell r="D474">
            <v>4301011313</v>
          </cell>
          <cell r="E474">
            <v>4607091385984</v>
          </cell>
          <cell r="F474" t="str">
            <v>Вареные колбасы Русская По-стародворски Фирменная Весовые П/а Стародворье</v>
          </cell>
          <cell r="H474">
            <v>55</v>
          </cell>
          <cell r="I474" t="e">
            <v>#N/A</v>
          </cell>
          <cell r="J474" t="e">
            <v>#N/A</v>
          </cell>
          <cell r="K474" t="e">
            <v>#N/A</v>
          </cell>
        </row>
        <row r="475">
          <cell r="A475" t="str">
            <v>Колбаса Русская по-стародворски, ВЕС.  ПОКОМ, кг</v>
          </cell>
          <cell r="B475" t="str">
            <v>SU001792</v>
          </cell>
          <cell r="C475" t="str">
            <v>P001792</v>
          </cell>
          <cell r="D475">
            <v>4301011313</v>
          </cell>
          <cell r="E475">
            <v>4607091385984</v>
          </cell>
          <cell r="F475" t="str">
            <v>Вареные колбасы Русская По-стародворски Фирменная Весовые П/а Стародворье</v>
          </cell>
          <cell r="H475">
            <v>55</v>
          </cell>
          <cell r="I475" t="e">
            <v>#N/A</v>
          </cell>
          <cell r="J475" t="e">
            <v>#N/A</v>
          </cell>
          <cell r="K475" t="e">
            <v>#N/A</v>
          </cell>
        </row>
        <row r="476">
          <cell r="A476" t="str">
            <v>Колбаса Русская по-стародворски, ВЕС.  ПОКОМ</v>
          </cell>
          <cell r="B476" t="str">
            <v>SU001792</v>
          </cell>
          <cell r="C476" t="str">
            <v>P001792</v>
          </cell>
          <cell r="D476">
            <v>4301011313</v>
          </cell>
          <cell r="E476">
            <v>4607091385984</v>
          </cell>
          <cell r="F476" t="str">
            <v>Вареные колбасы Русская По-стародворски Фирменная Весовые П/а Стародворье</v>
          </cell>
          <cell r="H476">
            <v>55</v>
          </cell>
          <cell r="I476" t="e">
            <v>#N/A</v>
          </cell>
          <cell r="J476" t="e">
            <v>#N/A</v>
          </cell>
          <cell r="K476" t="e">
            <v>#N/A</v>
          </cell>
        </row>
        <row r="477">
          <cell r="A47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477" t="str">
            <v>SU003392</v>
          </cell>
          <cell r="C477" t="str">
            <v>P004210</v>
          </cell>
          <cell r="D477">
            <v>4301012016</v>
          </cell>
          <cell r="E477">
            <v>4680115885554</v>
          </cell>
          <cell r="F477" t="str">
            <v>Вареные колбасы «Стародворская Традиционная» Весовой п/а ТМ «Стародворье»</v>
          </cell>
          <cell r="G477" t="str">
            <v>ротация завода Докторская стародвоская ==&gt; Стародворская Традиционная</v>
          </cell>
          <cell r="H477" t="e">
            <v>#N/A</v>
          </cell>
          <cell r="I477">
            <v>10.8</v>
          </cell>
          <cell r="J477">
            <v>8</v>
          </cell>
          <cell r="K477">
            <v>86.4</v>
          </cell>
        </row>
        <row r="478">
          <cell r="A478" t="str">
            <v>222  Колбаса Докторская стародворская, ВЕС, ВсхЗв   ПОКОМ, кг</v>
          </cell>
          <cell r="B478" t="str">
            <v>SU003392</v>
          </cell>
          <cell r="C478" t="str">
            <v>P004210</v>
          </cell>
          <cell r="D478">
            <v>4301012016</v>
          </cell>
          <cell r="E478">
            <v>4680115885554</v>
          </cell>
          <cell r="F478" t="str">
            <v>Вареные колбасы «Стародворская Традиционная» Весовой п/а ТМ «Стародворье»</v>
          </cell>
          <cell r="G478" t="str">
            <v>ротация завода Докторская стародвоская ==&gt; Стародворская Традиционная</v>
          </cell>
          <cell r="H478" t="e">
            <v>#N/A</v>
          </cell>
          <cell r="I478">
            <v>10.8</v>
          </cell>
          <cell r="J478">
            <v>8</v>
          </cell>
          <cell r="K478">
            <v>86.4</v>
          </cell>
        </row>
        <row r="479">
          <cell r="A479" t="str">
            <v>222 Колбаса Докторская стародворская, ВЕС, ВсхЗв   ПОКОМ, кг</v>
          </cell>
          <cell r="B479" t="str">
            <v>SU003392</v>
          </cell>
          <cell r="C479" t="str">
            <v>P004210</v>
          </cell>
          <cell r="D479">
            <v>4301012016</v>
          </cell>
          <cell r="E479">
            <v>4680115885554</v>
          </cell>
          <cell r="F479" t="str">
            <v>Вареные колбасы «Стародворская Традиционная» Весовой п/а ТМ «Стародворье»</v>
          </cell>
          <cell r="G479" t="str">
            <v>ротация завода Докторская стародвоская ==&gt; Стародворская Традиционная</v>
          </cell>
          <cell r="H479" t="e">
            <v>#N/A</v>
          </cell>
          <cell r="I479">
            <v>10.8</v>
          </cell>
          <cell r="J479">
            <v>8</v>
          </cell>
          <cell r="K479">
            <v>86.4</v>
          </cell>
        </row>
        <row r="480">
          <cell r="A480" t="str">
            <v>Колбаса Докторская стародворская, ВЕС, ВсхЗв   ПОКОМ</v>
          </cell>
          <cell r="B480" t="str">
            <v>SU003392</v>
          </cell>
          <cell r="C480" t="str">
            <v>P004210</v>
          </cell>
          <cell r="D480">
            <v>4301012016</v>
          </cell>
          <cell r="E480">
            <v>4680115885554</v>
          </cell>
          <cell r="F480" t="str">
            <v>Вареные колбасы «Стародворская Традиционная» Весовой п/а ТМ «Стародворье»</v>
          </cell>
          <cell r="G480" t="str">
            <v>ротация завода Докторская стародвоская ==&gt; Стародворская Традиционная</v>
          </cell>
          <cell r="H480" t="e">
            <v>#N/A</v>
          </cell>
          <cell r="I480">
            <v>10.8</v>
          </cell>
          <cell r="J480">
            <v>8</v>
          </cell>
          <cell r="K480">
            <v>86.4</v>
          </cell>
        </row>
        <row r="481">
          <cell r="A481" t="str">
            <v>Колбаса Докторская стародворская, ВЕС, ВсхЗв   ПОКОМ, кг</v>
          </cell>
          <cell r="B481" t="str">
            <v>SU003392</v>
          </cell>
          <cell r="C481" t="str">
            <v>P004210</v>
          </cell>
          <cell r="D481">
            <v>4301012016</v>
          </cell>
          <cell r="E481">
            <v>4680115885554</v>
          </cell>
          <cell r="F481" t="str">
            <v>Вареные колбасы «Стародворская Традиционная» Весовой п/а ТМ «Стародворье»</v>
          </cell>
          <cell r="G481" t="str">
            <v>ротация завода Докторская стародвоская ==&gt; Стародворская Традиционная</v>
          </cell>
          <cell r="H481" t="e">
            <v>#N/A</v>
          </cell>
          <cell r="I481">
            <v>10.8</v>
          </cell>
          <cell r="J481">
            <v>8</v>
          </cell>
          <cell r="K481">
            <v>86.4</v>
          </cell>
        </row>
        <row r="482">
          <cell r="A482" t="str">
            <v>222  Колбаса Докторская стародворская, ВЕС, ВсхЗв   ПОКОМ.</v>
          </cell>
          <cell r="B482" t="str">
            <v>SU003392</v>
          </cell>
          <cell r="C482" t="str">
            <v>P004210</v>
          </cell>
          <cell r="D482">
            <v>4301012016</v>
          </cell>
          <cell r="E482">
            <v>4680115885554</v>
          </cell>
          <cell r="F482" t="str">
            <v>Вареные колбасы «Стародворская Традиционная» Весовой п/а ТМ «Стародворье»</v>
          </cell>
          <cell r="G482" t="str">
            <v>ротация завода Докторская стародвоская ==&gt; Стародворская Традиционная</v>
          </cell>
          <cell r="H482" t="e">
            <v>#N/A</v>
          </cell>
          <cell r="I482">
            <v>10.8</v>
          </cell>
          <cell r="J482">
            <v>8</v>
          </cell>
          <cell r="K482">
            <v>86.4</v>
          </cell>
        </row>
        <row r="483">
          <cell r="A483" t="str">
            <v xml:space="preserve">Колбаса вареная Докторская стародворская ТМ Стародворье амифлекс вес </v>
          </cell>
          <cell r="B483" t="str">
            <v>SU003392</v>
          </cell>
          <cell r="C483" t="str">
            <v>P004210</v>
          </cell>
          <cell r="D483">
            <v>4301012016</v>
          </cell>
          <cell r="E483">
            <v>4680115885554</v>
          </cell>
          <cell r="F483" t="str">
            <v>Вареные колбасы «Стародворская Традиционная» Весовой п/а ТМ «Стародворье»</v>
          </cell>
          <cell r="G483" t="str">
            <v>ротация завода Докторская стародвоская ==&gt; Стародворская Традиционная</v>
          </cell>
          <cell r="H483" t="e">
            <v>#N/A</v>
          </cell>
          <cell r="I483">
            <v>10.8</v>
          </cell>
          <cell r="J483">
            <v>8</v>
          </cell>
          <cell r="K483">
            <v>86.4</v>
          </cell>
        </row>
        <row r="484">
          <cell r="A484" t="str">
            <v>Вареные колбасы Докторская стародворская Бордо Весовые П/а Стародворье</v>
          </cell>
          <cell r="B484" t="str">
            <v>SU003392</v>
          </cell>
          <cell r="C484" t="str">
            <v>P004210</v>
          </cell>
          <cell r="D484">
            <v>4301012016</v>
          </cell>
          <cell r="E484">
            <v>4680115885554</v>
          </cell>
          <cell r="F484" t="str">
            <v>Вареные колбасы «Стародворская Традиционная» Весовой п/а ТМ «Стародворье»</v>
          </cell>
          <cell r="G484" t="str">
            <v>ротация завода Докторская стародвоская ==&gt; Стародворская Традиционная</v>
          </cell>
          <cell r="H484" t="e">
            <v>#N/A</v>
          </cell>
          <cell r="I484">
            <v>10.8</v>
          </cell>
          <cell r="J484">
            <v>8</v>
          </cell>
          <cell r="K484">
            <v>86.4</v>
          </cell>
        </row>
        <row r="485">
          <cell r="A485" t="str">
            <v>Докторская стародворская ЗАО Стародворские кол6асы</v>
          </cell>
          <cell r="B485" t="str">
            <v>SU003392</v>
          </cell>
          <cell r="C485" t="str">
            <v>P004210</v>
          </cell>
          <cell r="D485">
            <v>4301012016</v>
          </cell>
          <cell r="E485">
            <v>4680115885554</v>
          </cell>
          <cell r="F485" t="str">
            <v>Вареные колбасы «Стародворская Традиционная» Весовой п/а ТМ «Стародворье»</v>
          </cell>
          <cell r="G485" t="str">
            <v>ротация завода Докторская стародвоская ==&gt; Стародворская Традиционная</v>
          </cell>
          <cell r="H485" t="e">
            <v>#N/A</v>
          </cell>
          <cell r="I485">
            <v>10.8</v>
          </cell>
          <cell r="J485">
            <v>8</v>
          </cell>
          <cell r="K485">
            <v>86.4</v>
          </cell>
        </row>
        <row r="486">
          <cell r="A486" t="str">
            <v>Докторская стародворская ЗАО Стародворские - колбасы</v>
          </cell>
          <cell r="B486" t="str">
            <v>SU003392</v>
          </cell>
          <cell r="C486" t="str">
            <v>P004210</v>
          </cell>
          <cell r="D486">
            <v>4301012016</v>
          </cell>
          <cell r="E486">
            <v>4680115885554</v>
          </cell>
          <cell r="F486" t="str">
            <v>Вареные колбасы «Стародворская Традиционная» Весовой п/а ТМ «Стародворье»</v>
          </cell>
          <cell r="G486" t="str">
            <v>ротация завода Докторская стародвоская ==&gt; Стародворская Традиционная</v>
          </cell>
          <cell r="H486" t="e">
            <v>#N/A</v>
          </cell>
          <cell r="I486">
            <v>10.8</v>
          </cell>
          <cell r="J486">
            <v>8</v>
          </cell>
          <cell r="K486">
            <v>86.4</v>
          </cell>
        </row>
        <row r="487">
          <cell r="A487" t="str">
            <v>Докторская стародворская ЗАО Стародворские колбасы</v>
          </cell>
          <cell r="B487" t="str">
            <v>SU003392</v>
          </cell>
          <cell r="C487" t="str">
            <v>P004210</v>
          </cell>
          <cell r="D487">
            <v>4301012016</v>
          </cell>
          <cell r="E487">
            <v>4680115885554</v>
          </cell>
          <cell r="F487" t="str">
            <v>Вареные колбасы «Стародворская Традиционная» Весовой п/а ТМ «Стародворье»</v>
          </cell>
          <cell r="G487" t="str">
            <v>ротация завода Докторская стародвоская ==&gt; Стародворская Традиционная</v>
          </cell>
          <cell r="H487" t="e">
            <v>#N/A</v>
          </cell>
          <cell r="I487">
            <v>10.8</v>
          </cell>
          <cell r="J487">
            <v>8</v>
          </cell>
          <cell r="K487">
            <v>86.4</v>
          </cell>
        </row>
        <row r="488">
          <cell r="A488" t="str">
            <v>Докторская стародворская ЗАД Стародворские колбасы</v>
          </cell>
          <cell r="B488" t="str">
            <v>SU003392</v>
          </cell>
          <cell r="C488" t="str">
            <v>P004210</v>
          </cell>
          <cell r="D488">
            <v>4301012016</v>
          </cell>
          <cell r="E488">
            <v>4680115885554</v>
          </cell>
          <cell r="F488" t="str">
            <v>Вареные колбасы «Стародворская Традиционная» Весовой п/а ТМ «Стародворье»</v>
          </cell>
          <cell r="G488" t="str">
            <v>ротация завода Докторская стародвоская ==&gt; Стародворская Традиционная</v>
          </cell>
          <cell r="H488" t="e">
            <v>#N/A</v>
          </cell>
          <cell r="I488">
            <v>10.8</v>
          </cell>
          <cell r="J488">
            <v>8</v>
          </cell>
          <cell r="K488">
            <v>86.4</v>
          </cell>
        </row>
        <row r="489">
          <cell r="A489" t="str">
            <v>Докторская стародворская ЗЛО Стародворские колбасы</v>
          </cell>
          <cell r="B489" t="str">
            <v>SU003392</v>
          </cell>
          <cell r="C489" t="str">
            <v>P004210</v>
          </cell>
          <cell r="D489">
            <v>4301012016</v>
          </cell>
          <cell r="E489">
            <v>4680115885554</v>
          </cell>
          <cell r="F489" t="str">
            <v>Вареные колбасы «Стародворская Традиционная» Весовой п/а ТМ «Стародворье»</v>
          </cell>
          <cell r="G489" t="str">
            <v>ротация завода Докторская стародвоская ==&gt; Стародворская Традиционная</v>
          </cell>
          <cell r="H489" t="e">
            <v>#N/A</v>
          </cell>
          <cell r="I489">
            <v>10.8</v>
          </cell>
          <cell r="J489">
            <v>8</v>
          </cell>
          <cell r="K489">
            <v>86.4</v>
          </cell>
        </row>
        <row r="490">
          <cell r="A490" t="str">
            <v>Докторская Бордо вар п/а в/с Стародвор.колбасы</v>
          </cell>
          <cell r="B490" t="str">
            <v>SU003392</v>
          </cell>
          <cell r="C490" t="str">
            <v>P004210</v>
          </cell>
          <cell r="D490">
            <v>4301012016</v>
          </cell>
          <cell r="E490">
            <v>4680115885554</v>
          </cell>
          <cell r="F490" t="str">
            <v>Вареные колбасы «Стародворская Традиционная» Весовой п/а ТМ «Стародворье»</v>
          </cell>
          <cell r="G490" t="str">
            <v>ротация завода Докторская стародвоская ==&gt; Стародворская Традиционная</v>
          </cell>
          <cell r="H490" t="e">
            <v>#N/A</v>
          </cell>
          <cell r="I490">
            <v>10.8</v>
          </cell>
          <cell r="J490">
            <v>8</v>
          </cell>
          <cell r="K490">
            <v>86.4</v>
          </cell>
        </row>
        <row r="491">
          <cell r="A491" t="str">
            <v>Докторская Вареная (Бордо) Стародворье, Кг</v>
          </cell>
          <cell r="B491" t="str">
            <v>SU003392</v>
          </cell>
          <cell r="C491" t="str">
            <v>P004210</v>
          </cell>
          <cell r="D491">
            <v>4301012016</v>
          </cell>
          <cell r="E491">
            <v>4680115885554</v>
          </cell>
          <cell r="F491" t="str">
            <v>Вареные колбасы «Стародворская Традиционная» Весовой п/а ТМ «Стародворье»</v>
          </cell>
          <cell r="G491" t="str">
            <v>ротация завода Докторская стародвоская ==&gt; Стародворская Традиционная</v>
          </cell>
          <cell r="H491" t="e">
            <v>#N/A</v>
          </cell>
          <cell r="I491">
            <v>10.8</v>
          </cell>
          <cell r="J491">
            <v>8</v>
          </cell>
          <cell r="K491">
            <v>86.4</v>
          </cell>
        </row>
        <row r="492">
          <cell r="A492" t="str">
            <v>Колбаса Докторская стародворская, ВЕС   ц\о ПОКОМ</v>
          </cell>
          <cell r="B492" t="str">
            <v>SU003392</v>
          </cell>
          <cell r="C492" t="str">
            <v>P004210</v>
          </cell>
          <cell r="D492">
            <v>4301012016</v>
          </cell>
          <cell r="E492">
            <v>4680115885554</v>
          </cell>
          <cell r="F492" t="str">
            <v>Вареные колбасы «Стародворская Традиционная» Весовой п/а ТМ «Стародворье»</v>
          </cell>
          <cell r="G492" t="str">
            <v>ротация завода Докторская стародвоская ==&gt; Стародворская Традиционная</v>
          </cell>
          <cell r="H492" t="e">
            <v>#N/A</v>
          </cell>
          <cell r="I492">
            <v>10.8</v>
          </cell>
          <cell r="J492">
            <v>8</v>
          </cell>
          <cell r="K492">
            <v>86.4</v>
          </cell>
        </row>
        <row r="493">
          <cell r="A493" t="str">
            <v>Колбаса вареная Докторская ТМ Стародворье вальсродер вес СК</v>
          </cell>
          <cell r="B493" t="str">
            <v>SU003392</v>
          </cell>
          <cell r="C493" t="str">
            <v>P004210</v>
          </cell>
          <cell r="D493">
            <v>4301012016</v>
          </cell>
          <cell r="E493">
            <v>4680115885554</v>
          </cell>
          <cell r="F493" t="str">
            <v>Вареные колбасы «Стародворская Традиционная» Весовой п/а ТМ «Стародворье»</v>
          </cell>
          <cell r="G493" t="str">
            <v>ротация завода Докторская стародвоская ==&gt; Стародворская Традиционная</v>
          </cell>
          <cell r="H493" t="e">
            <v>#N/A</v>
          </cell>
          <cell r="I493">
            <v>10.8</v>
          </cell>
          <cell r="J493">
            <v>8</v>
          </cell>
          <cell r="K493">
            <v>86.4</v>
          </cell>
        </row>
        <row r="494">
          <cell r="A494" t="str">
            <v>Колбаса Докторская стародворская, фиброуз ВАКУУМ ВЕС, ТМ Стародворье ПОКОМ</v>
          </cell>
          <cell r="B494" t="str">
            <v>SU003392</v>
          </cell>
          <cell r="C494" t="str">
            <v>P004210</v>
          </cell>
          <cell r="D494">
            <v>4301012016</v>
          </cell>
          <cell r="E494">
            <v>4680115885554</v>
          </cell>
          <cell r="F494" t="str">
            <v>Вареные колбасы «Стародворская Традиционная» Весовой п/а ТМ «Стародворье»</v>
          </cell>
          <cell r="G494" t="str">
            <v>ротация завода Докторская стародвоская ==&gt; Стародворская Традиционная</v>
          </cell>
          <cell r="H494" t="e">
            <v>#N/A</v>
          </cell>
          <cell r="I494">
            <v>10.8</v>
          </cell>
          <cell r="J494">
            <v>8</v>
          </cell>
          <cell r="K494">
            <v>86.4</v>
          </cell>
        </row>
        <row r="495">
          <cell r="A495" t="str">
            <v>Колбаса Стародворская Традиционная Стародворские колбасы</v>
          </cell>
          <cell r="B495" t="str">
            <v>SU003392</v>
          </cell>
          <cell r="C495" t="str">
            <v>P004210</v>
          </cell>
          <cell r="D495">
            <v>4301012016</v>
          </cell>
          <cell r="E495">
            <v>4680115885554</v>
          </cell>
          <cell r="F495" t="str">
            <v>Вареные колбасы «Стародворская Традиционная» Весовой п/а ТМ «Стародворье»</v>
          </cell>
          <cell r="G495" t="str">
            <v>ротация завода Докторская стародвоская ==&gt; Стародворская Традиционная</v>
          </cell>
          <cell r="H495" t="e">
            <v>#N/A</v>
          </cell>
          <cell r="I495">
            <v>10.8</v>
          </cell>
          <cell r="J495">
            <v>8</v>
          </cell>
          <cell r="K495">
            <v>86.4</v>
          </cell>
        </row>
        <row r="496">
          <cell r="A496" t="str">
            <v>441 Колбаса Стародворье Докторская стародворская Бордо вар п/а вес  Поком</v>
          </cell>
          <cell r="B496" t="str">
            <v>SU003392</v>
          </cell>
          <cell r="C496" t="str">
            <v>P004210</v>
          </cell>
          <cell r="D496">
            <v>4301012016</v>
          </cell>
          <cell r="E496">
            <v>4680115885554</v>
          </cell>
          <cell r="F496" t="str">
            <v>Вареные колбасы «Стародворская Традиционная» Весовой п/а ТМ «Стародворье»</v>
          </cell>
          <cell r="G496" t="str">
            <v>ротация завода Докторская стародвоская ==&gt; Стародворская Традиционная</v>
          </cell>
          <cell r="H496" t="e">
            <v>#N/A</v>
          </cell>
          <cell r="I496">
            <v>10.8</v>
          </cell>
          <cell r="J496">
            <v>8</v>
          </cell>
          <cell r="K496">
            <v>86.4</v>
          </cell>
        </row>
        <row r="497">
          <cell r="A497" t="str">
            <v>223  Колбаса Докторская стародворская, фиброуз ВАКУУМ ВЕС, ТМ Стародворье ПОКОМ</v>
          </cell>
          <cell r="B497" t="str">
            <v>SU003392</v>
          </cell>
          <cell r="C497" t="str">
            <v>P004210</v>
          </cell>
          <cell r="D497">
            <v>4301012016</v>
          </cell>
          <cell r="E497">
            <v>4680115885554</v>
          </cell>
          <cell r="F497" t="str">
            <v>Вареные колбасы «Стародворская Традиционная» Весовой п/а ТМ «Стародворье»</v>
          </cell>
          <cell r="G497" t="str">
            <v>ротация завода Докторская стародвоская ==&gt; Стародворская Традиционная</v>
          </cell>
          <cell r="H497" t="e">
            <v>#N/A</v>
          </cell>
          <cell r="I497">
            <v>10.8</v>
          </cell>
          <cell r="J497">
            <v>8</v>
          </cell>
          <cell r="K497">
            <v>86.4</v>
          </cell>
        </row>
        <row r="498">
          <cell r="A498" t="str">
            <v>222  Колбаса Докторская стародворская, ВЕС, ВсхЗв   ПОКОМ</v>
          </cell>
          <cell r="B498" t="str">
            <v>SU003392</v>
          </cell>
          <cell r="C498" t="str">
            <v>P004210</v>
          </cell>
          <cell r="D498">
            <v>4301012016</v>
          </cell>
          <cell r="E498">
            <v>4680115885554</v>
          </cell>
          <cell r="F498" t="str">
            <v>Вареные колбасы «Стародворская Традиционная» Весовой п/а ТМ «Стародворье»</v>
          </cell>
          <cell r="G498" t="str">
            <v>ротация завода Докторская стародвоская ==&gt; Стародворская Традиционная</v>
          </cell>
          <cell r="H498" t="e">
            <v>#N/A</v>
          </cell>
          <cell r="I498">
            <v>10.8</v>
          </cell>
          <cell r="J498">
            <v>8</v>
          </cell>
          <cell r="K498">
            <v>86.4</v>
          </cell>
        </row>
        <row r="499">
          <cell r="A499" t="str">
            <v>Вареные колбасы Докторская стародворская Бордо Фикс.вес 0,5 Стародворье</v>
          </cell>
          <cell r="B499" t="str">
            <v>SU001800</v>
          </cell>
          <cell r="C499" t="str">
            <v>P001800</v>
          </cell>
          <cell r="D499">
            <v>4301011328</v>
          </cell>
          <cell r="E499">
            <v>4607091386011</v>
          </cell>
          <cell r="F499" t="str">
            <v>Вареные колбасы Докторская стародворская Бордо Фикс.вес 0,5 П/а Стародворье</v>
          </cell>
          <cell r="H499">
            <v>55</v>
          </cell>
          <cell r="I499" t="e">
            <v>#N/A</v>
          </cell>
          <cell r="J499" t="e">
            <v>#N/A</v>
          </cell>
          <cell r="K499" t="e">
            <v>#N/A</v>
          </cell>
        </row>
        <row r="500">
          <cell r="A500" t="str">
            <v>Вареные колбасы Докторская стародворская Бордо Фикс.вес 0,5 П/а Стародворье</v>
          </cell>
          <cell r="B500" t="str">
            <v>SU001800</v>
          </cell>
          <cell r="C500" t="str">
            <v>P001800</v>
          </cell>
          <cell r="D500">
            <v>4301011328</v>
          </cell>
          <cell r="E500">
            <v>4607091386011</v>
          </cell>
          <cell r="F500" t="str">
            <v>Вареные колбасы Докторская стародворская Бордо Фикс.вес 0,5 П/а Стародворье</v>
          </cell>
          <cell r="H500">
            <v>55</v>
          </cell>
          <cell r="I500" t="e">
            <v>#N/A</v>
          </cell>
          <cell r="J500" t="e">
            <v>#N/A</v>
          </cell>
          <cell r="K500" t="e">
            <v>#N/A</v>
          </cell>
        </row>
        <row r="501">
          <cell r="A501" t="str">
            <v>Колбаса 0,5 кг Стародворские колбасы Докторская  в оболочке амифлекс</v>
          </cell>
          <cell r="B501" t="str">
            <v>SU001800</v>
          </cell>
          <cell r="C501" t="str">
            <v>P001800</v>
          </cell>
          <cell r="D501">
            <v>4301011328</v>
          </cell>
          <cell r="E501">
            <v>4607091386011</v>
          </cell>
          <cell r="F501" t="str">
            <v>Вареные колбасы Докторская стародворская Бордо Фикс.вес 0,5 П/а Стародворье</v>
          </cell>
          <cell r="H501">
            <v>55</v>
          </cell>
          <cell r="I501" t="e">
            <v>#N/A</v>
          </cell>
          <cell r="J501" t="e">
            <v>#N/A</v>
          </cell>
          <cell r="K501" t="e">
            <v>#N/A</v>
          </cell>
        </row>
        <row r="502">
          <cell r="A502" t="str">
            <v>Докторская мини ЗАО Стародворские колбасы</v>
          </cell>
          <cell r="B502" t="str">
            <v>SU003393</v>
          </cell>
          <cell r="C502" t="str">
            <v>P004211</v>
          </cell>
          <cell r="D502">
            <v>4301011859</v>
          </cell>
          <cell r="E502">
            <v>4680115885608</v>
          </cell>
          <cell r="F502" t="str">
            <v>Вареные колбасы «Стародворская Традиционная» ф/в 0,4 п/а ТМ «Стародворье»</v>
          </cell>
          <cell r="G502" t="str">
            <v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v>
          </cell>
          <cell r="H502" t="e">
            <v>#N/A</v>
          </cell>
          <cell r="I502">
            <v>4</v>
          </cell>
          <cell r="J502">
            <v>12</v>
          </cell>
          <cell r="K502">
            <v>48</v>
          </cell>
        </row>
        <row r="503">
          <cell r="A503" t="str">
            <v>Докторская мини ЗА0 Стародворские колбасы</v>
          </cell>
          <cell r="B503" t="str">
            <v>SU001800</v>
          </cell>
          <cell r="C503" t="str">
            <v>P001800</v>
          </cell>
          <cell r="D503">
            <v>4301011328</v>
          </cell>
          <cell r="E503">
            <v>4607091386011</v>
          </cell>
          <cell r="F503" t="str">
            <v>Вареные колбасы Докторская стародворская Бордо Фикс.вес 0,5 П/а Стародворье</v>
          </cell>
          <cell r="H503">
            <v>55</v>
          </cell>
          <cell r="I503" t="e">
            <v>#N/A</v>
          </cell>
          <cell r="J503" t="e">
            <v>#N/A</v>
          </cell>
          <cell r="K503" t="e">
            <v>#N/A</v>
          </cell>
        </row>
        <row r="504">
          <cell r="A504" t="str">
            <v>Докторская мини ЗЛО Стародворские колбасы</v>
          </cell>
          <cell r="B504" t="str">
            <v>SU001800</v>
          </cell>
          <cell r="C504" t="str">
            <v>P001800</v>
          </cell>
          <cell r="D504">
            <v>4301011328</v>
          </cell>
          <cell r="E504">
            <v>4607091386011</v>
          </cell>
          <cell r="F504" t="str">
            <v>Вареные колбасы Докторская стародворская Бордо Фикс.вес 0,5 П/а Стародворье</v>
          </cell>
          <cell r="H504">
            <v>55</v>
          </cell>
          <cell r="I504" t="e">
            <v>#N/A</v>
          </cell>
          <cell r="J504" t="e">
            <v>#N/A</v>
          </cell>
          <cell r="K504" t="e">
            <v>#N/A</v>
          </cell>
        </row>
        <row r="505">
          <cell r="A505" t="str">
            <v>Докторская Бордо вар 500 гр Стародв.колбасы</v>
          </cell>
          <cell r="B505" t="str">
            <v>SU001800</v>
          </cell>
          <cell r="C505" t="str">
            <v>P001800</v>
          </cell>
          <cell r="D505">
            <v>4301011328</v>
          </cell>
          <cell r="E505">
            <v>4607091386011</v>
          </cell>
          <cell r="F505" t="str">
            <v>Вареные колбасы Докторская стародворская Бордо Фикс.вес 0,5 П/а Стародворье</v>
          </cell>
          <cell r="H505">
            <v>55</v>
          </cell>
          <cell r="I505" t="e">
            <v>#N/A</v>
          </cell>
          <cell r="J505" t="e">
            <v>#N/A</v>
          </cell>
          <cell r="K505" t="e">
            <v>#N/A</v>
          </cell>
        </row>
        <row r="506">
          <cell r="A506" t="str">
            <v xml:space="preserve"> 060  Колбаса Докторская стародворская  0,5 кг,ПОКОМ, шт</v>
          </cell>
          <cell r="B506" t="str">
            <v>SU001800</v>
          </cell>
          <cell r="C506" t="str">
            <v>P001800</v>
          </cell>
          <cell r="D506">
            <v>4301011328</v>
          </cell>
          <cell r="E506">
            <v>4607091386011</v>
          </cell>
          <cell r="F506" t="str">
            <v>Вареные колбасы Докторская стародворская Бордо Фикс.вес 0,5 П/а Стародворье</v>
          </cell>
          <cell r="H506">
            <v>55</v>
          </cell>
          <cell r="I506" t="e">
            <v>#N/A</v>
          </cell>
          <cell r="J506" t="e">
            <v>#N/A</v>
          </cell>
          <cell r="K506" t="e">
            <v>#N/A</v>
          </cell>
        </row>
        <row r="507">
          <cell r="A507" t="str">
            <v>Колбаса Докторская стародворская  0,5 кг,ПОКОМ, шт</v>
          </cell>
          <cell r="B507" t="str">
            <v>SU001800</v>
          </cell>
          <cell r="C507" t="str">
            <v>P001800</v>
          </cell>
          <cell r="D507">
            <v>4301011328</v>
          </cell>
          <cell r="E507">
            <v>4607091386011</v>
          </cell>
          <cell r="F507" t="str">
            <v>Вареные колбасы Докторская стародворская Бордо Фикс.вес 0,5 П/а Стародворье</v>
          </cell>
          <cell r="H507">
            <v>55</v>
          </cell>
          <cell r="I507" t="e">
            <v>#N/A</v>
          </cell>
          <cell r="J507" t="e">
            <v>#N/A</v>
          </cell>
          <cell r="K507" t="e">
            <v>#N/A</v>
          </cell>
        </row>
        <row r="508">
          <cell r="A508" t="str">
            <v xml:space="preserve"> 060  Колбаса Докторская стародворская  0,5 кг,ПОКОМ</v>
          </cell>
          <cell r="B508" t="str">
            <v>SU001800</v>
          </cell>
          <cell r="C508" t="str">
            <v>P001800</v>
          </cell>
          <cell r="D508">
            <v>4301011328</v>
          </cell>
          <cell r="E508">
            <v>4607091386011</v>
          </cell>
          <cell r="F508" t="str">
            <v>Вареные колбасы Докторская стародворская Бордо Фикс.вес 0,5 П/а Стародворье</v>
          </cell>
          <cell r="H508">
            <v>55</v>
          </cell>
          <cell r="I508" t="e">
            <v>#N/A</v>
          </cell>
          <cell r="J508" t="e">
            <v>#N/A</v>
          </cell>
          <cell r="K508" t="e">
            <v>#N/A</v>
          </cell>
        </row>
        <row r="509">
          <cell r="B509" t="str">
            <v>SU000058</v>
          </cell>
          <cell r="C509" t="str">
            <v>P002048</v>
          </cell>
          <cell r="D509">
            <v>4301011347</v>
          </cell>
          <cell r="E509">
            <v>4607091386073</v>
          </cell>
          <cell r="F509" t="str">
            <v>Вареные колбасы Молочная По-стародворски Бордо Весовые б/о в/у Стародворье</v>
          </cell>
          <cell r="H509">
            <v>31</v>
          </cell>
          <cell r="I509" t="e">
            <v>#N/A</v>
          </cell>
          <cell r="J509" t="e">
            <v>#N/A</v>
          </cell>
          <cell r="K509" t="e">
            <v>#N/A</v>
          </cell>
        </row>
        <row r="510">
          <cell r="A510" t="str">
            <v>Сосиски 0,5 кг Вязанка Фикс Венские NDX мгс 20 Стародворские колбасы м\уп</v>
          </cell>
          <cell r="B510" t="str">
            <v>SU001527</v>
          </cell>
          <cell r="C510" t="str">
            <v>P003992</v>
          </cell>
          <cell r="D510">
            <v>4301051648</v>
          </cell>
          <cell r="E510">
            <v>4607091386264</v>
          </cell>
          <cell r="F510" t="str">
            <v>Сосиски «Венские» Фикс.вес 0,5 п/а мгс ТМ «Вязанка»</v>
          </cell>
          <cell r="H510">
            <v>31</v>
          </cell>
          <cell r="I510">
            <v>3</v>
          </cell>
          <cell r="J510">
            <v>12</v>
          </cell>
          <cell r="K510">
            <v>36</v>
          </cell>
        </row>
        <row r="511">
          <cell r="A511" t="str">
            <v>Сосиски Венские Вязанка Фикс.вес 0,5 NDX мгс Вязанка</v>
          </cell>
          <cell r="B511" t="str">
            <v>SU001527</v>
          </cell>
          <cell r="C511" t="str">
            <v>P003992</v>
          </cell>
          <cell r="D511">
            <v>4301051648</v>
          </cell>
          <cell r="E511">
            <v>4607091386264</v>
          </cell>
          <cell r="F511" t="str">
            <v>Сосиски «Венские» Фикс.вес 0,5 п/а мгс ТМ «Вязанка»</v>
          </cell>
          <cell r="H511">
            <v>31</v>
          </cell>
          <cell r="I511">
            <v>3</v>
          </cell>
          <cell r="J511">
            <v>12</v>
          </cell>
          <cell r="K511">
            <v>36</v>
          </cell>
        </row>
        <row r="512">
          <cell r="A512" t="str">
            <v>Сосиски Венские, Вязанка NDX МГС, 0.5кг, ПОКОМ</v>
          </cell>
          <cell r="B512" t="str">
            <v>SU001527</v>
          </cell>
          <cell r="C512" t="str">
            <v>P003992</v>
          </cell>
          <cell r="D512">
            <v>4301051648</v>
          </cell>
          <cell r="E512">
            <v>4607091386264</v>
          </cell>
          <cell r="F512" t="str">
            <v>Сосиски «Венские» Фикс.вес 0,5 п/а мгс ТМ «Вязанка»</v>
          </cell>
          <cell r="H512">
            <v>31</v>
          </cell>
          <cell r="I512">
            <v>3</v>
          </cell>
          <cell r="J512">
            <v>12</v>
          </cell>
          <cell r="K512">
            <v>36</v>
          </cell>
        </row>
        <row r="513">
          <cell r="A513" t="str">
            <v xml:space="preserve"> 029  Сосиски Венские, Вязанка NDX МГС, 0.5кг, ПОКОМ, шт</v>
          </cell>
          <cell r="B513" t="str">
            <v>SU001527</v>
          </cell>
          <cell r="C513" t="str">
            <v>P003992</v>
          </cell>
          <cell r="D513">
            <v>4301051648</v>
          </cell>
          <cell r="E513">
            <v>4607091386264</v>
          </cell>
          <cell r="F513" t="str">
            <v>Сосиски «Венские» Фикс.вес 0,5 п/а мгс ТМ «Вязанка»</v>
          </cell>
          <cell r="H513">
            <v>31</v>
          </cell>
          <cell r="I513">
            <v>3</v>
          </cell>
          <cell r="J513">
            <v>12</v>
          </cell>
          <cell r="K513">
            <v>36</v>
          </cell>
        </row>
        <row r="514">
          <cell r="A514" t="str">
            <v xml:space="preserve"> 029  Сосиски Венские, Вязанка NDX МГС, 0.5кг, ПОКОМ</v>
          </cell>
          <cell r="B514" t="str">
            <v>SU001527</v>
          </cell>
          <cell r="C514" t="str">
            <v>P003992</v>
          </cell>
          <cell r="D514">
            <v>4301051648</v>
          </cell>
          <cell r="E514">
            <v>4607091386264</v>
          </cell>
          <cell r="F514" t="str">
            <v>Сосиски «Венские» Фикс.вес 0,5 п/а мгс ТМ «Вязанка»</v>
          </cell>
          <cell r="H514">
            <v>31</v>
          </cell>
          <cell r="I514">
            <v>3</v>
          </cell>
          <cell r="J514">
            <v>12</v>
          </cell>
          <cell r="K514">
            <v>36</v>
          </cell>
        </row>
        <row r="515">
          <cell r="B515" t="str">
            <v>SU002216</v>
          </cell>
          <cell r="C515" t="str">
            <v>P002400</v>
          </cell>
          <cell r="D515">
            <v>4301011333</v>
          </cell>
          <cell r="E515">
            <v>4607091386516</v>
          </cell>
          <cell r="F515" t="str">
            <v>Вареные колбасы Любительская стародворская Золоченная в печи Весовые ц/о в/у Стародворье</v>
          </cell>
          <cell r="H515">
            <v>30</v>
          </cell>
          <cell r="I515" t="e">
            <v>#N/A</v>
          </cell>
          <cell r="J515" t="e">
            <v>#N/A</v>
          </cell>
          <cell r="K515" t="e">
            <v>#N/A</v>
          </cell>
        </row>
        <row r="516">
          <cell r="A516" t="str">
            <v>344 Колбаса Салями Финская ТМ Стародворски колбасы ТС Вязанка в оболочке фиброуз в вак 0,35 кг ПОКОМ</v>
          </cell>
          <cell r="B516" t="str">
            <v>SU000665</v>
          </cell>
          <cell r="C516" t="str">
            <v>P002178</v>
          </cell>
          <cell r="D516">
            <v>4301030962</v>
          </cell>
          <cell r="E516">
            <v>4607091386547</v>
          </cell>
          <cell r="F516" t="str">
            <v>В/к колбасы Салями Финская Вязанка Фикс.вес 0,35 Фиброуз в/у Вязанка</v>
          </cell>
          <cell r="H516">
            <v>40</v>
          </cell>
          <cell r="I516">
            <v>2.8</v>
          </cell>
          <cell r="J516">
            <v>18</v>
          </cell>
          <cell r="K516">
            <v>50.4</v>
          </cell>
        </row>
        <row r="517">
          <cell r="A517" t="str">
            <v>344 Колбаса Салями Финская ТМ Стародворски колбасы ТС Вязанка в оболочке фиброуз в вак 0,35 кг ПОКОМ, шт</v>
          </cell>
          <cell r="B517" t="str">
            <v>SU000665</v>
          </cell>
          <cell r="C517" t="str">
            <v>P002178</v>
          </cell>
          <cell r="D517">
            <v>4301030962</v>
          </cell>
          <cell r="E517">
            <v>4607091386547</v>
          </cell>
          <cell r="F517" t="str">
            <v>В/к колбасы Салями Финская Вязанка Фикс.вес 0,35 Фиброуз в/у Вязанка</v>
          </cell>
          <cell r="H517">
            <v>40</v>
          </cell>
          <cell r="I517">
            <v>2.8</v>
          </cell>
          <cell r="J517">
            <v>18</v>
          </cell>
          <cell r="K517">
            <v>50.4</v>
          </cell>
        </row>
        <row r="518">
          <cell r="A518" t="str">
            <v>В/к колбасы Салями Финская Вязанка Фикс.вес 0,35 Фиброуз в/у Вязанка</v>
          </cell>
          <cell r="B518" t="str">
            <v>SU000665</v>
          </cell>
          <cell r="C518" t="str">
            <v>P002178</v>
          </cell>
          <cell r="D518">
            <v>4301030962</v>
          </cell>
          <cell r="E518">
            <v>4607091386547</v>
          </cell>
          <cell r="F518" t="str">
            <v>В/к колбасы Салями Финская Вязанка Фикс.вес 0,35 Фиброуз в/у Вязанка</v>
          </cell>
          <cell r="H518">
            <v>40</v>
          </cell>
          <cell r="I518">
            <v>2.8</v>
          </cell>
          <cell r="J518">
            <v>18</v>
          </cell>
          <cell r="K518">
            <v>50.4</v>
          </cell>
        </row>
        <row r="519">
          <cell r="A519" t="str">
            <v>Колбаса Салями Финская, Вязанка фиброуз в/у0.35кг, ТМ Старод. Колбасы</v>
          </cell>
          <cell r="B519" t="str">
            <v>SU000665</v>
          </cell>
          <cell r="C519" t="str">
            <v>P002178</v>
          </cell>
          <cell r="D519">
            <v>4301030962</v>
          </cell>
          <cell r="E519">
            <v>4607091386547</v>
          </cell>
          <cell r="F519" t="str">
            <v>В/к колбасы Салями Финская Вязанка Фикс.вес 0,35 Фиброуз в/у Вязанка</v>
          </cell>
          <cell r="H519">
            <v>40</v>
          </cell>
          <cell r="I519">
            <v>2.8</v>
          </cell>
          <cell r="J519">
            <v>18</v>
          </cell>
          <cell r="K519">
            <v>50.4</v>
          </cell>
        </row>
        <row r="520">
          <cell r="A520" t="str">
            <v>Колбаса 0,35 кг Вязанка Фикс Финская Фиброуз Стародворские колбасы В/к м\уп</v>
          </cell>
          <cell r="B520" t="str">
            <v>SU000665</v>
          </cell>
          <cell r="C520" t="str">
            <v>P002178</v>
          </cell>
          <cell r="D520">
            <v>4301030962</v>
          </cell>
          <cell r="E520">
            <v>4607091386547</v>
          </cell>
          <cell r="F520" t="str">
            <v>В/к колбасы Салями Финская Вязанка Фикс.вес 0,35 Фиброуз в/у Вязанка</v>
          </cell>
          <cell r="H520">
            <v>40</v>
          </cell>
          <cell r="I520">
            <v>2.8</v>
          </cell>
          <cell r="J520">
            <v>18</v>
          </cell>
          <cell r="K520">
            <v>50.4</v>
          </cell>
        </row>
        <row r="521">
          <cell r="A521" t="str">
            <v>Сервелат Запекушка с копч.Окороком в/к Вязанка (Стародв. колбасы)</v>
          </cell>
          <cell r="B521" t="str">
            <v>SU002310</v>
          </cell>
          <cell r="C521" t="str">
            <v>P002574</v>
          </cell>
          <cell r="D521">
            <v>4301031080</v>
          </cell>
          <cell r="E521">
            <v>4607091386745</v>
          </cell>
          <cell r="F521" t="str">
            <v>В/к колбасы Сервелат Запекуша с сочным окороком Вязанка Весовые П/а Вязанка</v>
          </cell>
          <cell r="H521">
            <v>45</v>
          </cell>
          <cell r="I521" t="e">
            <v>#N/A</v>
          </cell>
          <cell r="J521" t="e">
            <v>#N/A</v>
          </cell>
          <cell r="K521" t="e">
            <v>#N/A</v>
          </cell>
        </row>
        <row r="522">
          <cell r="A522" t="str">
            <v>Колбаса Сервелат Запекуша с сочным окороком, Вязанка ВЕС,  ПОКОМ</v>
          </cell>
          <cell r="B522" t="str">
            <v>SU002310</v>
          </cell>
          <cell r="C522" t="str">
            <v>P002574</v>
          </cell>
          <cell r="D522">
            <v>4301031080</v>
          </cell>
          <cell r="E522">
            <v>4607091386745</v>
          </cell>
          <cell r="F522" t="str">
            <v>В/к колбасы Сервелат Запекуша с сочным окороком Вязанка Весовые П/а Вязанка</v>
          </cell>
          <cell r="H522">
            <v>45</v>
          </cell>
          <cell r="I522" t="e">
            <v>#N/A</v>
          </cell>
          <cell r="J522" t="e">
            <v>#N/A</v>
          </cell>
          <cell r="K522" t="e">
            <v>#N/A</v>
          </cell>
        </row>
        <row r="523">
          <cell r="A523" t="str">
            <v>Сосиски Молокуши (Вязанка Молочные) Вязанка Весовые П/а мгс Вязанка</v>
          </cell>
          <cell r="B523" t="str">
            <v>SU001523</v>
          </cell>
          <cell r="C523" t="str">
            <v>P003328</v>
          </cell>
          <cell r="D523">
            <v>4301051437</v>
          </cell>
          <cell r="E523">
            <v>4607091386967</v>
          </cell>
          <cell r="F523" t="str">
            <v>Сосиски Молокуши (Вязанка Молочные) Вязанка Весовые П/а мгс Вязанка</v>
          </cell>
          <cell r="G523" t="str">
            <v>АРАКЕЛЬЯН</v>
          </cell>
          <cell r="H523">
            <v>45</v>
          </cell>
          <cell r="I523">
            <v>8.1</v>
          </cell>
          <cell r="J523">
            <v>8</v>
          </cell>
          <cell r="K523">
            <v>64.8</v>
          </cell>
        </row>
        <row r="524">
          <cell r="A524" t="str">
            <v>Сосиски Молочные Вязанка молокуши 1,3кг (Стародвор) 40 суток, кг</v>
          </cell>
          <cell r="B524" t="str">
            <v>SU001523</v>
          </cell>
          <cell r="C524" t="str">
            <v>P003691</v>
          </cell>
          <cell r="D524">
            <v>4301051543</v>
          </cell>
          <cell r="E524">
            <v>4607091386967</v>
          </cell>
          <cell r="F524" t="str">
            <v>Сосиски «Молокуши (Вязанка Молочные)» Весовые П/а мгс УВВ ТМ «Вязанка»</v>
          </cell>
          <cell r="H524">
            <v>45</v>
          </cell>
          <cell r="I524">
            <v>8.1</v>
          </cell>
          <cell r="J524">
            <v>8</v>
          </cell>
          <cell r="K524">
            <v>64.8</v>
          </cell>
        </row>
        <row r="525">
          <cell r="A525" t="str">
            <v>Сосиски Вязанка Молочные, Вязанка вискофан  ВЕС.ПОКОМ, кг</v>
          </cell>
          <cell r="B525" t="str">
            <v>SU001523</v>
          </cell>
          <cell r="C525" t="str">
            <v>P003691</v>
          </cell>
          <cell r="D525">
            <v>4301051543</v>
          </cell>
          <cell r="E525">
            <v>4607091386967</v>
          </cell>
          <cell r="F525" t="str">
            <v>Сосиски «Молокуши (Вязанка Молочные)» Весовые П/а мгс УВВ ТМ «Вязанка»</v>
          </cell>
          <cell r="H525">
            <v>45</v>
          </cell>
          <cell r="I525">
            <v>8.1</v>
          </cell>
          <cell r="J525">
            <v>8</v>
          </cell>
          <cell r="K525">
            <v>64.8</v>
          </cell>
        </row>
        <row r="526">
          <cell r="A526" t="str">
            <v>Сосиски Молочные (Вязанка), Кг</v>
          </cell>
          <cell r="B526" t="str">
            <v>SU001523</v>
          </cell>
          <cell r="C526" t="str">
            <v>P003691</v>
          </cell>
          <cell r="D526">
            <v>4301051543</v>
          </cell>
          <cell r="E526">
            <v>4607091386967</v>
          </cell>
          <cell r="F526" t="str">
            <v>Сосиски «Молокуши (Вязанка Молочные)» Весовые П/а мгс УВВ ТМ «Вязанка»</v>
          </cell>
          <cell r="H526">
            <v>45</v>
          </cell>
          <cell r="I526">
            <v>8.1</v>
          </cell>
          <cell r="J526">
            <v>8</v>
          </cell>
          <cell r="K526">
            <v>64.8</v>
          </cell>
        </row>
        <row r="527">
          <cell r="A527" t="str">
            <v>Сосиски Вязанка Молочные Стародворские колбасы</v>
          </cell>
          <cell r="B527" t="str">
            <v>SU001523</v>
          </cell>
          <cell r="C527" t="str">
            <v>P003691</v>
          </cell>
          <cell r="D527">
            <v>4301051543</v>
          </cell>
          <cell r="E527">
            <v>4607091386967</v>
          </cell>
          <cell r="F527" t="str">
            <v>Сосиски «Молокуши (Вязанка Молочные)» Весовые П/а мгс УВВ ТМ «Вязанка»</v>
          </cell>
          <cell r="H527">
            <v>45</v>
          </cell>
          <cell r="I527">
            <v>8.1</v>
          </cell>
          <cell r="J527">
            <v>8</v>
          </cell>
          <cell r="K527">
            <v>64.8</v>
          </cell>
        </row>
        <row r="528">
          <cell r="A528" t="str">
            <v>Сосиски Молочные (Молокуши) Вязка Стародворские колбасы</v>
          </cell>
          <cell r="B528" t="str">
            <v>SU001523</v>
          </cell>
          <cell r="C528" t="str">
            <v>P003691</v>
          </cell>
          <cell r="D528">
            <v>4301051543</v>
          </cell>
          <cell r="E528">
            <v>4607091386967</v>
          </cell>
          <cell r="F528" t="str">
            <v>Сосиски «Молокуши (Вязанка Молочные)» Весовые П/а мгс УВВ ТМ «Вязанка»</v>
          </cell>
          <cell r="H528">
            <v>45</v>
          </cell>
          <cell r="I528">
            <v>8.1</v>
          </cell>
          <cell r="J528">
            <v>8</v>
          </cell>
          <cell r="K528">
            <v>64.8</v>
          </cell>
        </row>
        <row r="529">
          <cell r="A529" t="str">
            <v>016 Сосиски Молокуши (Вязанка Молочные) Вязанка Весовые П/а мгс 40 Вязанка</v>
          </cell>
          <cell r="B529" t="str">
            <v>SU001523</v>
          </cell>
          <cell r="C529" t="str">
            <v>P003691</v>
          </cell>
          <cell r="D529">
            <v>4301051543</v>
          </cell>
          <cell r="E529">
            <v>4607091386967</v>
          </cell>
          <cell r="F529" t="str">
            <v>Сосиски «Молокуши (Вязанка Молочные)» Весовые П/а мгс УВВ ТМ «Вязанка»</v>
          </cell>
          <cell r="H529">
            <v>45</v>
          </cell>
          <cell r="I529">
            <v>8.1</v>
          </cell>
          <cell r="J529">
            <v>8</v>
          </cell>
          <cell r="K529">
            <v>64.8</v>
          </cell>
        </row>
        <row r="530">
          <cell r="A530" t="str">
            <v>016  Сосиски Вязанка Молочные, Вязанка вискофан  ВЕС.ПОКОМ, кг</v>
          </cell>
          <cell r="B530" t="str">
            <v>SU001523</v>
          </cell>
          <cell r="C530" t="str">
            <v>P003691</v>
          </cell>
          <cell r="D530">
            <v>4301051543</v>
          </cell>
          <cell r="E530">
            <v>4607091386967</v>
          </cell>
          <cell r="F530" t="str">
            <v>Сосиски «Молокуши (Вязанка Молочные)» Весовые П/а мгс УВВ ТМ «Вязанка»</v>
          </cell>
          <cell r="H530">
            <v>45</v>
          </cell>
          <cell r="I530">
            <v>8.1</v>
          </cell>
          <cell r="J530">
            <v>8</v>
          </cell>
          <cell r="K530">
            <v>64.8</v>
          </cell>
        </row>
        <row r="531">
          <cell r="A531" t="str">
            <v xml:space="preserve"> 016  Сосиски Вязанка Молочные, Вязанка вискофан  ВЕС.ПОКОМ</v>
          </cell>
          <cell r="B531" t="str">
            <v>SU001523</v>
          </cell>
          <cell r="C531" t="str">
            <v>P003691</v>
          </cell>
          <cell r="D531">
            <v>4301051543</v>
          </cell>
          <cell r="E531">
            <v>4607091386967</v>
          </cell>
          <cell r="F531" t="str">
            <v>Сосиски «Молокуши (Вязанка Молочные)» Весовые П/а мгс УВВ ТМ «Вязанка»</v>
          </cell>
          <cell r="H531">
            <v>45</v>
          </cell>
          <cell r="I531">
            <v>8.1</v>
          </cell>
          <cell r="J531">
            <v>8</v>
          </cell>
          <cell r="K531">
            <v>64.8</v>
          </cell>
        </row>
        <row r="532">
          <cell r="A532" t="str">
            <v>Колбаса Сервелат Зернистый, ВЕС.  ПОКОМ</v>
          </cell>
          <cell r="B532" t="str">
            <v>SU001820</v>
          </cell>
          <cell r="C532" t="str">
            <v>P001820</v>
          </cell>
          <cell r="D532">
            <v>4301030878</v>
          </cell>
          <cell r="E532">
            <v>4607091387193</v>
          </cell>
          <cell r="F532" t="str">
            <v>В/к колбасы Зернистый Бордо Весовые Фиброуз в/у Стародворье</v>
          </cell>
          <cell r="H532">
            <v>35</v>
          </cell>
          <cell r="I532">
            <v>4.2</v>
          </cell>
          <cell r="J532">
            <v>12</v>
          </cell>
          <cell r="K532">
            <v>50.400000000000006</v>
          </cell>
        </row>
        <row r="533">
          <cell r="A533" t="str">
            <v>Колбаса Сервелат Зернистый, ВЕС.  ПОКОМ, кг</v>
          </cell>
          <cell r="B533" t="str">
            <v>SU001820</v>
          </cell>
          <cell r="C533" t="str">
            <v>P001820</v>
          </cell>
          <cell r="D533">
            <v>4301030878</v>
          </cell>
          <cell r="E533">
            <v>4607091387193</v>
          </cell>
          <cell r="F533" t="str">
            <v>В/к колбасы Зернистый Бордо Весовые Фиброуз в/у Стародворье</v>
          </cell>
          <cell r="H533">
            <v>35</v>
          </cell>
          <cell r="I533">
            <v>4.2</v>
          </cell>
          <cell r="J533">
            <v>12</v>
          </cell>
          <cell r="K533">
            <v>50.400000000000006</v>
          </cell>
        </row>
        <row r="534">
          <cell r="A534" t="str">
            <v>В/к колбасы Зернистый Бордо Весовые Фиброуз в/у Стародворье</v>
          </cell>
          <cell r="B534" t="str">
            <v>SU001820</v>
          </cell>
          <cell r="C534" t="str">
            <v>P001820</v>
          </cell>
          <cell r="D534">
            <v>4301030878</v>
          </cell>
          <cell r="E534">
            <v>4607091387193</v>
          </cell>
          <cell r="F534" t="str">
            <v>В/к колбасы Зернистый Бордо Весовые Фиброуз в/у Стародворье</v>
          </cell>
          <cell r="H534">
            <v>35</v>
          </cell>
          <cell r="I534">
            <v>4.2</v>
          </cell>
          <cell r="J534">
            <v>12</v>
          </cell>
          <cell r="K534">
            <v>50.400000000000006</v>
          </cell>
        </row>
        <row r="535">
          <cell r="A535" t="str">
            <v>Сервелат Зернистый п/к Стародворские колбасы</v>
          </cell>
          <cell r="B535" t="str">
            <v>SU001820</v>
          </cell>
          <cell r="C535" t="str">
            <v>P001820</v>
          </cell>
          <cell r="D535">
            <v>4301030878</v>
          </cell>
          <cell r="E535">
            <v>4607091387193</v>
          </cell>
          <cell r="F535" t="str">
            <v>В/к колбасы Зернистый Бордо Весовые Фиброуз в/у Стародворье</v>
          </cell>
          <cell r="H535">
            <v>35</v>
          </cell>
          <cell r="I535">
            <v>4.2</v>
          </cell>
          <cell r="J535">
            <v>12</v>
          </cell>
          <cell r="K535">
            <v>50.400000000000006</v>
          </cell>
        </row>
        <row r="536">
          <cell r="A536" t="str">
            <v>Сервелат Зернистым п/к Стародворские колбасы</v>
          </cell>
          <cell r="B536" t="str">
            <v>SU001820</v>
          </cell>
          <cell r="C536" t="str">
            <v>P001820</v>
          </cell>
          <cell r="D536">
            <v>4301030878</v>
          </cell>
          <cell r="E536">
            <v>4607091387193</v>
          </cell>
          <cell r="F536" t="str">
            <v>В/к колбасы Зернистый Бордо Весовые Фиброуз в/у Стародворье</v>
          </cell>
          <cell r="H536">
            <v>35</v>
          </cell>
          <cell r="I536">
            <v>4.2</v>
          </cell>
          <cell r="J536">
            <v>12</v>
          </cell>
          <cell r="K536">
            <v>50.400000000000006</v>
          </cell>
        </row>
        <row r="537">
          <cell r="A537" t="str">
            <v>Сервелат Зернистый в/к Стародвор. колбасы</v>
          </cell>
          <cell r="B537" t="str">
            <v>SU001820</v>
          </cell>
          <cell r="C537" t="str">
            <v>P001820</v>
          </cell>
          <cell r="D537">
            <v>4301030878</v>
          </cell>
          <cell r="E537">
            <v>4607091387193</v>
          </cell>
          <cell r="F537" t="str">
            <v>В/к колбасы Зернистый Бордо Весовые Фиброуз в/у Стародворье</v>
          </cell>
          <cell r="H537">
            <v>35</v>
          </cell>
          <cell r="I537">
            <v>4.2</v>
          </cell>
          <cell r="J537">
            <v>12</v>
          </cell>
          <cell r="K537">
            <v>50.400000000000006</v>
          </cell>
        </row>
        <row r="538">
          <cell r="A538" t="str">
            <v>Сервелат Зернистый пек Стародворские колбасы</v>
          </cell>
          <cell r="B538" t="str">
            <v>SU001820</v>
          </cell>
          <cell r="C538" t="str">
            <v>P001820</v>
          </cell>
          <cell r="D538">
            <v>4301030878</v>
          </cell>
          <cell r="E538">
            <v>4607091387193</v>
          </cell>
          <cell r="F538" t="str">
            <v>В/к колбасы Зернистый Бордо Весовые Фиброуз в/у Стародворье</v>
          </cell>
          <cell r="H538">
            <v>35</v>
          </cell>
          <cell r="I538">
            <v>4.2</v>
          </cell>
          <cell r="J538">
            <v>12</v>
          </cell>
          <cell r="K538">
            <v>50.400000000000006</v>
          </cell>
        </row>
        <row r="539">
          <cell r="A539" t="str">
            <v>Сервелат Зернистый Стародворье</v>
          </cell>
          <cell r="B539" t="str">
            <v>SU001820</v>
          </cell>
          <cell r="C539" t="str">
            <v>P001820</v>
          </cell>
          <cell r="D539">
            <v>4301030878</v>
          </cell>
          <cell r="E539">
            <v>4607091387193</v>
          </cell>
          <cell r="F539" t="str">
            <v>В/к колбасы Зернистый Бордо Весовые Фиброуз в/у Стародворье</v>
          </cell>
          <cell r="H539">
            <v>35</v>
          </cell>
          <cell r="I539">
            <v>4.2</v>
          </cell>
          <cell r="J539">
            <v>12</v>
          </cell>
          <cell r="K539">
            <v>50.400000000000006</v>
          </cell>
        </row>
        <row r="540">
          <cell r="A540" t="str">
            <v>Сервелат Зернистый Стародворье (Бордо) в/к в/у, Кг</v>
          </cell>
          <cell r="B540" t="str">
            <v>SU001820</v>
          </cell>
          <cell r="C540" t="str">
            <v>P001820</v>
          </cell>
          <cell r="D540">
            <v>4301030878</v>
          </cell>
          <cell r="E540">
            <v>4607091387193</v>
          </cell>
          <cell r="F540" t="str">
            <v>В/к колбасы Зернистый Бордо Весовые Фиброуз в/у Стародворье</v>
          </cell>
          <cell r="H540">
            <v>35</v>
          </cell>
          <cell r="I540">
            <v>4.2</v>
          </cell>
          <cell r="J540">
            <v>12</v>
          </cell>
          <cell r="K540">
            <v>50.400000000000006</v>
          </cell>
        </row>
        <row r="541">
          <cell r="A541" t="str">
            <v>243  Колбаса Сервелат Зернистый, ВЕС.  ПОКОМ, кг</v>
          </cell>
          <cell r="B541" t="str">
            <v>SU001820</v>
          </cell>
          <cell r="C541" t="str">
            <v>P001820</v>
          </cell>
          <cell r="D541">
            <v>4301030878</v>
          </cell>
          <cell r="E541">
            <v>4607091387193</v>
          </cell>
          <cell r="F541" t="str">
            <v>В/к колбасы Зернистый Бордо Весовые Фиброуз в/у Стародворье</v>
          </cell>
          <cell r="H541">
            <v>35</v>
          </cell>
          <cell r="I541">
            <v>4.2</v>
          </cell>
          <cell r="J541">
            <v>12</v>
          </cell>
          <cell r="K541">
            <v>50.400000000000006</v>
          </cell>
        </row>
        <row r="542">
          <cell r="A542" t="str">
            <v xml:space="preserve"> 243  Колбаса Сервелат Зернистый, ВЕС.  ПОКОМ</v>
          </cell>
          <cell r="B542" t="str">
            <v>SU001820</v>
          </cell>
          <cell r="C542" t="str">
            <v>P001820</v>
          </cell>
          <cell r="D542">
            <v>4301030878</v>
          </cell>
          <cell r="E542">
            <v>4607091387193</v>
          </cell>
          <cell r="F542" t="str">
            <v>В/к колбасы Зернистый Бордо Весовые Фиброуз в/у Стародворье</v>
          </cell>
          <cell r="H542">
            <v>35</v>
          </cell>
          <cell r="I542">
            <v>4.2</v>
          </cell>
          <cell r="J542">
            <v>12</v>
          </cell>
          <cell r="K542">
            <v>50.400000000000006</v>
          </cell>
        </row>
        <row r="543">
          <cell r="A543" t="str">
            <v>Колбаса варено-копченая Сервелат Кремлевский ТМ Стародворье фиброуз в/у вес СК2</v>
          </cell>
          <cell r="B543" t="str">
            <v>SU001822</v>
          </cell>
          <cell r="C543" t="str">
            <v>P003013</v>
          </cell>
          <cell r="D543">
            <v>4301031153</v>
          </cell>
          <cell r="E543">
            <v>4607091387230</v>
          </cell>
          <cell r="F543" t="str">
            <v>В/к колбасы Кремлевский Бордо Весовые Фиброуз в/у Стародворье</v>
          </cell>
          <cell r="H543">
            <v>40</v>
          </cell>
          <cell r="I543">
            <v>4.2</v>
          </cell>
          <cell r="J543">
            <v>12</v>
          </cell>
          <cell r="K543">
            <v>50.400000000000006</v>
          </cell>
        </row>
        <row r="544">
          <cell r="A544" t="str">
            <v>244  Колбаса Сервелат Кремлевский, ВЕС. ПОКОМ, кг</v>
          </cell>
          <cell r="B544" t="str">
            <v>SU001822</v>
          </cell>
          <cell r="C544" t="str">
            <v>P003013</v>
          </cell>
          <cell r="D544">
            <v>4301031153</v>
          </cell>
          <cell r="E544">
            <v>4607091387230</v>
          </cell>
          <cell r="F544" t="str">
            <v>В/к колбасы Кремлевский Бордо Весовые Фиброуз в/у Стародворье</v>
          </cell>
          <cell r="H544">
            <v>40</v>
          </cell>
          <cell r="I544">
            <v>4.2</v>
          </cell>
          <cell r="J544">
            <v>12</v>
          </cell>
          <cell r="K544">
            <v>50.400000000000006</v>
          </cell>
        </row>
        <row r="545">
          <cell r="A545" t="str">
            <v>244  Колбаса Сервелат Кремлевский, ВЕС. ПОКОМ.</v>
          </cell>
          <cell r="B545" t="str">
            <v>SU001822</v>
          </cell>
          <cell r="C545" t="str">
            <v>P003013</v>
          </cell>
          <cell r="D545">
            <v>4301031153</v>
          </cell>
          <cell r="E545">
            <v>4607091387230</v>
          </cell>
          <cell r="F545" t="str">
            <v>В/к колбасы Кремлевский Бордо Весовые Фиброуз в/у Стародворье</v>
          </cell>
          <cell r="H545">
            <v>40</v>
          </cell>
          <cell r="I545">
            <v>4.2</v>
          </cell>
          <cell r="J545">
            <v>12</v>
          </cell>
          <cell r="K545">
            <v>50.400000000000006</v>
          </cell>
        </row>
        <row r="546">
          <cell r="A546" t="str">
            <v>В/к колбасы Кремлевский Бордо Весовые Фиброуз в/у Стародворье</v>
          </cell>
          <cell r="B546" t="str">
            <v>SU001822</v>
          </cell>
          <cell r="C546" t="str">
            <v>P003013</v>
          </cell>
          <cell r="D546">
            <v>4301031153</v>
          </cell>
          <cell r="E546">
            <v>4607091387230</v>
          </cell>
          <cell r="F546" t="str">
            <v>В/к колбасы Кремлевский Бордо Весовые Фиброуз в/у Стародворье</v>
          </cell>
          <cell r="H546">
            <v>40</v>
          </cell>
          <cell r="I546">
            <v>4.2</v>
          </cell>
          <cell r="J546">
            <v>12</v>
          </cell>
          <cell r="K546">
            <v>50.400000000000006</v>
          </cell>
        </row>
        <row r="547">
          <cell r="A547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47" t="str">
            <v>SU001822</v>
          </cell>
          <cell r="C547" t="str">
            <v>P003013</v>
          </cell>
          <cell r="D547">
            <v>4301031153</v>
          </cell>
          <cell r="E547">
            <v>4607091387230</v>
          </cell>
          <cell r="F547" t="str">
            <v>В/к колбасы Кремлевский Бордо Весовые Фиброуз в/у Стародворье</v>
          </cell>
          <cell r="H547">
            <v>40</v>
          </cell>
          <cell r="I547">
            <v>4.2</v>
          </cell>
          <cell r="J547">
            <v>12</v>
          </cell>
          <cell r="K547">
            <v>50.400000000000006</v>
          </cell>
        </row>
        <row r="548">
          <cell r="A548" t="str">
            <v>Сервелат Кремлёвский Стародворье (Бордо) в/к в/у, Кг</v>
          </cell>
          <cell r="B548" t="str">
            <v>SU001822</v>
          </cell>
          <cell r="C548" t="str">
            <v>P003013</v>
          </cell>
          <cell r="D548">
            <v>4301031153</v>
          </cell>
          <cell r="E548">
            <v>4607091387230</v>
          </cell>
          <cell r="F548" t="str">
            <v>В/к колбасы Кремлевский Бордо Весовые Фиброуз в/у Стародворье</v>
          </cell>
          <cell r="H548">
            <v>40</v>
          </cell>
          <cell r="I548">
            <v>4.2</v>
          </cell>
          <cell r="J548">
            <v>12</v>
          </cell>
          <cell r="K548">
            <v>50.400000000000006</v>
          </cell>
        </row>
        <row r="549">
          <cell r="A549" t="str">
            <v>Сервелат Кремлёвский в/к Стародвор. колбасы</v>
          </cell>
          <cell r="B549" t="str">
            <v>SU001822</v>
          </cell>
          <cell r="C549" t="str">
            <v>P003013</v>
          </cell>
          <cell r="D549">
            <v>4301031153</v>
          </cell>
          <cell r="E549">
            <v>4607091387230</v>
          </cell>
          <cell r="F549" t="str">
            <v>В/к колбасы Кремлевский Бордо Весовые Фиброуз в/у Стародворье</v>
          </cell>
          <cell r="H549">
            <v>40</v>
          </cell>
          <cell r="I549">
            <v>4.2</v>
          </cell>
          <cell r="J549">
            <v>12</v>
          </cell>
          <cell r="K549">
            <v>50.400000000000006</v>
          </cell>
        </row>
        <row r="550">
          <cell r="A550" t="str">
            <v>Сервелат Кремлевский в/к Стародворские колбасы</v>
          </cell>
          <cell r="B550" t="str">
            <v>SU001822</v>
          </cell>
          <cell r="C550" t="str">
            <v>P003013</v>
          </cell>
          <cell r="D550">
            <v>4301031153</v>
          </cell>
          <cell r="E550">
            <v>4607091387230</v>
          </cell>
          <cell r="F550" t="str">
            <v>В/к колбасы Кремлевский Бордо Весовые Фиброуз в/у Стародворье</v>
          </cell>
          <cell r="H550">
            <v>40</v>
          </cell>
          <cell r="I550">
            <v>4.2</v>
          </cell>
          <cell r="J550">
            <v>12</v>
          </cell>
          <cell r="K550">
            <v>50.400000000000006</v>
          </cell>
        </row>
        <row r="551">
          <cell r="A551" t="str">
            <v>Сервелат Кремлевский Стародворье</v>
          </cell>
          <cell r="B551" t="str">
            <v>SU001822</v>
          </cell>
          <cell r="C551" t="str">
            <v>P003013</v>
          </cell>
          <cell r="D551">
            <v>4301031153</v>
          </cell>
          <cell r="E551">
            <v>4607091387230</v>
          </cell>
          <cell r="F551" t="str">
            <v>В/к колбасы Кремлевский Бордо Весовые Фиброуз в/у Стародворье</v>
          </cell>
          <cell r="H551">
            <v>40</v>
          </cell>
          <cell r="I551">
            <v>4.2</v>
          </cell>
          <cell r="J551">
            <v>12</v>
          </cell>
          <cell r="K551">
            <v>50.400000000000006</v>
          </cell>
        </row>
        <row r="552">
          <cell r="A552" t="str">
            <v>Сервелат Кремлевский в/к 700гр (Стародворье) 40 суток, кг</v>
          </cell>
          <cell r="B552" t="str">
            <v>SU001822</v>
          </cell>
          <cell r="C552" t="str">
            <v>P003013</v>
          </cell>
          <cell r="D552">
            <v>4301031153</v>
          </cell>
          <cell r="E552">
            <v>4607091387230</v>
          </cell>
          <cell r="F552" t="str">
            <v>В/к колбасы Кремлевский Бордо Весовые Фиброуз в/у Стародворье</v>
          </cell>
          <cell r="H552">
            <v>40</v>
          </cell>
          <cell r="I552">
            <v>4.2</v>
          </cell>
          <cell r="J552">
            <v>12</v>
          </cell>
          <cell r="K552">
            <v>50.400000000000006</v>
          </cell>
        </row>
        <row r="553">
          <cell r="A553" t="str">
            <v>Колбаса Сервелат Кремлевский, ВЕС. ПОКОМ</v>
          </cell>
          <cell r="B553" t="str">
            <v>SU001822</v>
          </cell>
          <cell r="C553" t="str">
            <v>P003013</v>
          </cell>
          <cell r="D553">
            <v>4301031153</v>
          </cell>
          <cell r="E553">
            <v>4607091387230</v>
          </cell>
          <cell r="F553" t="str">
            <v>В/к колбасы Кремлевский Бордо Весовые Фиброуз в/у Стародворье</v>
          </cell>
          <cell r="H553">
            <v>40</v>
          </cell>
          <cell r="I553">
            <v>4.2</v>
          </cell>
          <cell r="J553">
            <v>12</v>
          </cell>
          <cell r="K553">
            <v>50.400000000000006</v>
          </cell>
        </row>
        <row r="554">
          <cell r="A554" t="str">
            <v>Колбаса Сервелат Кремлевский, ВЕС. ПОКОМ, кг</v>
          </cell>
          <cell r="B554" t="str">
            <v>SU001822</v>
          </cell>
          <cell r="C554" t="str">
            <v>P003013</v>
          </cell>
          <cell r="D554">
            <v>4301031153</v>
          </cell>
          <cell r="E554">
            <v>4607091387230</v>
          </cell>
          <cell r="F554" t="str">
            <v>В/к колбасы Кремлевский Бордо Весовые Фиброуз в/у Стародворье</v>
          </cell>
          <cell r="H554">
            <v>40</v>
          </cell>
          <cell r="I554">
            <v>4.2</v>
          </cell>
          <cell r="J554">
            <v>12</v>
          </cell>
          <cell r="K554">
            <v>50.400000000000006</v>
          </cell>
        </row>
        <row r="555">
          <cell r="A555" t="str">
            <v xml:space="preserve"> 244  Колбаса Сервелат Кремлевский, ВЕС. ПОКОМ</v>
          </cell>
          <cell r="B555" t="str">
            <v>SU001822</v>
          </cell>
          <cell r="C555" t="str">
            <v>P003013</v>
          </cell>
          <cell r="D555">
            <v>4301031153</v>
          </cell>
          <cell r="E555">
            <v>4607091387230</v>
          </cell>
          <cell r="F555" t="str">
            <v>В/к колбасы Кремлевский Бордо Весовые Фиброуз в/у Стародворье</v>
          </cell>
          <cell r="H555">
            <v>40</v>
          </cell>
          <cell r="I555">
            <v>4.2</v>
          </cell>
          <cell r="J555">
            <v>12</v>
          </cell>
          <cell r="K555">
            <v>50.400000000000006</v>
          </cell>
        </row>
        <row r="556">
          <cell r="A556" t="str">
            <v>244  Колбаса Сервелат Кремлевский, ВЕС. ПОКОМ</v>
          </cell>
          <cell r="B556" t="str">
            <v>SU001822</v>
          </cell>
          <cell r="C556" t="str">
            <v>P003013</v>
          </cell>
          <cell r="D556">
            <v>4301031153</v>
          </cell>
          <cell r="E556">
            <v>4607091387230</v>
          </cell>
          <cell r="F556" t="str">
            <v>В/к колбасы Кремлевский Бордо Весовые Фиброуз в/у Стародворье</v>
          </cell>
          <cell r="H556">
            <v>40</v>
          </cell>
          <cell r="I556">
            <v>4.2</v>
          </cell>
          <cell r="J556">
            <v>12</v>
          </cell>
          <cell r="K556">
            <v>50.400000000000006</v>
          </cell>
        </row>
        <row r="557">
          <cell r="A557" t="str">
            <v>Колбаса Сервелат Кремлевский кг, ПОКОМ</v>
          </cell>
          <cell r="B557" t="str">
            <v>SU001822</v>
          </cell>
          <cell r="C557" t="str">
            <v>P003013</v>
          </cell>
          <cell r="D557">
            <v>4301031153</v>
          </cell>
          <cell r="E557">
            <v>4607091387230</v>
          </cell>
          <cell r="F557" t="str">
            <v>В/к колбасы Кремлевский Бордо Весовые Фиброуз в/у Стародворье</v>
          </cell>
          <cell r="H557">
            <v>40</v>
          </cell>
          <cell r="I557">
            <v>4.2</v>
          </cell>
          <cell r="J557">
            <v>12</v>
          </cell>
          <cell r="K557">
            <v>50.400000000000006</v>
          </cell>
        </row>
        <row r="558">
          <cell r="A558" t="str">
            <v>Колбаса Сервелат Кремлевский,  0.35 кг, ПОКОМ</v>
          </cell>
          <cell r="B558" t="str">
            <v>SU002579</v>
          </cell>
          <cell r="C558" t="str">
            <v>P003012</v>
          </cell>
          <cell r="D558">
            <v>4301031152</v>
          </cell>
          <cell r="E558">
            <v>4607091387285</v>
          </cell>
          <cell r="F558" t="str">
            <v>В/к колбасы Кремлевский срез Бордо Фикс.вес 0,35 Фиброуз в/у Стародворье</v>
          </cell>
          <cell r="H558">
            <v>40</v>
          </cell>
          <cell r="I558">
            <v>2.1</v>
          </cell>
          <cell r="J558">
            <v>18</v>
          </cell>
          <cell r="K558">
            <v>37.800000000000004</v>
          </cell>
        </row>
        <row r="559">
          <cell r="A559" t="str">
            <v>В/к колбасы Кремлевский срез Бордо Фикс.вес 0,35 Фиброуз в/у Стародворье</v>
          </cell>
          <cell r="B559" t="str">
            <v>SU002579</v>
          </cell>
          <cell r="C559" t="str">
            <v>P003012</v>
          </cell>
          <cell r="D559">
            <v>4301031152</v>
          </cell>
          <cell r="E559">
            <v>4607091387285</v>
          </cell>
          <cell r="F559" t="str">
            <v>В/к колбасы Кремлевский срез Бордо Фикс.вес 0,35 Фиброуз в/у Стародворье</v>
          </cell>
          <cell r="H559">
            <v>40</v>
          </cell>
          <cell r="I559">
            <v>2.1</v>
          </cell>
          <cell r="J559">
            <v>18</v>
          </cell>
          <cell r="K559">
            <v>37.800000000000004</v>
          </cell>
        </row>
        <row r="560">
          <cell r="A56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560" t="str">
            <v>SU002579</v>
          </cell>
          <cell r="C560" t="str">
            <v>P003012</v>
          </cell>
          <cell r="D560">
            <v>4301031152</v>
          </cell>
          <cell r="E560">
            <v>4607091387285</v>
          </cell>
          <cell r="F560" t="str">
            <v>В/к колбасы Кремлевский срез Бордо Фикс.вес 0,35 Фиброуз в/у Стародворье</v>
          </cell>
          <cell r="H560">
            <v>40</v>
          </cell>
          <cell r="I560">
            <v>2.1</v>
          </cell>
          <cell r="J560">
            <v>18</v>
          </cell>
          <cell r="K560">
            <v>37.800000000000004</v>
          </cell>
        </row>
        <row r="561">
          <cell r="A561" t="str">
            <v>Мини Сервелат Кремлевский 0,З5 Стародворские колбасы</v>
          </cell>
          <cell r="B561" t="str">
            <v>SU002579</v>
          </cell>
          <cell r="C561" t="str">
            <v>P003012</v>
          </cell>
          <cell r="D561">
            <v>4301031152</v>
          </cell>
          <cell r="E561">
            <v>4607091387285</v>
          </cell>
          <cell r="F561" t="str">
            <v>В/к колбасы Кремлевский срез Бордо Фикс.вес 0,35 Фиброуз в/у Стародворье</v>
          </cell>
          <cell r="H561">
            <v>40</v>
          </cell>
          <cell r="I561">
            <v>2.1</v>
          </cell>
          <cell r="J561">
            <v>18</v>
          </cell>
          <cell r="K561">
            <v>37.800000000000004</v>
          </cell>
        </row>
        <row r="562">
          <cell r="A562" t="str">
            <v>Мини Сервелат Кремлевский 035 Стародворские колбасы</v>
          </cell>
          <cell r="B562" t="str">
            <v>SU002579</v>
          </cell>
          <cell r="C562" t="str">
            <v>P003012</v>
          </cell>
          <cell r="D562">
            <v>4301031152</v>
          </cell>
          <cell r="E562">
            <v>4607091387285</v>
          </cell>
          <cell r="F562" t="str">
            <v>В/к колбасы Кремлевский срез Бордо Фикс.вес 0,35 Фиброуз в/у Стародворье</v>
          </cell>
          <cell r="H562">
            <v>40</v>
          </cell>
          <cell r="I562">
            <v>2.1</v>
          </cell>
          <cell r="J562">
            <v>18</v>
          </cell>
          <cell r="K562">
            <v>37.800000000000004</v>
          </cell>
        </row>
        <row r="563">
          <cell r="A563" t="str">
            <v>Мини Сервелат Кремлевский 0.35 Стародворские колбасы</v>
          </cell>
          <cell r="B563" t="str">
            <v>SU002579</v>
          </cell>
          <cell r="C563" t="str">
            <v>P003012</v>
          </cell>
          <cell r="D563">
            <v>4301031152</v>
          </cell>
          <cell r="E563">
            <v>4607091387285</v>
          </cell>
          <cell r="F563" t="str">
            <v>В/к колбасы Кремлевский срез Бордо Фикс.вес 0,35 Фиброуз в/у Стародворье</v>
          </cell>
          <cell r="H563">
            <v>40</v>
          </cell>
          <cell r="I563">
            <v>2.1</v>
          </cell>
          <cell r="J563">
            <v>18</v>
          </cell>
          <cell r="K563">
            <v>37.800000000000004</v>
          </cell>
        </row>
        <row r="564">
          <cell r="A564" t="str">
            <v>Мини Сервелат Кремлевский 0,35 Стародворские колбасы</v>
          </cell>
          <cell r="B564" t="str">
            <v>SU002579</v>
          </cell>
          <cell r="C564" t="str">
            <v>P003012</v>
          </cell>
          <cell r="D564">
            <v>4301031152</v>
          </cell>
          <cell r="E564">
            <v>4607091387285</v>
          </cell>
          <cell r="F564" t="str">
            <v>В/к колбасы Кремлевский срез Бордо Фикс.вес 0,35 Фиброуз в/у Стародворье</v>
          </cell>
          <cell r="H564">
            <v>40</v>
          </cell>
          <cell r="I564">
            <v>2.1</v>
          </cell>
          <cell r="J564">
            <v>18</v>
          </cell>
          <cell r="K564">
            <v>37.800000000000004</v>
          </cell>
        </row>
        <row r="565">
          <cell r="A565" t="str">
            <v>Сервелат Кремлевский в/к 350гр (Стародворье) 40 суток, кг Срез</v>
          </cell>
          <cell r="B565" t="str">
            <v>SU002579</v>
          </cell>
          <cell r="C565" t="str">
            <v>P003012</v>
          </cell>
          <cell r="D565">
            <v>4301031152</v>
          </cell>
          <cell r="E565">
            <v>4607091387285</v>
          </cell>
          <cell r="F565" t="str">
            <v>В/к колбасы Кремлевский срез Бордо Фикс.вес 0,35 Фиброуз в/у Стародворье</v>
          </cell>
          <cell r="H565">
            <v>40</v>
          </cell>
          <cell r="I565">
            <v>2.1</v>
          </cell>
          <cell r="J565">
            <v>18</v>
          </cell>
          <cell r="K565">
            <v>37.800000000000004</v>
          </cell>
        </row>
        <row r="566">
          <cell r="A566" t="str">
            <v>Колбаса Сервелат Кремлевский,  0.35 кг, ПОКОМ, шт</v>
          </cell>
          <cell r="B566" t="str">
            <v>SU002579</v>
          </cell>
          <cell r="C566" t="str">
            <v>P003012</v>
          </cell>
          <cell r="D566">
            <v>4301031152</v>
          </cell>
          <cell r="E566">
            <v>4607091387285</v>
          </cell>
          <cell r="F566" t="str">
            <v>В/к колбасы Кремлевский срез Бордо Фикс.вес 0,35 Фиброуз в/у Стародворье</v>
          </cell>
          <cell r="H566">
            <v>40</v>
          </cell>
          <cell r="I566">
            <v>2.1</v>
          </cell>
          <cell r="J566">
            <v>18</v>
          </cell>
          <cell r="K566">
            <v>37.800000000000004</v>
          </cell>
        </row>
        <row r="567">
          <cell r="A567" t="str">
            <v xml:space="preserve"> 079  Колбаса Сервелат Кремлевский,  0.35 кг, ПОКОМ</v>
          </cell>
          <cell r="B567" t="str">
            <v>SU002579</v>
          </cell>
          <cell r="C567" t="str">
            <v>P003012</v>
          </cell>
          <cell r="D567">
            <v>4301031152</v>
          </cell>
          <cell r="E567">
            <v>4607091387285</v>
          </cell>
          <cell r="F567" t="str">
            <v>В/к колбасы Кремлевский срез Бордо Фикс.вес 0,35 Фиброуз в/у Стародворье</v>
          </cell>
          <cell r="H567">
            <v>40</v>
          </cell>
          <cell r="I567">
            <v>2.1</v>
          </cell>
          <cell r="J567">
            <v>18</v>
          </cell>
          <cell r="K567">
            <v>37.800000000000004</v>
          </cell>
        </row>
        <row r="568">
          <cell r="A568" t="str">
            <v>079  Колбаса Сервелат Кремлевский,  0.35 кг, ПОКОМ</v>
          </cell>
          <cell r="B568" t="str">
            <v>SU002579</v>
          </cell>
          <cell r="C568" t="str">
            <v>P003012</v>
          </cell>
          <cell r="D568">
            <v>4301031152</v>
          </cell>
          <cell r="E568">
            <v>4607091387285</v>
          </cell>
          <cell r="F568" t="str">
            <v>В/к колбасы Кремлевский срез Бордо Фикс.вес 0,35 Фиброуз в/у Стародворье</v>
          </cell>
          <cell r="H568">
            <v>40</v>
          </cell>
          <cell r="I568">
            <v>2.1</v>
          </cell>
          <cell r="J568">
            <v>18</v>
          </cell>
          <cell r="K568">
            <v>37.800000000000004</v>
          </cell>
        </row>
        <row r="569">
          <cell r="A569" t="str">
            <v>245  Колбаса Сервелатная по-стародворски, Фирм. фиброуз в/у ВЕС, ТМ Стародворье</v>
          </cell>
          <cell r="B569" t="str">
            <v>SU001801</v>
          </cell>
          <cell r="C569" t="str">
            <v>P003014</v>
          </cell>
          <cell r="D569">
            <v>4301031154</v>
          </cell>
          <cell r="E569">
            <v>4607091387292</v>
          </cell>
          <cell r="F569" t="str">
            <v>В/к колбасы Сервелатная По-стародворски Фирменная Весовые Фиброуз в/у Стародворье</v>
          </cell>
          <cell r="H569">
            <v>45</v>
          </cell>
          <cell r="I569">
            <v>4.38</v>
          </cell>
          <cell r="J569">
            <v>12</v>
          </cell>
          <cell r="K569">
            <v>52.56</v>
          </cell>
        </row>
        <row r="570">
          <cell r="A570" t="str">
            <v>Вареные колбасы Докторская традиционная Бордо Фикс.вес 0,5 П/а Стародворье</v>
          </cell>
          <cell r="B570" t="str">
            <v>SU001805</v>
          </cell>
          <cell r="C570" t="str">
            <v>P001805</v>
          </cell>
          <cell r="D570">
            <v>4301011329</v>
          </cell>
          <cell r="E570">
            <v>4607091387308</v>
          </cell>
          <cell r="F570" t="str">
            <v>Вареные колбасы Докторская традиционная Бордо Фикс.вес 0,5 П/а Стародворье</v>
          </cell>
          <cell r="H570">
            <v>55</v>
          </cell>
          <cell r="I570">
            <v>5</v>
          </cell>
          <cell r="J570">
            <v>12</v>
          </cell>
          <cell r="K570">
            <v>60</v>
          </cell>
        </row>
        <row r="571">
          <cell r="A571" t="str">
            <v>Колбаса варено-копченая Сервелатная по-стародворски ТМ Стародворье ТС Фирменная фиброуз в/у ф/в 0,7 кг СК</v>
          </cell>
          <cell r="B571" t="str">
            <v>SU000231</v>
          </cell>
          <cell r="C571" t="str">
            <v>P003015</v>
          </cell>
          <cell r="D571">
            <v>4301031155</v>
          </cell>
          <cell r="E571">
            <v>4607091387315</v>
          </cell>
          <cell r="F571" t="str">
            <v>В/к колбасы Сервелатная По-стародворски Фирменная Фикс.вес 0,7 Фиброуз в/у Стародворье</v>
          </cell>
          <cell r="H571">
            <v>45</v>
          </cell>
          <cell r="I571" t="e">
            <v>#N/A</v>
          </cell>
          <cell r="J571" t="e">
            <v>#N/A</v>
          </cell>
          <cell r="K571" t="e">
            <v>#N/A</v>
          </cell>
        </row>
        <row r="572">
          <cell r="A572" t="str">
            <v>Колбаса Молочная стародворская ТМ Стародворье в оболочке амифлекс (бордо)</v>
          </cell>
          <cell r="B572" t="str">
            <v>SU003394</v>
          </cell>
          <cell r="C572" t="str">
            <v>P004213</v>
          </cell>
          <cell r="D572">
            <v>4301012024</v>
          </cell>
          <cell r="E572">
            <v>4680115885615</v>
          </cell>
          <cell r="F572" t="str">
            <v>Вареные колбасы «Молочная Традиционная» Весовой п/а ТМ «Стародворье»</v>
          </cell>
          <cell r="G572" t="str">
            <v>ротация завода Молочная Стародворская Бордо ==&gt; Молочная Традиционная</v>
          </cell>
          <cell r="H572" t="e">
            <v>#N/A</v>
          </cell>
          <cell r="I572">
            <v>10.8</v>
          </cell>
          <cell r="J572">
            <v>8</v>
          </cell>
          <cell r="K572">
            <v>86.4</v>
          </cell>
        </row>
        <row r="573">
          <cell r="A573" t="str">
            <v>Колбаса Молочная стародворская, амифлекс, ВЕС, ТМ Стародворье</v>
          </cell>
          <cell r="B573" t="str">
            <v>SU003394</v>
          </cell>
          <cell r="C573" t="str">
            <v>P004213</v>
          </cell>
          <cell r="D573">
            <v>4301012024</v>
          </cell>
          <cell r="E573">
            <v>4680115885615</v>
          </cell>
          <cell r="F573" t="str">
            <v>Вареные колбасы «Молочная Традиционная» Весовой п/а ТМ «Стародворье»</v>
          </cell>
          <cell r="G573" t="str">
            <v>ротация завода Молочная Стародворская Бордо ==&gt; Молочная Традиционная</v>
          </cell>
          <cell r="H573" t="e">
            <v>#N/A</v>
          </cell>
          <cell r="I573">
            <v>10.8</v>
          </cell>
          <cell r="J573">
            <v>8</v>
          </cell>
          <cell r="K573">
            <v>86.4</v>
          </cell>
        </row>
        <row r="574">
          <cell r="A574" t="str">
            <v>264 Вареные колбасы Молочная Стародворская Бордо Весовые П/а 55 Стародворье</v>
          </cell>
          <cell r="B574" t="str">
            <v>SU003394</v>
          </cell>
          <cell r="C574" t="str">
            <v>P004213</v>
          </cell>
          <cell r="D574">
            <v>4301012024</v>
          </cell>
          <cell r="E574">
            <v>4680115885615</v>
          </cell>
          <cell r="F574" t="str">
            <v>Вареные колбасы «Молочная Традиционная» Весовой п/а ТМ «Стародворье»</v>
          </cell>
          <cell r="G574" t="str">
            <v>ротация завода Молочная Стародворская Бордо ==&gt; Молочная Традиционная</v>
          </cell>
          <cell r="H574" t="e">
            <v>#N/A</v>
          </cell>
          <cell r="I574">
            <v>10.8</v>
          </cell>
          <cell r="J574">
            <v>8</v>
          </cell>
          <cell r="K574">
            <v>86.4</v>
          </cell>
        </row>
        <row r="575">
          <cell r="A575" t="str">
            <v xml:space="preserve"> 264  Колбаса Молочная стародворская, амифлекс, ВЕС, ТМ Стародворье  ПОКОМ</v>
          </cell>
          <cell r="B575" t="str">
            <v>SU003394</v>
          </cell>
          <cell r="C575" t="str">
            <v>P004213</v>
          </cell>
          <cell r="D575">
            <v>4301012024</v>
          </cell>
          <cell r="E575">
            <v>4680115885615</v>
          </cell>
          <cell r="F575" t="str">
            <v>Вареные колбасы «Молочная Традиционная» Весовой п/а ТМ «Стародворье»</v>
          </cell>
          <cell r="G575" t="str">
            <v>ротация завода Молочная Стародворская Бордо ==&gt; Молочная Традиционная</v>
          </cell>
          <cell r="H575" t="e">
            <v>#N/A</v>
          </cell>
          <cell r="I575">
            <v>10.8</v>
          </cell>
          <cell r="J575">
            <v>8</v>
          </cell>
          <cell r="K575">
            <v>86.4</v>
          </cell>
        </row>
        <row r="576">
          <cell r="A576" t="str">
            <v>Вареные колбасы Молочная Бордо Весовые П/а Стародворье</v>
          </cell>
          <cell r="B576" t="str">
            <v>SU003394</v>
          </cell>
          <cell r="C576" t="str">
            <v>P004213</v>
          </cell>
          <cell r="D576">
            <v>4301012024</v>
          </cell>
          <cell r="E576">
            <v>4680115885615</v>
          </cell>
          <cell r="F576" t="str">
            <v>Вареные колбасы «Молочная Традиционная» Весовой п/а ТМ «Стародворье»</v>
          </cell>
          <cell r="G576" t="str">
            <v>ротация завода Молочная Стародворская Бордо ==&gt; Молочная Традиционная</v>
          </cell>
          <cell r="H576" t="e">
            <v>#N/A</v>
          </cell>
          <cell r="I576">
            <v>10.8</v>
          </cell>
          <cell r="J576">
            <v>8</v>
          </cell>
          <cell r="K576">
            <v>86.4</v>
          </cell>
        </row>
        <row r="577">
          <cell r="A577" t="str">
            <v>Вареные колбасы Молочная Стародворская Бордо Весовые П/а Стародворье</v>
          </cell>
          <cell r="B577" t="str">
            <v>SU003394</v>
          </cell>
          <cell r="C577" t="str">
            <v>P004213</v>
          </cell>
          <cell r="D577">
            <v>4301012024</v>
          </cell>
          <cell r="E577">
            <v>4680115885615</v>
          </cell>
          <cell r="F577" t="str">
            <v>Вареные колбасы «Молочная Традиционная» Весовой п/а ТМ «Стародворье»</v>
          </cell>
          <cell r="G577" t="str">
            <v>ротация завода Молочная Стародворская Бордо ==&gt; Молочная Традиционная</v>
          </cell>
          <cell r="H577" t="e">
            <v>#N/A</v>
          </cell>
          <cell r="I577">
            <v>10.8</v>
          </cell>
          <cell r="J577">
            <v>8</v>
          </cell>
          <cell r="K577">
            <v>86.4</v>
          </cell>
        </row>
        <row r="578">
          <cell r="A578" t="str">
            <v>Молочная Бордо вар п/а Стародвор. колбасы</v>
          </cell>
          <cell r="B578" t="str">
            <v>SU003394</v>
          </cell>
          <cell r="C578" t="str">
            <v>P004213</v>
          </cell>
          <cell r="D578">
            <v>4301012024</v>
          </cell>
          <cell r="E578">
            <v>4680115885615</v>
          </cell>
          <cell r="F578" t="str">
            <v>Вареные колбасы «Молочная Традиционная» Весовой п/а ТМ «Стародворье»</v>
          </cell>
          <cell r="G578" t="str">
            <v>ротация завода Молочная Стародворская Бордо ==&gt; Молочная Традиционная</v>
          </cell>
          <cell r="H578" t="e">
            <v>#N/A</v>
          </cell>
          <cell r="I578">
            <v>10.8</v>
          </cell>
          <cell r="J578">
            <v>8</v>
          </cell>
          <cell r="K578">
            <v>86.4</v>
          </cell>
        </row>
        <row r="579">
          <cell r="A579" t="str">
            <v>Молочная Бордо вар п/а Стародвор. Колбасы</v>
          </cell>
          <cell r="B579" t="str">
            <v>SU003394</v>
          </cell>
          <cell r="C579" t="str">
            <v>P004213</v>
          </cell>
          <cell r="D579">
            <v>4301012024</v>
          </cell>
          <cell r="E579">
            <v>4680115885615</v>
          </cell>
          <cell r="F579" t="str">
            <v>Вареные колбасы «Молочная Традиционная» Весовой п/а ТМ «Стародворье»</v>
          </cell>
          <cell r="G579" t="str">
            <v>ротация завода Молочная Стародворская Бордо ==&gt; Молочная Традиционная</v>
          </cell>
          <cell r="H579" t="e">
            <v>#N/A</v>
          </cell>
          <cell r="I579">
            <v>10.8</v>
          </cell>
          <cell r="J579">
            <v>8</v>
          </cell>
          <cell r="K579">
            <v>86.4</v>
          </cell>
        </row>
        <row r="580">
          <cell r="A580" t="str">
            <v>Молочная Традиционная Стародворские колбасы</v>
          </cell>
          <cell r="B580" t="str">
            <v>SU003394</v>
          </cell>
          <cell r="C580" t="str">
            <v>P004213</v>
          </cell>
          <cell r="D580">
            <v>4301012024</v>
          </cell>
          <cell r="E580">
            <v>4680115885615</v>
          </cell>
          <cell r="F580" t="str">
            <v>Вареные колбасы «Молочная Традиционная» Весовой п/а ТМ «Стародворье»</v>
          </cell>
          <cell r="G580" t="str">
            <v>ротация завода Молочная Стародворская Бордо ==&gt; Молочная Традиционная</v>
          </cell>
          <cell r="H580" t="e">
            <v>#N/A</v>
          </cell>
          <cell r="I580">
            <v>10.8</v>
          </cell>
          <cell r="J580">
            <v>8</v>
          </cell>
          <cell r="K580">
            <v>86.4</v>
          </cell>
        </row>
        <row r="581">
          <cell r="A581" t="str">
            <v>Молочная Iс ЗАО Стародворские колбасы</v>
          </cell>
          <cell r="B581" t="str">
            <v>SU003394</v>
          </cell>
          <cell r="C581" t="str">
            <v>P004213</v>
          </cell>
          <cell r="D581">
            <v>4301012024</v>
          </cell>
          <cell r="E581">
            <v>4680115885615</v>
          </cell>
          <cell r="F581" t="str">
            <v>Вареные колбасы «Молочная Традиционная» Весовой п/а ТМ «Стародворье»</v>
          </cell>
          <cell r="G581" t="str">
            <v>ротация завода Молочная Стародворская Бордо ==&gt; Молочная Традиционная</v>
          </cell>
          <cell r="H581" t="e">
            <v>#N/A</v>
          </cell>
          <cell r="I581">
            <v>10.8</v>
          </cell>
          <cell r="J581">
            <v>8</v>
          </cell>
          <cell r="K581">
            <v>86.4</v>
          </cell>
        </row>
        <row r="582">
          <cell r="A582" t="str">
            <v>Молочная 1с ЗАО Стародворские колбасы</v>
          </cell>
          <cell r="B582" t="str">
            <v>SU003394</v>
          </cell>
          <cell r="C582" t="str">
            <v>P004213</v>
          </cell>
          <cell r="D582">
            <v>4301012024</v>
          </cell>
          <cell r="E582">
            <v>4680115885615</v>
          </cell>
          <cell r="F582" t="str">
            <v>Вареные колбасы «Молочная Традиционная» Весовой п/а ТМ «Стародворье»</v>
          </cell>
          <cell r="G582" t="str">
            <v>ротация завода Молочная Стародворская Бордо ==&gt; Молочная Традиционная</v>
          </cell>
          <cell r="H582" t="e">
            <v>#N/A</v>
          </cell>
          <cell r="I582">
            <v>10.8</v>
          </cell>
          <cell r="J582">
            <v>8</v>
          </cell>
          <cell r="K582">
            <v>86.4</v>
          </cell>
        </row>
        <row r="583">
          <cell r="A583" t="str">
            <v>Молочная 1 с 3Ао Стародворские колбасы</v>
          </cell>
          <cell r="B583" t="str">
            <v>SU003394</v>
          </cell>
          <cell r="C583" t="str">
            <v>P004213</v>
          </cell>
          <cell r="D583">
            <v>4301012024</v>
          </cell>
          <cell r="E583">
            <v>4680115885615</v>
          </cell>
          <cell r="F583" t="str">
            <v>Вареные колбасы «Молочная Традиционная» Весовой п/а ТМ «Стародворье»</v>
          </cell>
          <cell r="G583" t="str">
            <v>ротация завода Молочная Стародворская Бордо ==&gt; Молочная Традиционная</v>
          </cell>
          <cell r="H583" t="e">
            <v>#N/A</v>
          </cell>
          <cell r="I583">
            <v>10.8</v>
          </cell>
          <cell r="J583">
            <v>8</v>
          </cell>
          <cell r="K583">
            <v>86.4</v>
          </cell>
        </row>
        <row r="584">
          <cell r="A584" t="str">
            <v>Молочная 1с ЗЛО Стародворские колбасы</v>
          </cell>
          <cell r="B584" t="str">
            <v>SU003394</v>
          </cell>
          <cell r="C584" t="str">
            <v>P004213</v>
          </cell>
          <cell r="D584">
            <v>4301012024</v>
          </cell>
          <cell r="E584">
            <v>4680115885615</v>
          </cell>
          <cell r="F584" t="str">
            <v>Вареные колбасы «Молочная Традиционная» Весовой п/а ТМ «Стародворье»</v>
          </cell>
          <cell r="G584" t="str">
            <v>ротация завода Молочная Стародворская Бордо ==&gt; Молочная Традиционная</v>
          </cell>
          <cell r="H584" t="e">
            <v>#N/A</v>
          </cell>
          <cell r="I584">
            <v>10.8</v>
          </cell>
          <cell r="J584">
            <v>8</v>
          </cell>
          <cell r="K584">
            <v>86.4</v>
          </cell>
        </row>
        <row r="585">
          <cell r="A585" t="str">
            <v>Молочная 1 с ЗЛО Стародворские колбасы</v>
          </cell>
          <cell r="B585" t="str">
            <v>SU003394</v>
          </cell>
          <cell r="C585" t="str">
            <v>P004213</v>
          </cell>
          <cell r="D585">
            <v>4301012024</v>
          </cell>
          <cell r="E585">
            <v>4680115885615</v>
          </cell>
          <cell r="F585" t="str">
            <v>Вареные колбасы «Молочная Традиционная» Весовой п/а ТМ «Стародворье»</v>
          </cell>
          <cell r="G585" t="str">
            <v>ротация завода Молочная Стародворская Бордо ==&gt; Молочная Традиционная</v>
          </cell>
          <cell r="H585" t="e">
            <v>#N/A</v>
          </cell>
          <cell r="I585">
            <v>10.8</v>
          </cell>
          <cell r="J585">
            <v>8</v>
          </cell>
          <cell r="K585">
            <v>86.4</v>
          </cell>
        </row>
        <row r="586">
          <cell r="A586" t="str">
            <v>Молочная 1 с ЗАО Стародворские колбасы</v>
          </cell>
          <cell r="B586" t="str">
            <v>SU003394</v>
          </cell>
          <cell r="C586" t="str">
            <v>P004213</v>
          </cell>
          <cell r="D586">
            <v>4301012024</v>
          </cell>
          <cell r="E586">
            <v>4680115885615</v>
          </cell>
          <cell r="F586" t="str">
            <v>Вареные колбасы «Молочная Традиционная» Весовой п/а ТМ «Стародворье»</v>
          </cell>
          <cell r="G586" t="str">
            <v>ротация завода Молочная Стародворская Бордо ==&gt; Молочная Традиционная</v>
          </cell>
          <cell r="H586" t="e">
            <v>#N/A</v>
          </cell>
          <cell r="I586">
            <v>10.8</v>
          </cell>
          <cell r="J586">
            <v>8</v>
          </cell>
          <cell r="K586">
            <v>86.4</v>
          </cell>
        </row>
        <row r="587">
          <cell r="A587" t="str">
            <v>Молочная мини Стародворские колбасы</v>
          </cell>
          <cell r="B587" t="str">
            <v>SU001829</v>
          </cell>
          <cell r="C587" t="str">
            <v>P001829</v>
          </cell>
          <cell r="D587">
            <v>4301011049</v>
          </cell>
          <cell r="E587">
            <v>4607091387339</v>
          </cell>
          <cell r="F587" t="str">
            <v>Вареные колбасы Молочная Стародворская Бордо Фикс.вес 0,5 П/а Стародворье</v>
          </cell>
          <cell r="H587">
            <v>55</v>
          </cell>
          <cell r="I587">
            <v>5</v>
          </cell>
          <cell r="J587">
            <v>12</v>
          </cell>
          <cell r="K587">
            <v>60</v>
          </cell>
        </row>
        <row r="588">
          <cell r="A588" t="str">
            <v>Колбаса Молочная стародворская, амифлекс, 0,5кг, ТМ Стародворье</v>
          </cell>
          <cell r="B588" t="str">
            <v>SU001829</v>
          </cell>
          <cell r="C588" t="str">
            <v>P001829</v>
          </cell>
          <cell r="D588">
            <v>4301011049</v>
          </cell>
          <cell r="E588">
            <v>4607091387339</v>
          </cell>
          <cell r="F588" t="str">
            <v>Вареные колбасы Молочная Стародворская Бордо Фикс.вес 0,5 П/а Стародворье</v>
          </cell>
          <cell r="H588">
            <v>55</v>
          </cell>
          <cell r="I588">
            <v>5</v>
          </cell>
          <cell r="J588">
            <v>12</v>
          </cell>
          <cell r="K588">
            <v>60</v>
          </cell>
        </row>
        <row r="589">
          <cell r="A589" t="str">
            <v>Молочная Бордо вар 500гр Стародвор.колбасы</v>
          </cell>
          <cell r="B589" t="str">
            <v>SU001829</v>
          </cell>
          <cell r="C589" t="str">
            <v>P001829</v>
          </cell>
          <cell r="D589">
            <v>4301011049</v>
          </cell>
          <cell r="E589">
            <v>4607091387339</v>
          </cell>
          <cell r="F589" t="str">
            <v>Вареные колбасы Молочная Стародворская Бордо Фикс.вес 0,5 П/а Стародворье</v>
          </cell>
          <cell r="H589">
            <v>55</v>
          </cell>
          <cell r="I589">
            <v>5</v>
          </cell>
          <cell r="J589">
            <v>12</v>
          </cell>
          <cell r="K589">
            <v>60</v>
          </cell>
        </row>
        <row r="590">
          <cell r="A590" t="str">
            <v>358  Колбаса Молочная стародворская, амифлекс, 0,5кг, ТМ Стародворье</v>
          </cell>
          <cell r="B590" t="str">
            <v>SU001829</v>
          </cell>
          <cell r="C590" t="str">
            <v>P001829</v>
          </cell>
          <cell r="D590">
            <v>4301011049</v>
          </cell>
          <cell r="E590">
            <v>4607091387339</v>
          </cell>
          <cell r="F590" t="str">
            <v>Вареные колбасы Молочная Стародворская Бордо Фикс.вес 0,5 П/а Стародворье</v>
          </cell>
          <cell r="H590">
            <v>55</v>
          </cell>
          <cell r="I590">
            <v>5</v>
          </cell>
          <cell r="J590">
            <v>12</v>
          </cell>
          <cell r="K590">
            <v>60</v>
          </cell>
        </row>
        <row r="591">
          <cell r="A591" t="str">
            <v>Вареные колбасы Молочная Стародворская Бордо Фикс.вес 0,5 П/а Стародворье</v>
          </cell>
          <cell r="B591" t="str">
            <v>SU001829</v>
          </cell>
          <cell r="C591" t="str">
            <v>P001829</v>
          </cell>
          <cell r="D591">
            <v>4301011049</v>
          </cell>
          <cell r="E591">
            <v>4607091387339</v>
          </cell>
          <cell r="F591" t="str">
            <v>Вареные колбасы Молочная Стародворская Бордо Фикс.вес 0,5 П/а Стародворье</v>
          </cell>
          <cell r="H591">
            <v>55</v>
          </cell>
          <cell r="I591">
            <v>5</v>
          </cell>
          <cell r="J591">
            <v>12</v>
          </cell>
          <cell r="K591">
            <v>60</v>
          </cell>
        </row>
        <row r="592">
          <cell r="A592" t="str">
            <v>082  Колбаса Стародворская, 0,4кг, ТС Старый двор  ПОКОМ</v>
          </cell>
          <cell r="B592" t="str">
            <v>SU000078</v>
          </cell>
          <cell r="C592" t="str">
            <v>P001806</v>
          </cell>
          <cell r="D592">
            <v>4301010944</v>
          </cell>
          <cell r="E592">
            <v>4607091387346</v>
          </cell>
          <cell r="F592" t="str">
            <v>Вареные колбасы Стародворская Бордо Фикс.вес 0,4 П/а Стародворье</v>
          </cell>
          <cell r="H592">
            <v>55</v>
          </cell>
          <cell r="I592">
            <v>4</v>
          </cell>
          <cell r="J592">
            <v>12</v>
          </cell>
          <cell r="K592">
            <v>48</v>
          </cell>
        </row>
        <row r="593">
          <cell r="A593" t="str">
            <v xml:space="preserve"> 082  Колбаса Стародворская, 0,4кг ТС Старый двор,  ПОКОМ</v>
          </cell>
          <cell r="B593" t="str">
            <v>SU000078</v>
          </cell>
          <cell r="C593" t="str">
            <v>P001806</v>
          </cell>
          <cell r="D593">
            <v>4301010944</v>
          </cell>
          <cell r="E593">
            <v>4607091387346</v>
          </cell>
          <cell r="F593" t="str">
            <v>Вареные колбасы Стародворская Бордо Фикс.вес 0,4 П/а Стародворье</v>
          </cell>
          <cell r="H593">
            <v>55</v>
          </cell>
          <cell r="I593">
            <v>4</v>
          </cell>
          <cell r="J593">
            <v>12</v>
          </cell>
          <cell r="K593">
            <v>48</v>
          </cell>
        </row>
        <row r="594">
          <cell r="A594" t="str">
            <v>082  Колбаса Стародворская, 0,4кг ТС Старый двор,  ПОКОМ</v>
          </cell>
          <cell r="B594" t="str">
            <v>SU000078</v>
          </cell>
          <cell r="C594" t="str">
            <v>P001806</v>
          </cell>
          <cell r="D594">
            <v>4301010944</v>
          </cell>
          <cell r="E594">
            <v>4607091387346</v>
          </cell>
          <cell r="F594" t="str">
            <v>Вареные колбасы Стародворская Бордо Фикс.вес 0,4 П/а Стародворье</v>
          </cell>
          <cell r="H594">
            <v>55</v>
          </cell>
          <cell r="I594">
            <v>4</v>
          </cell>
          <cell r="J594">
            <v>12</v>
          </cell>
          <cell r="K594">
            <v>48</v>
          </cell>
        </row>
        <row r="595">
          <cell r="A595" t="str">
            <v xml:space="preserve"> 082  Колбаса Стародворская, 0,4кг,ПОКОМ</v>
          </cell>
          <cell r="B595" t="str">
            <v>SU000078</v>
          </cell>
          <cell r="C595" t="str">
            <v>P001806</v>
          </cell>
          <cell r="D595">
            <v>4301010944</v>
          </cell>
          <cell r="E595">
            <v>4607091387346</v>
          </cell>
          <cell r="F595" t="str">
            <v>Вареные колбасы Стародворская Бордо Фикс.вес 0,4 П/а Стародворье</v>
          </cell>
          <cell r="H595">
            <v>55</v>
          </cell>
          <cell r="I595">
            <v>4</v>
          </cell>
          <cell r="J595">
            <v>12</v>
          </cell>
          <cell r="K595">
            <v>48</v>
          </cell>
        </row>
        <row r="596">
          <cell r="A596" t="str">
            <v>Стародворекая вар. ЗАО Стародворские колбасы</v>
          </cell>
          <cell r="B596" t="str">
            <v>SU000043</v>
          </cell>
          <cell r="C596" t="str">
            <v>P001807</v>
          </cell>
          <cell r="D596">
            <v>4301010945</v>
          </cell>
          <cell r="E596">
            <v>4607091387353</v>
          </cell>
          <cell r="F596" t="str">
            <v>Вареные колбасы Стародворская Бордо Весовые П/а Стародворье</v>
          </cell>
          <cell r="H596">
            <v>55</v>
          </cell>
          <cell r="I596" t="e">
            <v>#N/A</v>
          </cell>
          <cell r="J596" t="e">
            <v>#N/A</v>
          </cell>
          <cell r="K596" t="e">
            <v>#N/A</v>
          </cell>
        </row>
        <row r="597">
          <cell r="A597" t="str">
            <v>Стародворския вар. ЗАО Стародворские колбасы</v>
          </cell>
          <cell r="B597" t="str">
            <v>SU000043</v>
          </cell>
          <cell r="C597" t="str">
            <v>P001807</v>
          </cell>
          <cell r="D597">
            <v>4301010945</v>
          </cell>
          <cell r="E597">
            <v>4607091387353</v>
          </cell>
          <cell r="F597" t="str">
            <v>Вареные колбасы Стародворская Бордо Весовые П/а Стародворье</v>
          </cell>
          <cell r="H597">
            <v>55</v>
          </cell>
          <cell r="I597" t="e">
            <v>#N/A</v>
          </cell>
          <cell r="J597" t="e">
            <v>#N/A</v>
          </cell>
          <cell r="K597" t="e">
            <v>#N/A</v>
          </cell>
        </row>
        <row r="598">
          <cell r="A598" t="str">
            <v>Стародворская вар. ЗАО Стародворские колбасы</v>
          </cell>
          <cell r="B598" t="str">
            <v>SU000043</v>
          </cell>
          <cell r="C598" t="str">
            <v>P001807</v>
          </cell>
          <cell r="D598">
            <v>4301010945</v>
          </cell>
          <cell r="E598">
            <v>4607091387353</v>
          </cell>
          <cell r="F598" t="str">
            <v>Вареные колбасы Стародворская Бордо Весовые П/а Стародворье</v>
          </cell>
          <cell r="H598">
            <v>55</v>
          </cell>
          <cell r="I598" t="e">
            <v>#N/A</v>
          </cell>
          <cell r="J598" t="e">
            <v>#N/A</v>
          </cell>
          <cell r="K598" t="e">
            <v>#N/A</v>
          </cell>
        </row>
        <row r="599">
          <cell r="A599" t="str">
            <v>Стародворскаявар.ЗАО Стародворские колбасы</v>
          </cell>
          <cell r="B599" t="str">
            <v>SU000043</v>
          </cell>
          <cell r="C599" t="str">
            <v>P001807</v>
          </cell>
          <cell r="D599">
            <v>4301010945</v>
          </cell>
          <cell r="E599">
            <v>4607091387353</v>
          </cell>
          <cell r="F599" t="str">
            <v>Вареные колбасы Стародворская Бордо Весовые П/а Стародворье</v>
          </cell>
          <cell r="H599">
            <v>55</v>
          </cell>
          <cell r="I599" t="e">
            <v>#N/A</v>
          </cell>
          <cell r="J599" t="e">
            <v>#N/A</v>
          </cell>
          <cell r="K599" t="e">
            <v>#N/A</v>
          </cell>
        </row>
        <row r="600">
          <cell r="A600" t="str">
            <v>Стародворскаявар.3АО Стародворские колбасы</v>
          </cell>
          <cell r="B600" t="str">
            <v>SU000043</v>
          </cell>
          <cell r="C600" t="str">
            <v>P001807</v>
          </cell>
          <cell r="D600">
            <v>4301010945</v>
          </cell>
          <cell r="E600">
            <v>4607091387353</v>
          </cell>
          <cell r="F600" t="str">
            <v>Вареные колбасы Стародворская Бордо Весовые П/а Стародворье</v>
          </cell>
          <cell r="H600">
            <v>55</v>
          </cell>
          <cell r="I600" t="e">
            <v>#N/A</v>
          </cell>
          <cell r="J600" t="e">
            <v>#N/A</v>
          </cell>
          <cell r="K600" t="e">
            <v>#N/A</v>
          </cell>
        </row>
        <row r="601">
          <cell r="A601" t="str">
            <v>Стародворская вар. 3АО Стародворские колбасы</v>
          </cell>
          <cell r="B601" t="str">
            <v>SU000043</v>
          </cell>
          <cell r="C601" t="str">
            <v>P001807</v>
          </cell>
          <cell r="D601">
            <v>4301010945</v>
          </cell>
          <cell r="E601">
            <v>4607091387353</v>
          </cell>
          <cell r="F601" t="str">
            <v>Вареные колбасы Стародворская Бордо Весовые П/а Стародворье</v>
          </cell>
          <cell r="H601">
            <v>55</v>
          </cell>
          <cell r="I601" t="e">
            <v>#N/A</v>
          </cell>
          <cell r="J601" t="e">
            <v>#N/A</v>
          </cell>
          <cell r="K601" t="e">
            <v>#N/A</v>
          </cell>
        </row>
        <row r="602">
          <cell r="A602" t="str">
            <v>Стародаорская вар. ЗЛО Стародворские колбасы</v>
          </cell>
          <cell r="B602" t="str">
            <v>SU000043</v>
          </cell>
          <cell r="C602" t="str">
            <v>P001807</v>
          </cell>
          <cell r="D602">
            <v>4301010945</v>
          </cell>
          <cell r="E602">
            <v>4607091387353</v>
          </cell>
          <cell r="F602" t="str">
            <v>Вареные колбасы Стародворская Бордо Весовые П/а Стародворье</v>
          </cell>
          <cell r="H602">
            <v>55</v>
          </cell>
          <cell r="I602" t="e">
            <v>#N/A</v>
          </cell>
          <cell r="J602" t="e">
            <v>#N/A</v>
          </cell>
          <cell r="K602" t="e">
            <v>#N/A</v>
          </cell>
        </row>
        <row r="603">
          <cell r="A603" t="str">
            <v>Стародворская вар. ЗЛО Стародворские колбасы</v>
          </cell>
          <cell r="B603" t="str">
            <v>SU000043</v>
          </cell>
          <cell r="C603" t="str">
            <v>P001807</v>
          </cell>
          <cell r="D603">
            <v>4301010945</v>
          </cell>
          <cell r="E603">
            <v>4607091387353</v>
          </cell>
          <cell r="F603" t="str">
            <v>Вареные колбасы Стародворская Бордо Весовые П/а Стародворье</v>
          </cell>
          <cell r="H603">
            <v>55</v>
          </cell>
          <cell r="I603" t="e">
            <v>#N/A</v>
          </cell>
          <cell r="J603" t="e">
            <v>#N/A</v>
          </cell>
          <cell r="K603" t="e">
            <v>#N/A</v>
          </cell>
        </row>
        <row r="604">
          <cell r="A604" t="str">
            <v>Колбаса Стародворская, ПОКОМ</v>
          </cell>
          <cell r="B604" t="str">
            <v>SU000043</v>
          </cell>
          <cell r="C604" t="str">
            <v>P001807</v>
          </cell>
          <cell r="D604">
            <v>4301010945</v>
          </cell>
          <cell r="E604">
            <v>4607091387353</v>
          </cell>
          <cell r="F604" t="str">
            <v>Вареные колбасы Стародворская Бордо Весовые П/а Стародворье</v>
          </cell>
          <cell r="H604">
            <v>55</v>
          </cell>
          <cell r="I604" t="e">
            <v>#N/A</v>
          </cell>
          <cell r="J604" t="e">
            <v>#N/A</v>
          </cell>
          <cell r="K604" t="e">
            <v>#N/A</v>
          </cell>
        </row>
        <row r="605">
          <cell r="A605" t="str">
            <v xml:space="preserve"> 246  Колбаса Стародворская,ТС Старый двор  ПОКОМ</v>
          </cell>
          <cell r="B605" t="str">
            <v>SU000043</v>
          </cell>
          <cell r="C605" t="str">
            <v>P001807</v>
          </cell>
          <cell r="D605">
            <v>4301010945</v>
          </cell>
          <cell r="E605">
            <v>4607091387353</v>
          </cell>
          <cell r="F605" t="str">
            <v>Вареные колбасы Стародворская Бордо Весовые П/а Стародворье</v>
          </cell>
          <cell r="H605">
            <v>55</v>
          </cell>
          <cell r="I605" t="e">
            <v>#N/A</v>
          </cell>
          <cell r="J605" t="e">
            <v>#N/A</v>
          </cell>
          <cell r="K605" t="e">
            <v>#N/A</v>
          </cell>
        </row>
        <row r="606">
          <cell r="A606" t="str">
            <v>Вареные колбасы Русская Стародворская Бордо Весовые П/а Стародворье</v>
          </cell>
          <cell r="B606" t="str">
            <v>SU001778</v>
          </cell>
          <cell r="C606" t="str">
            <v>P001778</v>
          </cell>
          <cell r="D606">
            <v>4301011311</v>
          </cell>
          <cell r="E606">
            <v>4607091387377</v>
          </cell>
          <cell r="F606" t="str">
            <v>Вареные колбасы Русская Стародворская Бордо Весовые П/а Стародворье</v>
          </cell>
          <cell r="H606">
            <v>55</v>
          </cell>
          <cell r="I606" t="e">
            <v>#N/A</v>
          </cell>
          <cell r="J606" t="e">
            <v>#N/A</v>
          </cell>
          <cell r="K606" t="e">
            <v>#N/A</v>
          </cell>
        </row>
        <row r="607">
          <cell r="A607" t="str">
            <v>Русская ЗАО Стародворские колбасы</v>
          </cell>
          <cell r="B607" t="str">
            <v>SU001778</v>
          </cell>
          <cell r="C607" t="str">
            <v>P001778</v>
          </cell>
          <cell r="D607">
            <v>4301011311</v>
          </cell>
          <cell r="E607">
            <v>4607091387377</v>
          </cell>
          <cell r="F607" t="str">
            <v>Вареные колбасы Русская Стародворская Бордо Весовые П/а Стародворье</v>
          </cell>
          <cell r="H607">
            <v>55</v>
          </cell>
          <cell r="I607" t="e">
            <v>#N/A</v>
          </cell>
          <cell r="J607" t="e">
            <v>#N/A</v>
          </cell>
          <cell r="K607" t="e">
            <v>#N/A</v>
          </cell>
        </row>
        <row r="608">
          <cell r="A608" t="str">
            <v>Русская ЗЛО Стародворские колбасы</v>
          </cell>
          <cell r="B608" t="str">
            <v>SU001778</v>
          </cell>
          <cell r="C608" t="str">
            <v>P001778</v>
          </cell>
          <cell r="D608">
            <v>4301011311</v>
          </cell>
          <cell r="E608">
            <v>4607091387377</v>
          </cell>
          <cell r="F608" t="str">
            <v>Вареные колбасы Русская Стародворская Бордо Весовые П/а Стародворье</v>
          </cell>
          <cell r="H608">
            <v>55</v>
          </cell>
          <cell r="I608" t="e">
            <v>#N/A</v>
          </cell>
          <cell r="J608" t="e">
            <v>#N/A</v>
          </cell>
          <cell r="K608" t="e">
            <v>#N/A</v>
          </cell>
        </row>
        <row r="609">
          <cell r="A609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09" t="str">
            <v>SU001778</v>
          </cell>
          <cell r="C609" t="str">
            <v>P001778</v>
          </cell>
          <cell r="D609">
            <v>4301011311</v>
          </cell>
          <cell r="E609">
            <v>4607091387377</v>
          </cell>
          <cell r="F609" t="str">
            <v>Вареные колбасы Русская Стародворская Бордо Весовые П/а Стародворье</v>
          </cell>
          <cell r="H609">
            <v>55</v>
          </cell>
          <cell r="I609" t="e">
            <v>#N/A</v>
          </cell>
          <cell r="J609" t="e">
            <v>#N/A</v>
          </cell>
          <cell r="K609" t="e">
            <v>#N/A</v>
          </cell>
        </row>
        <row r="610">
          <cell r="A610" t="str">
            <v>Русская Бордо вар п/а Стародв колбасы</v>
          </cell>
          <cell r="B610" t="str">
            <v>SU001778</v>
          </cell>
          <cell r="C610" t="str">
            <v>P001778</v>
          </cell>
          <cell r="D610">
            <v>4301011311</v>
          </cell>
          <cell r="E610">
            <v>4607091387377</v>
          </cell>
          <cell r="F610" t="str">
            <v>Вареные колбасы Русская Стародворская Бордо Весовые П/а Стародворье</v>
          </cell>
          <cell r="H610">
            <v>55</v>
          </cell>
          <cell r="I610" t="e">
            <v>#N/A</v>
          </cell>
          <cell r="J610" t="e">
            <v>#N/A</v>
          </cell>
          <cell r="K610" t="e">
            <v>#N/A</v>
          </cell>
        </row>
        <row r="611">
          <cell r="A611" t="str">
            <v>369 Вареные колбасы Русская Стародворская Бордо Весовые П/а 55 Стародворье</v>
          </cell>
          <cell r="B611" t="str">
            <v>SU001778</v>
          </cell>
          <cell r="C611" t="str">
            <v>P001778</v>
          </cell>
          <cell r="D611">
            <v>4301011311</v>
          </cell>
          <cell r="E611">
            <v>4607091387377</v>
          </cell>
          <cell r="F611" t="str">
            <v>Вареные колбасы Русская Стародворская Бордо Весовые П/а Стародворье</v>
          </cell>
          <cell r="H611">
            <v>55</v>
          </cell>
          <cell r="I611" t="e">
            <v>#N/A</v>
          </cell>
          <cell r="J611" t="e">
            <v>#N/A</v>
          </cell>
          <cell r="K611" t="e">
            <v>#N/A</v>
          </cell>
        </row>
        <row r="612">
          <cell r="A612" t="str">
            <v>369  Колбаса Русская стародворская, амифлекс ВЕС, ТМ Стародворье  ПОКОМ</v>
          </cell>
          <cell r="B612" t="str">
            <v>SU001778</v>
          </cell>
          <cell r="C612" t="str">
            <v>P001778</v>
          </cell>
          <cell r="D612">
            <v>4301011311</v>
          </cell>
          <cell r="E612">
            <v>4607091387377</v>
          </cell>
          <cell r="F612" t="str">
            <v>Вареные колбасы Русская Стародворская Бордо Весовые П/а Стародворье</v>
          </cell>
          <cell r="H612">
            <v>55</v>
          </cell>
          <cell r="I612" t="e">
            <v>#N/A</v>
          </cell>
          <cell r="J612" t="e">
            <v>#N/A</v>
          </cell>
          <cell r="K612" t="e">
            <v>#N/A</v>
          </cell>
        </row>
        <row r="613">
          <cell r="A613" t="str">
            <v>Колбаса Русская стародворская, ВЕС.  ПОКОМ, кг</v>
          </cell>
          <cell r="B613" t="str">
            <v>SU001778</v>
          </cell>
          <cell r="C613" t="str">
            <v>P001778</v>
          </cell>
          <cell r="D613">
            <v>4301011311</v>
          </cell>
          <cell r="E613">
            <v>4607091387377</v>
          </cell>
          <cell r="F613" t="str">
            <v>Вареные колбасы Русская Стародворская Бордо Весовые П/а Стародворье</v>
          </cell>
          <cell r="H613">
            <v>55</v>
          </cell>
          <cell r="I613" t="e">
            <v>#N/A</v>
          </cell>
          <cell r="J613" t="e">
            <v>#N/A</v>
          </cell>
          <cell r="K613" t="e">
            <v>#N/A</v>
          </cell>
        </row>
        <row r="614">
          <cell r="A614" t="str">
            <v>Колбаса вареная Докторская по-стародворски ТМ Стародворье ТС Фирменная амифлекс вес</v>
          </cell>
          <cell r="B614" t="str">
            <v>SU001793</v>
          </cell>
          <cell r="C614" t="str">
            <v>P001793</v>
          </cell>
          <cell r="D614">
            <v>4301011315</v>
          </cell>
          <cell r="E614">
            <v>4607091387421</v>
          </cell>
          <cell r="F614" t="str">
            <v>Вареные колбасы Докторская По-стародворски Фирменная Весовые П/а Стародворье</v>
          </cell>
          <cell r="H614">
            <v>55</v>
          </cell>
          <cell r="I614">
            <v>10.8</v>
          </cell>
          <cell r="J614">
            <v>8</v>
          </cell>
          <cell r="K614">
            <v>86.4</v>
          </cell>
        </row>
        <row r="615">
          <cell r="A615" t="str">
            <v>Вареные колбасы Докторская По-стародворски Фирменная Весовые П/а Стародворье</v>
          </cell>
          <cell r="B615" t="str">
            <v>SU001793</v>
          </cell>
          <cell r="C615" t="str">
            <v>P001793</v>
          </cell>
          <cell r="D615">
            <v>4301011315</v>
          </cell>
          <cell r="E615">
            <v>4607091387421</v>
          </cell>
          <cell r="F615" t="str">
            <v>Вареные колбасы Докторская По-стародворски Фирменная Весовые П/а Стародворье</v>
          </cell>
          <cell r="H615">
            <v>55</v>
          </cell>
          <cell r="I615">
            <v>10.8</v>
          </cell>
          <cell r="J615">
            <v>8</v>
          </cell>
          <cell r="K615">
            <v>86.4</v>
          </cell>
        </row>
        <row r="616">
          <cell r="A616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16" t="str">
            <v>SU001793</v>
          </cell>
          <cell r="C616" t="str">
            <v>P001793</v>
          </cell>
          <cell r="D616">
            <v>4301011315</v>
          </cell>
          <cell r="E616">
            <v>4607091387421</v>
          </cell>
          <cell r="F616" t="str">
            <v>Вареные колбасы Докторская По-стародворски Фирменная Весовые П/а Стародворье</v>
          </cell>
          <cell r="H616">
            <v>55</v>
          </cell>
          <cell r="I616">
            <v>10.8</v>
          </cell>
          <cell r="J616">
            <v>8</v>
          </cell>
          <cell r="K616">
            <v>86.4</v>
          </cell>
        </row>
        <row r="617">
          <cell r="A617" t="str">
            <v>Докторская "Фирменная" вар ЗАО Стародворские колбасы</v>
          </cell>
          <cell r="B617" t="str">
            <v>SU001793</v>
          </cell>
          <cell r="C617" t="str">
            <v>P001793</v>
          </cell>
          <cell r="D617">
            <v>4301011315</v>
          </cell>
          <cell r="E617">
            <v>4607091387421</v>
          </cell>
          <cell r="F617" t="str">
            <v>Вареные колбасы Докторская По-стародворски Фирменная Весовые П/а Стародворье</v>
          </cell>
          <cell r="H617">
            <v>55</v>
          </cell>
          <cell r="I617">
            <v>10.8</v>
          </cell>
          <cell r="J617">
            <v>8</v>
          </cell>
          <cell r="K617">
            <v>86.4</v>
          </cell>
        </row>
        <row r="618">
          <cell r="A618" t="str">
            <v>докторская "Фирменная" вар ЗАО Стародворские колбасы</v>
          </cell>
          <cell r="B618" t="str">
            <v>SU001793</v>
          </cell>
          <cell r="C618" t="str">
            <v>P001793</v>
          </cell>
          <cell r="D618">
            <v>4301011315</v>
          </cell>
          <cell r="E618">
            <v>4607091387421</v>
          </cell>
          <cell r="F618" t="str">
            <v>Вареные колбасы Докторская По-стародворски Фирменная Весовые П/а Стародворье</v>
          </cell>
          <cell r="H618">
            <v>55</v>
          </cell>
          <cell r="I618">
            <v>10.8</v>
          </cell>
          <cell r="J618">
            <v>8</v>
          </cell>
          <cell r="K618">
            <v>86.4</v>
          </cell>
        </row>
        <row r="619">
          <cell r="A619" t="str">
            <v>Докторская "Фирменная" нар ЗАИ Стародворские колбасы</v>
          </cell>
          <cell r="B619" t="str">
            <v>SU001793</v>
          </cell>
          <cell r="C619" t="str">
            <v>P001793</v>
          </cell>
          <cell r="D619">
            <v>4301011315</v>
          </cell>
          <cell r="E619">
            <v>4607091387421</v>
          </cell>
          <cell r="F619" t="str">
            <v>Вареные колбасы Докторская По-стародворски Фирменная Весовые П/а Стародворье</v>
          </cell>
          <cell r="H619">
            <v>55</v>
          </cell>
          <cell r="I619">
            <v>10.8</v>
          </cell>
          <cell r="J619">
            <v>8</v>
          </cell>
          <cell r="K619">
            <v>86.4</v>
          </cell>
        </row>
        <row r="620">
          <cell r="A620" t="str">
            <v>Докторская "Фирменная" нар ЗАО Стародворские колбасы</v>
          </cell>
          <cell r="B620" t="str">
            <v>SU001793</v>
          </cell>
          <cell r="C620" t="str">
            <v>P001793</v>
          </cell>
          <cell r="D620">
            <v>4301011315</v>
          </cell>
          <cell r="E620">
            <v>4607091387421</v>
          </cell>
          <cell r="F620" t="str">
            <v>Вареные колбасы Докторская По-стародворски Фирменная Весовые П/а Стародворье</v>
          </cell>
          <cell r="H620">
            <v>55</v>
          </cell>
          <cell r="I620">
            <v>10.8</v>
          </cell>
          <cell r="J620">
            <v>8</v>
          </cell>
          <cell r="K620">
            <v>86.4</v>
          </cell>
        </row>
        <row r="621">
          <cell r="A621" t="str">
            <v>Докторская "Фирменная" вар ЗЛО Стародворские колбасы</v>
          </cell>
          <cell r="B621" t="str">
            <v>SU001793</v>
          </cell>
          <cell r="C621" t="str">
            <v>P001793</v>
          </cell>
          <cell r="D621">
            <v>4301011315</v>
          </cell>
          <cell r="E621">
            <v>4607091387421</v>
          </cell>
          <cell r="F621" t="str">
            <v>Вареные колбасы Докторская По-стародворски Фирменная Весовые П/а Стародворье</v>
          </cell>
          <cell r="H621">
            <v>55</v>
          </cell>
          <cell r="I621">
            <v>10.8</v>
          </cell>
          <cell r="J621">
            <v>8</v>
          </cell>
          <cell r="K621">
            <v>86.4</v>
          </cell>
        </row>
        <row r="622">
          <cell r="A622" t="str">
            <v>Докторская по-Стародворски вар Фирменная Стародвор. колбасы</v>
          </cell>
          <cell r="B622" t="str">
            <v>SU001793</v>
          </cell>
          <cell r="C622" t="str">
            <v>P001793</v>
          </cell>
          <cell r="D622">
            <v>4301011315</v>
          </cell>
          <cell r="E622">
            <v>4607091387421</v>
          </cell>
          <cell r="F622" t="str">
            <v>Вареные колбасы Докторская По-стародворски Фирменная Весовые П/а Стародворье</v>
          </cell>
          <cell r="H622">
            <v>55</v>
          </cell>
          <cell r="I622">
            <v>10.8</v>
          </cell>
          <cell r="J622">
            <v>8</v>
          </cell>
          <cell r="K622">
            <v>86.4</v>
          </cell>
        </row>
        <row r="623">
          <cell r="A623" t="str">
            <v>206  ВСД  Колбаса Докторская по-стародворски, Фирм. амифлекс, ВЕС, ТМ Стародворье  ПОКОМ</v>
          </cell>
          <cell r="B623" t="str">
            <v>SU001793</v>
          </cell>
          <cell r="C623" t="str">
            <v>P001793</v>
          </cell>
          <cell r="D623">
            <v>4301011315</v>
          </cell>
          <cell r="E623">
            <v>4607091387421</v>
          </cell>
          <cell r="F623" t="str">
            <v>Вареные колбасы Докторская По-стародворски Фирменная Весовые П/а Стародворье</v>
          </cell>
          <cell r="H623">
            <v>55</v>
          </cell>
          <cell r="I623">
            <v>10.8</v>
          </cell>
          <cell r="J623">
            <v>8</v>
          </cell>
          <cell r="K623">
            <v>86.4</v>
          </cell>
        </row>
        <row r="624">
          <cell r="A624" t="str">
            <v>220  Колбаса Докторская по-стародворски, амифлекс, ВЕС,   ПОКОМ</v>
          </cell>
          <cell r="B624" t="str">
            <v>SU001793</v>
          </cell>
          <cell r="C624" t="str">
            <v>P001793</v>
          </cell>
          <cell r="D624">
            <v>4301011315</v>
          </cell>
          <cell r="E624">
            <v>4607091387421</v>
          </cell>
          <cell r="F624" t="str">
            <v>Вареные колбасы Докторская По-стародворски Фирменная Весовые П/а Стародворье</v>
          </cell>
          <cell r="H624">
            <v>55</v>
          </cell>
          <cell r="I624">
            <v>10.8</v>
          </cell>
          <cell r="J624">
            <v>8</v>
          </cell>
          <cell r="K624">
            <v>86.4</v>
          </cell>
        </row>
        <row r="625">
          <cell r="A625" t="str">
            <v>220 Колбаса Докторская по-стародворски, амифлекс, ВЕС,   ПОКОМ, кг</v>
          </cell>
          <cell r="B625" t="str">
            <v>SU001793</v>
          </cell>
          <cell r="C625" t="str">
            <v>P001793</v>
          </cell>
          <cell r="D625">
            <v>4301011315</v>
          </cell>
          <cell r="E625">
            <v>4607091387421</v>
          </cell>
          <cell r="F625" t="str">
            <v>Вареные колбасы Докторская По-стародворски Фирменная Весовые П/а Стародворье</v>
          </cell>
          <cell r="H625">
            <v>55</v>
          </cell>
          <cell r="I625">
            <v>10.8</v>
          </cell>
          <cell r="J625">
            <v>8</v>
          </cell>
          <cell r="K625">
            <v>86.4</v>
          </cell>
        </row>
        <row r="626">
          <cell r="A626" t="str">
            <v>220  Колбаса Докторская по-стародворски, амифлекс, ВЕС,   ПОКОМ, кг</v>
          </cell>
          <cell r="B626" t="str">
            <v>SU001793</v>
          </cell>
          <cell r="C626" t="str">
            <v>P001793</v>
          </cell>
          <cell r="D626">
            <v>4301011315</v>
          </cell>
          <cell r="E626">
            <v>4607091387421</v>
          </cell>
          <cell r="F626" t="str">
            <v>Вареные колбасы Докторская По-стародворски Фирменная Весовые П/а Стародворье</v>
          </cell>
          <cell r="H626">
            <v>55</v>
          </cell>
          <cell r="I626">
            <v>10.8</v>
          </cell>
          <cell r="J626">
            <v>8</v>
          </cell>
          <cell r="K626">
            <v>86.4</v>
          </cell>
        </row>
        <row r="627">
          <cell r="A627" t="str">
            <v>059  Колбаса Докторская по-стародворски  0.5 кг, ПОКОМ.</v>
          </cell>
          <cell r="B627" t="str">
            <v>SU001794</v>
          </cell>
          <cell r="C627" t="str">
            <v>P001794</v>
          </cell>
          <cell r="D627">
            <v>4301011316</v>
          </cell>
          <cell r="E627">
            <v>4607091387438</v>
          </cell>
          <cell r="F627" t="str">
            <v>Вареные колбасы Докторская По-стародворски Фирменная Фикс.вес 0,5 П/а Стародворье</v>
          </cell>
          <cell r="H627">
            <v>55</v>
          </cell>
          <cell r="I627">
            <v>5</v>
          </cell>
          <cell r="J627">
            <v>12</v>
          </cell>
          <cell r="K627">
            <v>60</v>
          </cell>
        </row>
        <row r="628">
          <cell r="A628" t="str">
            <v>Вареные колбасы Докторская По-стародворски Фирменная Фикс.вес 0,5 П/а 55 Стародворье</v>
          </cell>
          <cell r="B628" t="str">
            <v>SU001794</v>
          </cell>
          <cell r="C628" t="str">
            <v>P001794</v>
          </cell>
          <cell r="D628">
            <v>4301011316</v>
          </cell>
          <cell r="E628">
            <v>4607091387438</v>
          </cell>
          <cell r="F628" t="str">
            <v>Вареные колбасы Докторская По-стародворски Фирменная Фикс.вес 0,5 П/а Стародворье</v>
          </cell>
          <cell r="H628">
            <v>55</v>
          </cell>
          <cell r="I628">
            <v>5</v>
          </cell>
          <cell r="J628">
            <v>12</v>
          </cell>
          <cell r="K628">
            <v>60</v>
          </cell>
        </row>
        <row r="629">
          <cell r="A629" t="str">
            <v>059  Колбаса Докторская по-стародворски  0.5 кг, ПОКОМ, шт</v>
          </cell>
          <cell r="B629" t="str">
            <v>SU001794</v>
          </cell>
          <cell r="C629" t="str">
            <v>P001794</v>
          </cell>
          <cell r="D629">
            <v>4301011316</v>
          </cell>
          <cell r="E629">
            <v>4607091387438</v>
          </cell>
          <cell r="F629" t="str">
            <v>Вареные колбасы Докторская По-стародворски Фирменная Фикс.вес 0,5 П/а Стародворье</v>
          </cell>
          <cell r="H629">
            <v>55</v>
          </cell>
          <cell r="I629">
            <v>5</v>
          </cell>
          <cell r="J629">
            <v>12</v>
          </cell>
          <cell r="K629">
            <v>60</v>
          </cell>
        </row>
        <row r="630">
          <cell r="A630" t="str">
            <v>Колбаса Докторская по-стародворски Фирменная 0.5 кг, ПОКОМ</v>
          </cell>
          <cell r="B630" t="str">
            <v>SU001794</v>
          </cell>
          <cell r="C630" t="str">
            <v>P001794</v>
          </cell>
          <cell r="D630">
            <v>4301011316</v>
          </cell>
          <cell r="E630">
            <v>4607091387438</v>
          </cell>
          <cell r="F630" t="str">
            <v>Вареные колбасы Докторская По-стародворски Фирменная Фикс.вес 0,5 П/а Стародворье</v>
          </cell>
          <cell r="H630">
            <v>55</v>
          </cell>
          <cell r="I630">
            <v>5</v>
          </cell>
          <cell r="J630">
            <v>12</v>
          </cell>
          <cell r="K630">
            <v>60</v>
          </cell>
        </row>
        <row r="631">
          <cell r="A631" t="str">
            <v>Колбаса 0,5 кг Стародворье Докторская по-стародворски амифлекс (Фирменная)</v>
          </cell>
          <cell r="B631" t="str">
            <v>SU001794</v>
          </cell>
          <cell r="C631" t="str">
            <v>P001794</v>
          </cell>
          <cell r="D631">
            <v>4301011316</v>
          </cell>
          <cell r="E631">
            <v>4607091387438</v>
          </cell>
          <cell r="F631" t="str">
            <v>Вареные колбасы Докторская По-стародворски Фирменная Фикс.вес 0,5 П/а Стародворье</v>
          </cell>
          <cell r="H631">
            <v>55</v>
          </cell>
          <cell r="I631">
            <v>5</v>
          </cell>
          <cell r="J631">
            <v>12</v>
          </cell>
          <cell r="K631">
            <v>60</v>
          </cell>
        </row>
        <row r="632">
          <cell r="A632" t="str">
            <v>Вареные колбасы Докторская По-стародворски Фирменная Фикс.вес 0,5 П/а Стародворье</v>
          </cell>
          <cell r="B632" t="str">
            <v>SU001794</v>
          </cell>
          <cell r="C632" t="str">
            <v>P001794</v>
          </cell>
          <cell r="D632">
            <v>4301011316</v>
          </cell>
          <cell r="E632">
            <v>4607091387438</v>
          </cell>
          <cell r="F632" t="str">
            <v>Вареные колбасы Докторская По-стародворски Фирменная Фикс.вес 0,5 П/а Стародворье</v>
          </cell>
          <cell r="H632">
            <v>55</v>
          </cell>
          <cell r="I632">
            <v>5</v>
          </cell>
          <cell r="J632">
            <v>12</v>
          </cell>
          <cell r="K632">
            <v>60</v>
          </cell>
        </row>
        <row r="633">
          <cell r="A633" t="str">
            <v>Докторская "фирменная" 0,5 кг п1ам</v>
          </cell>
          <cell r="B633" t="str">
            <v>SU001794</v>
          </cell>
          <cell r="C633" t="str">
            <v>P001794</v>
          </cell>
          <cell r="D633">
            <v>4301011316</v>
          </cell>
          <cell r="E633">
            <v>4607091387438</v>
          </cell>
          <cell r="F633" t="str">
            <v>Вареные колбасы Докторская По-стародворски Фирменная Фикс.вес 0,5 П/а Стародворье</v>
          </cell>
          <cell r="H633">
            <v>55</v>
          </cell>
          <cell r="I633">
            <v>5</v>
          </cell>
          <cell r="J633">
            <v>12</v>
          </cell>
          <cell r="K633">
            <v>60</v>
          </cell>
        </row>
        <row r="634">
          <cell r="A634" t="str">
            <v>Докторская "Фирменная" 0,5 кг п1ам</v>
          </cell>
          <cell r="B634" t="str">
            <v>SU001794</v>
          </cell>
          <cell r="C634" t="str">
            <v>P001794</v>
          </cell>
          <cell r="D634">
            <v>4301011316</v>
          </cell>
          <cell r="E634">
            <v>4607091387438</v>
          </cell>
          <cell r="F634" t="str">
            <v>Вареные колбасы Докторская По-стародворски Фирменная Фикс.вес 0,5 П/а Стародворье</v>
          </cell>
          <cell r="H634">
            <v>55</v>
          </cell>
          <cell r="I634">
            <v>5</v>
          </cell>
          <cell r="J634">
            <v>12</v>
          </cell>
          <cell r="K634">
            <v>60</v>
          </cell>
        </row>
        <row r="635">
          <cell r="A635" t="str">
            <v>Докторская "Фирменная" 0,5 кг п!ам</v>
          </cell>
          <cell r="B635" t="str">
            <v>SU001794</v>
          </cell>
          <cell r="C635" t="str">
            <v>P001794</v>
          </cell>
          <cell r="D635">
            <v>4301011316</v>
          </cell>
          <cell r="E635">
            <v>4607091387438</v>
          </cell>
          <cell r="F635" t="str">
            <v>Вареные колбасы Докторская По-стародворски Фирменная Фикс.вес 0,5 П/а Стародворье</v>
          </cell>
          <cell r="H635">
            <v>55</v>
          </cell>
          <cell r="I635">
            <v>5</v>
          </cell>
          <cell r="J635">
            <v>12</v>
          </cell>
          <cell r="K635">
            <v>60</v>
          </cell>
        </row>
        <row r="636">
          <cell r="A636" t="str">
            <v>Докторская "Фирменная" 0.5 кг л/ам</v>
          </cell>
          <cell r="B636" t="str">
            <v>SU001794</v>
          </cell>
          <cell r="C636" t="str">
            <v>P001794</v>
          </cell>
          <cell r="D636">
            <v>4301011316</v>
          </cell>
          <cell r="E636">
            <v>4607091387438</v>
          </cell>
          <cell r="F636" t="str">
            <v>Вареные колбасы Докторская По-стародворски Фирменная Фикс.вес 0,5 П/а Стародворье</v>
          </cell>
          <cell r="H636">
            <v>55</v>
          </cell>
          <cell r="I636">
            <v>5</v>
          </cell>
          <cell r="J636">
            <v>12</v>
          </cell>
          <cell r="K636">
            <v>60</v>
          </cell>
        </row>
        <row r="637">
          <cell r="A637" t="str">
            <v>Докторская "Фирменная" 0,5 кг п/ам</v>
          </cell>
          <cell r="B637" t="str">
            <v>SU001794</v>
          </cell>
          <cell r="C637" t="str">
            <v>P001794</v>
          </cell>
          <cell r="D637">
            <v>4301011316</v>
          </cell>
          <cell r="E637">
            <v>4607091387438</v>
          </cell>
          <cell r="F637" t="str">
            <v>Вареные колбасы Докторская По-стародворски Фирменная Фикс.вес 0,5 П/а Стародворье</v>
          </cell>
          <cell r="H637">
            <v>55</v>
          </cell>
          <cell r="I637">
            <v>5</v>
          </cell>
          <cell r="J637">
            <v>12</v>
          </cell>
          <cell r="K637">
            <v>60</v>
          </cell>
        </row>
        <row r="638">
          <cell r="A638" t="str">
            <v>Докторская по-Стародворски 500 гр (Стародв.колбасы)</v>
          </cell>
          <cell r="B638" t="str">
            <v>SU001794</v>
          </cell>
          <cell r="C638" t="str">
            <v>P001794</v>
          </cell>
          <cell r="D638">
            <v>4301011316</v>
          </cell>
          <cell r="E638">
            <v>4607091387438</v>
          </cell>
          <cell r="F638" t="str">
            <v>Вареные колбасы Докторская По-стародворски Фирменная Фикс.вес 0,5 П/а Стародворье</v>
          </cell>
          <cell r="H638">
            <v>55</v>
          </cell>
          <cell r="I638">
            <v>5</v>
          </cell>
          <cell r="J638">
            <v>12</v>
          </cell>
          <cell r="K638">
            <v>60</v>
          </cell>
        </row>
        <row r="639">
          <cell r="A639" t="str">
            <v>059  Колбаса Докторская по-стародворски  0.5 кг, ПОКОМ</v>
          </cell>
          <cell r="B639" t="str">
            <v>SU001794</v>
          </cell>
          <cell r="C639" t="str">
            <v>P001794</v>
          </cell>
          <cell r="D639">
            <v>4301011316</v>
          </cell>
          <cell r="E639">
            <v>4607091387438</v>
          </cell>
          <cell r="F639" t="str">
            <v>Вареные колбасы Докторская По-стародворски Фирменная Фикс.вес 0,5 П/а Стародворье</v>
          </cell>
          <cell r="H639">
            <v>55</v>
          </cell>
          <cell r="I639">
            <v>5</v>
          </cell>
          <cell r="J639">
            <v>12</v>
          </cell>
          <cell r="K639">
            <v>60</v>
          </cell>
        </row>
        <row r="640">
          <cell r="A640" t="str">
            <v>Вареные колбасы Докторская По-стародворски Бордо Весовые б/о в/у 31 Стародворье</v>
          </cell>
          <cell r="B640" t="str">
            <v>SU003427</v>
          </cell>
          <cell r="C640" t="str">
            <v>P004271</v>
          </cell>
          <cell r="D640">
            <v>4301011876</v>
          </cell>
          <cell r="E640">
            <v>4680115885707</v>
          </cell>
          <cell r="F640" t="str">
            <v>Вареные колбасы «Филедворская» Весовой б/о ТМ «Стародворье»</v>
          </cell>
          <cell r="G640" t="str">
            <v>ротация завода</v>
          </cell>
          <cell r="H640" t="e">
            <v>#N/A</v>
          </cell>
          <cell r="I640">
            <v>9</v>
          </cell>
          <cell r="J640">
            <v>8</v>
          </cell>
          <cell r="K640">
            <v>72</v>
          </cell>
        </row>
        <row r="641">
          <cell r="A641" t="str">
            <v>Вареные колбасы Докторская По-стародворски Бордо Весовые б/о в/у Стародворье</v>
          </cell>
          <cell r="B641" t="str">
            <v>SU003427</v>
          </cell>
          <cell r="C641" t="str">
            <v>P004271</v>
          </cell>
          <cell r="D641">
            <v>4301011876</v>
          </cell>
          <cell r="E641">
            <v>4680115885707</v>
          </cell>
          <cell r="F641" t="str">
            <v>Вареные колбасы «Филедворская» Весовой б/о ТМ «Стародворье»</v>
          </cell>
          <cell r="G641" t="str">
            <v>ротация завода</v>
          </cell>
          <cell r="H641" t="e">
            <v>#N/A</v>
          </cell>
          <cell r="I641">
            <v>9</v>
          </cell>
          <cell r="J641">
            <v>8</v>
          </cell>
          <cell r="K641">
            <v>72</v>
          </cell>
        </row>
        <row r="642">
          <cell r="A642" t="str">
            <v>221  Колбаса Докторская по-стародворски, натурин в/у, ВЕС, ТМ Стародворье ПОКОМ</v>
          </cell>
          <cell r="B642" t="str">
            <v>SU003427</v>
          </cell>
          <cell r="C642" t="str">
            <v>P004271</v>
          </cell>
          <cell r="D642">
            <v>4301011876</v>
          </cell>
          <cell r="E642">
            <v>4680115885707</v>
          </cell>
          <cell r="F642" t="str">
            <v>Вареные колбасы «Филедворская» Весовой б/о ТМ «Стародворье»</v>
          </cell>
          <cell r="G642" t="str">
            <v>ротация завода</v>
          </cell>
          <cell r="H642" t="e">
            <v>#N/A</v>
          </cell>
          <cell r="I642">
            <v>9</v>
          </cell>
          <cell r="J642">
            <v>8</v>
          </cell>
          <cell r="K642">
            <v>72</v>
          </cell>
        </row>
        <row r="643">
          <cell r="A643" t="str">
            <v>Колбаса Докторская по-стародворски, фирменная амифлекс, ВЕС,   ПОКОМ</v>
          </cell>
          <cell r="B643" t="str">
            <v>SU003427</v>
          </cell>
          <cell r="C643" t="str">
            <v>P004271</v>
          </cell>
          <cell r="D643">
            <v>4301011876</v>
          </cell>
          <cell r="E643">
            <v>4680115885707</v>
          </cell>
          <cell r="F643" t="str">
            <v>Вареные колбасы «Филедворская» Весовой б/о ТМ «Стародворье»</v>
          </cell>
          <cell r="G643" t="str">
            <v>ротация завода</v>
          </cell>
          <cell r="H643" t="e">
            <v>#N/A</v>
          </cell>
          <cell r="I643">
            <v>9</v>
          </cell>
          <cell r="J643">
            <v>8</v>
          </cell>
          <cell r="K643">
            <v>72</v>
          </cell>
        </row>
        <row r="644">
          <cell r="A644" t="str">
            <v>Докторская по-Стародворски в/у натурин вес 900гр (Стародвор) 30 суток, кг</v>
          </cell>
          <cell r="B644" t="str">
            <v>SU003427</v>
          </cell>
          <cell r="C644" t="str">
            <v>P004271</v>
          </cell>
          <cell r="D644">
            <v>4301011876</v>
          </cell>
          <cell r="E644">
            <v>4680115885707</v>
          </cell>
          <cell r="F644" t="str">
            <v>Вареные колбасы «Филедворская» Весовой б/о ТМ «Стародворье»</v>
          </cell>
          <cell r="G644" t="str">
            <v>ротация завода</v>
          </cell>
          <cell r="H644" t="e">
            <v>#N/A</v>
          </cell>
          <cell r="I644">
            <v>9</v>
          </cell>
          <cell r="J644">
            <v>8</v>
          </cell>
          <cell r="K644">
            <v>72</v>
          </cell>
        </row>
        <row r="645">
          <cell r="A645" t="str">
            <v>231  Колбаса Молочная по-стародворски, ВЕС   ПОКОМ</v>
          </cell>
          <cell r="B645" t="str">
            <v>SU001799</v>
          </cell>
          <cell r="C645" t="str">
            <v>P003673</v>
          </cell>
          <cell r="D645">
            <v>4301011619</v>
          </cell>
          <cell r="E645">
            <v>4607091387452</v>
          </cell>
          <cell r="F645" t="str">
            <v>Вареные колбасы Молочная По-стародворски Фирменная Весовые П/а Стародворье</v>
          </cell>
          <cell r="H645">
            <v>55</v>
          </cell>
          <cell r="I645" t="e">
            <v>#N/A</v>
          </cell>
          <cell r="J645" t="e">
            <v>#N/A</v>
          </cell>
          <cell r="K645" t="e">
            <v>#N/A</v>
          </cell>
        </row>
        <row r="646">
          <cell r="A646" t="str">
            <v>Колбаса Молочная по-стародворски, ВЕС   ПОКОМ, кг</v>
          </cell>
          <cell r="B646" t="str">
            <v>SU001799</v>
          </cell>
          <cell r="C646" t="str">
            <v>P003673</v>
          </cell>
          <cell r="D646">
            <v>4301011619</v>
          </cell>
          <cell r="E646">
            <v>4607091387452</v>
          </cell>
          <cell r="F646" t="str">
            <v>Вареные колбасы Молочная По-стародворски Фирменная Весовые П/а Стародворье</v>
          </cell>
          <cell r="H646">
            <v>55</v>
          </cell>
          <cell r="I646" t="e">
            <v>#N/A</v>
          </cell>
          <cell r="J646" t="e">
            <v>#N/A</v>
          </cell>
          <cell r="K646" t="e">
            <v>#N/A</v>
          </cell>
        </row>
        <row r="647">
          <cell r="A64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647" t="str">
            <v>SU001799</v>
          </cell>
          <cell r="C647" t="str">
            <v>P003673</v>
          </cell>
          <cell r="D647">
            <v>4301011619</v>
          </cell>
          <cell r="E647">
            <v>4607091387452</v>
          </cell>
          <cell r="F647" t="str">
            <v>Вареные колбасы Молочная По-стародворски Фирменная Весовые П/а Стародворье</v>
          </cell>
          <cell r="H647">
            <v>55</v>
          </cell>
          <cell r="I647" t="e">
            <v>#N/A</v>
          </cell>
          <cell r="J647" t="e">
            <v>#N/A</v>
          </cell>
          <cell r="K647" t="e">
            <v>#N/A</v>
          </cell>
        </row>
        <row r="648">
          <cell r="A648" t="str">
            <v>Колбаса Молочная по-стародворски ТМ Стародворье ТС Фирменная в оболочке амифлекс</v>
          </cell>
          <cell r="B648" t="str">
            <v>SU001799</v>
          </cell>
          <cell r="C648" t="str">
            <v>P003673</v>
          </cell>
          <cell r="D648">
            <v>4301011619</v>
          </cell>
          <cell r="E648">
            <v>4607091387452</v>
          </cell>
          <cell r="F648" t="str">
            <v>Вареные колбасы Молочная По-стародворски Фирменная Весовые П/а Стародворье</v>
          </cell>
          <cell r="H648">
            <v>55</v>
          </cell>
          <cell r="I648" t="e">
            <v>#N/A</v>
          </cell>
          <cell r="J648" t="e">
            <v>#N/A</v>
          </cell>
          <cell r="K648" t="e">
            <v>#N/A</v>
          </cell>
        </row>
        <row r="649">
          <cell r="A649" t="str">
            <v>Вареные колбасы Молочная По-стародворски Фирменная Весовые П/а Стародворье</v>
          </cell>
          <cell r="B649" t="str">
            <v>SU001799</v>
          </cell>
          <cell r="C649" t="str">
            <v>P003673</v>
          </cell>
          <cell r="D649">
            <v>4301011619</v>
          </cell>
          <cell r="E649">
            <v>4607091387452</v>
          </cell>
          <cell r="F649" t="str">
            <v>Вареные колбасы Молочная По-стародворски Фирменная Весовые П/а Стародворье</v>
          </cell>
          <cell r="H649">
            <v>55</v>
          </cell>
          <cell r="I649" t="e">
            <v>#N/A</v>
          </cell>
          <cell r="J649" t="e">
            <v>#N/A</v>
          </cell>
          <cell r="K649" t="e">
            <v>#N/A</v>
          </cell>
        </row>
        <row r="650">
          <cell r="A650" t="str">
            <v>Колбаса Молочная по стародворски Стародворье</v>
          </cell>
          <cell r="B650" t="str">
            <v>SU001799</v>
          </cell>
          <cell r="C650" t="str">
            <v>P003673</v>
          </cell>
          <cell r="D650">
            <v>4301011619</v>
          </cell>
          <cell r="E650">
            <v>4607091387452</v>
          </cell>
          <cell r="F650" t="str">
            <v>Вареные колбасы Молочная По-стародворски Фирменная Весовые П/а Стародворье</v>
          </cell>
          <cell r="H650">
            <v>55</v>
          </cell>
          <cell r="I650" t="e">
            <v>#N/A</v>
          </cell>
          <cell r="J650" t="e">
            <v>#N/A</v>
          </cell>
          <cell r="K650" t="e">
            <v>#N/A</v>
          </cell>
        </row>
        <row r="651">
          <cell r="A651" t="str">
            <v>Колбаса Молочная по-стародворски, Фирменная ВЕС   ПОКОМ</v>
          </cell>
          <cell r="B651" t="str">
            <v>SU001799</v>
          </cell>
          <cell r="C651" t="str">
            <v>P003673</v>
          </cell>
          <cell r="D651">
            <v>4301011619</v>
          </cell>
          <cell r="E651">
            <v>4607091387452</v>
          </cell>
          <cell r="F651" t="str">
            <v>Вареные колбасы Молочная По-стародворски Фирменная Весовые П/а Стародворье</v>
          </cell>
          <cell r="H651">
            <v>55</v>
          </cell>
          <cell r="I651" t="e">
            <v>#N/A</v>
          </cell>
          <cell r="J651" t="e">
            <v>#N/A</v>
          </cell>
          <cell r="K651" t="e">
            <v>#N/A</v>
          </cell>
        </row>
        <row r="652">
          <cell r="A652" t="str">
            <v>Молочная "Фирменная"вар п/а Стародаорские колбасы</v>
          </cell>
          <cell r="B652" t="str">
            <v>SU001799</v>
          </cell>
          <cell r="C652" t="str">
            <v>P003673</v>
          </cell>
          <cell r="D652">
            <v>4301011619</v>
          </cell>
          <cell r="E652">
            <v>4607091387452</v>
          </cell>
          <cell r="F652" t="str">
            <v>Вареные колбасы Молочная По-стародворски Фирменная Весовые П/а Стародворье</v>
          </cell>
          <cell r="H652">
            <v>55</v>
          </cell>
          <cell r="I652" t="e">
            <v>#N/A</v>
          </cell>
          <cell r="J652" t="e">
            <v>#N/A</v>
          </cell>
          <cell r="K652" t="e">
            <v>#N/A</v>
          </cell>
        </row>
        <row r="653">
          <cell r="A653" t="str">
            <v>Молочная "Фирменная"вар п!а Стародворские колбасы</v>
          </cell>
          <cell r="B653" t="str">
            <v>SU001799</v>
          </cell>
          <cell r="C653" t="str">
            <v>P003673</v>
          </cell>
          <cell r="D653">
            <v>4301011619</v>
          </cell>
          <cell r="E653">
            <v>4607091387452</v>
          </cell>
          <cell r="F653" t="str">
            <v>Вареные колбасы Молочная По-стародворски Фирменная Весовые П/а Стародворье</v>
          </cell>
          <cell r="H653">
            <v>55</v>
          </cell>
          <cell r="I653" t="e">
            <v>#N/A</v>
          </cell>
          <cell r="J653" t="e">
            <v>#N/A</v>
          </cell>
          <cell r="K653" t="e">
            <v>#N/A</v>
          </cell>
        </row>
        <row r="654">
          <cell r="A654" t="str">
            <v>Молочная "Фирменная"вар п/а Стародворские колбасы</v>
          </cell>
          <cell r="B654" t="str">
            <v>SU001799</v>
          </cell>
          <cell r="C654" t="str">
            <v>P003673</v>
          </cell>
          <cell r="D654">
            <v>4301011619</v>
          </cell>
          <cell r="E654">
            <v>4607091387452</v>
          </cell>
          <cell r="F654" t="str">
            <v>Вареные колбасы Молочная По-стародворски Фирменная Весовые П/а Стародворье</v>
          </cell>
          <cell r="H654">
            <v>55</v>
          </cell>
          <cell r="I654" t="e">
            <v>#N/A</v>
          </cell>
          <cell r="J654" t="e">
            <v>#N/A</v>
          </cell>
          <cell r="K654" t="e">
            <v>#N/A</v>
          </cell>
        </row>
        <row r="655">
          <cell r="A655" t="str">
            <v>Колбаса Молочная по-стародворски, ВЕС   ПОКОМ</v>
          </cell>
          <cell r="B655" t="str">
            <v>SU001799</v>
          </cell>
          <cell r="C655" t="str">
            <v>P003673</v>
          </cell>
          <cell r="D655">
            <v>4301011619</v>
          </cell>
          <cell r="E655">
            <v>4607091387452</v>
          </cell>
          <cell r="F655" t="str">
            <v>Вареные колбасы Молочная По-стародворски Фирменная Весовые П/а Стародворье</v>
          </cell>
          <cell r="H655">
            <v>55</v>
          </cell>
          <cell r="I655" t="e">
            <v>#N/A</v>
          </cell>
          <cell r="J655" t="e">
            <v>#N/A</v>
          </cell>
          <cell r="K655" t="e">
            <v>#N/A</v>
          </cell>
        </row>
        <row r="656">
          <cell r="A656" t="str">
            <v>Молочная Фирменная вар. 0,5кг Стародворские колбасы</v>
          </cell>
          <cell r="B656" t="str">
            <v>SU001795</v>
          </cell>
          <cell r="C656" t="str">
            <v>P001795</v>
          </cell>
          <cell r="D656">
            <v>4301011319</v>
          </cell>
          <cell r="E656">
            <v>4607091387469</v>
          </cell>
          <cell r="F656" t="str">
            <v>Вареные колбасы Молочная По-стародворски Фирменная Фикс.вес 0,5 П/а Стародворье</v>
          </cell>
          <cell r="H656">
            <v>55</v>
          </cell>
          <cell r="I656" t="e">
            <v>#N/A</v>
          </cell>
          <cell r="J656" t="e">
            <v>#N/A</v>
          </cell>
          <cell r="K656" t="e">
            <v>#N/A</v>
          </cell>
        </row>
        <row r="657">
          <cell r="A657" t="str">
            <v>065  Колбаса Молочная по-стародворски, 0,5кг,ПОКОМ</v>
          </cell>
          <cell r="B657" t="str">
            <v>SU001795</v>
          </cell>
          <cell r="C657" t="str">
            <v>P001795</v>
          </cell>
          <cell r="D657">
            <v>4301011319</v>
          </cell>
          <cell r="E657">
            <v>4607091387469</v>
          </cell>
          <cell r="F657" t="str">
            <v>Вареные колбасы Молочная По-стародворски Фирменная Фикс.вес 0,5 П/а Стародворье</v>
          </cell>
          <cell r="H657">
            <v>55</v>
          </cell>
          <cell r="I657" t="e">
            <v>#N/A</v>
          </cell>
          <cell r="J657" t="e">
            <v>#N/A</v>
          </cell>
          <cell r="K657" t="e">
            <v>#N/A</v>
          </cell>
        </row>
        <row r="658">
          <cell r="A658" t="str">
            <v>Вареные колбасы Молочная По-стародворски Фирменная Фикс.вес 0,5 П/а Стародворье</v>
          </cell>
          <cell r="B658" t="str">
            <v>SU001795</v>
          </cell>
          <cell r="C658" t="str">
            <v>P001795</v>
          </cell>
          <cell r="D658">
            <v>4301011319</v>
          </cell>
          <cell r="E658">
            <v>4607091387469</v>
          </cell>
          <cell r="F658" t="str">
            <v>Вареные колбасы Молочная По-стародворски Фирменная Фикс.вес 0,5 П/а Стародворье</v>
          </cell>
          <cell r="H658">
            <v>55</v>
          </cell>
          <cell r="I658" t="e">
            <v>#N/A</v>
          </cell>
          <cell r="J658" t="e">
            <v>#N/A</v>
          </cell>
          <cell r="K658" t="e">
            <v>#N/A</v>
          </cell>
        </row>
        <row r="659">
          <cell r="A659" t="str">
            <v>414 Вареные колбасы Молочная По-стародворски Фирменная Фикс.вес 0,5 П/а Стародворье  Поком</v>
          </cell>
          <cell r="B659" t="str">
            <v>SU001795</v>
          </cell>
          <cell r="C659" t="str">
            <v>P001795</v>
          </cell>
          <cell r="D659">
            <v>4301011319</v>
          </cell>
          <cell r="E659">
            <v>4607091387469</v>
          </cell>
          <cell r="F659" t="str">
            <v>Вареные колбасы Молочная По-стародворски Фирменная Фикс.вес 0,5 П/а Стародворье</v>
          </cell>
          <cell r="H659">
            <v>55</v>
          </cell>
          <cell r="I659" t="e">
            <v>#N/A</v>
          </cell>
          <cell r="J659" t="e">
            <v>#N/A</v>
          </cell>
          <cell r="K659" t="e">
            <v>#N/A</v>
          </cell>
        </row>
        <row r="660">
          <cell r="A660" t="str">
            <v>Молочная Фирменная нар. 0,5кг Стародворские колбасы</v>
          </cell>
          <cell r="B660" t="str">
            <v>SU003390</v>
          </cell>
          <cell r="C660" t="str">
            <v>P004208</v>
          </cell>
          <cell r="D660">
            <v>4301011852</v>
          </cell>
          <cell r="E660">
            <v>4680115885844</v>
          </cell>
          <cell r="F660" t="str">
            <v>Вареные колбасы «Молочная по-стародворски» ф/в 0,4 п/а ТМ «Стародворье»</v>
          </cell>
          <cell r="G660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  <cell r="H660" t="e">
            <v>#N/A</v>
          </cell>
          <cell r="I660">
            <v>4</v>
          </cell>
          <cell r="J660">
            <v>12</v>
          </cell>
          <cell r="K660">
            <v>48</v>
          </cell>
        </row>
        <row r="661">
          <cell r="A661" t="str">
            <v>Колбаса Молочная по-стародворски, 0,5кг,ПОКОМ</v>
          </cell>
          <cell r="B661" t="str">
            <v>SU001795</v>
          </cell>
          <cell r="C661" t="str">
            <v>P001795</v>
          </cell>
          <cell r="D661">
            <v>4301011319</v>
          </cell>
          <cell r="E661">
            <v>4607091387469</v>
          </cell>
          <cell r="F661" t="str">
            <v>Вареные колбасы Молочная По-стародворски Фирменная Фикс.вес 0,5 П/а Стародворье</v>
          </cell>
          <cell r="H661">
            <v>55</v>
          </cell>
          <cell r="I661" t="e">
            <v>#N/A</v>
          </cell>
          <cell r="J661" t="e">
            <v>#N/A</v>
          </cell>
          <cell r="K661" t="e">
            <v>#N/A</v>
          </cell>
        </row>
        <row r="662">
          <cell r="A662" t="str">
            <v xml:space="preserve"> 397 Сосиски Сливочные по-стародворски Бордо Фикс.вес 0,45 П/а мгс Стародворье  Поком</v>
          </cell>
          <cell r="B662" t="str">
            <v>SU001762</v>
          </cell>
          <cell r="C662" t="str">
            <v>P002208</v>
          </cell>
          <cell r="D662">
            <v>4301051132</v>
          </cell>
          <cell r="E662">
            <v>4607091387513</v>
          </cell>
          <cell r="F662" t="str">
            <v>Сосиски Сливочные по-стародворски Бордо Фикс.вес 0,45 П/а мгс Стародворье</v>
          </cell>
          <cell r="H662">
            <v>40</v>
          </cell>
          <cell r="I662">
            <v>2.7</v>
          </cell>
          <cell r="J662">
            <v>12</v>
          </cell>
          <cell r="K662">
            <v>32.400000000000006</v>
          </cell>
        </row>
        <row r="663">
          <cell r="A663" t="str">
            <v>104  Сосиски Молочные по-стародворски, амицел МГС 0.45кг, ТМ Стародворье    ПОКОМ</v>
          </cell>
          <cell r="B663" t="str">
            <v>SU001763</v>
          </cell>
          <cell r="C663" t="str">
            <v>P002206</v>
          </cell>
          <cell r="D663">
            <v>4301051130</v>
          </cell>
          <cell r="E663">
            <v>4607091387537</v>
          </cell>
          <cell r="F663" t="str">
            <v>Сосиски Молочные по-стародворски Бордо Фикс.вес 0,45 п/а мгс Стародворье</v>
          </cell>
          <cell r="H663">
            <v>40</v>
          </cell>
          <cell r="I663">
            <v>2.7</v>
          </cell>
          <cell r="J663">
            <v>12</v>
          </cell>
          <cell r="K663">
            <v>32.400000000000006</v>
          </cell>
        </row>
        <row r="664">
          <cell r="A664" t="str">
            <v>Сосиски Молочные по-стародворски Бордо Фикс.вес 0,45 п/а мгс Стародворье</v>
          </cell>
          <cell r="B664" t="str">
            <v>SU001763</v>
          </cell>
          <cell r="C664" t="str">
            <v>P002206</v>
          </cell>
          <cell r="D664">
            <v>4301051130</v>
          </cell>
          <cell r="E664">
            <v>4607091387537</v>
          </cell>
          <cell r="F664" t="str">
            <v>Сосиски Молочные по-стародворски Бордо Фикс.вес 0,45 п/а мгс Стародворье</v>
          </cell>
          <cell r="H664">
            <v>40</v>
          </cell>
          <cell r="I664">
            <v>2.7</v>
          </cell>
          <cell r="J664">
            <v>12</v>
          </cell>
          <cell r="K664">
            <v>32.400000000000006</v>
          </cell>
        </row>
        <row r="665">
          <cell r="A665" t="str">
            <v>В/к колбасы Салями Финская Вязанка Весовые Фиброуз в/у Вязанка</v>
          </cell>
          <cell r="B665" t="str">
            <v>SU000664</v>
          </cell>
          <cell r="C665" t="str">
            <v>P002177</v>
          </cell>
          <cell r="D665">
            <v>4301030961</v>
          </cell>
          <cell r="E665">
            <v>4607091387636</v>
          </cell>
          <cell r="F665" t="str">
            <v>В/к колбасы Салями Финская Вязанка Весовые Фиброуз в/у Вязанка</v>
          </cell>
          <cell r="H665">
            <v>40</v>
          </cell>
          <cell r="I665">
            <v>4.2</v>
          </cell>
          <cell r="J665">
            <v>12</v>
          </cell>
          <cell r="K665">
            <v>50.400000000000006</v>
          </cell>
        </row>
        <row r="666">
          <cell r="A666" t="str">
            <v>011  Колбаса Салями Финская, Вязанка фиброуз в/у, ПОКОМ</v>
          </cell>
          <cell r="B666" t="str">
            <v>SU000664</v>
          </cell>
          <cell r="C666" t="str">
            <v>P002177</v>
          </cell>
          <cell r="D666">
            <v>4301030961</v>
          </cell>
          <cell r="E666">
            <v>4607091387636</v>
          </cell>
          <cell r="F666" t="str">
            <v>В/к колбасы Салями Финская Вязанка Весовые Фиброуз в/у Вязанка</v>
          </cell>
          <cell r="H666">
            <v>40</v>
          </cell>
          <cell r="I666">
            <v>4.2</v>
          </cell>
          <cell r="J666">
            <v>12</v>
          </cell>
          <cell r="K666">
            <v>50.400000000000006</v>
          </cell>
        </row>
        <row r="667">
          <cell r="A667" t="str">
            <v>Салями Финская в/к Вязанка Стародворские колбасы</v>
          </cell>
          <cell r="B667" t="str">
            <v>SU000664</v>
          </cell>
          <cell r="C667" t="str">
            <v>P002177</v>
          </cell>
          <cell r="D667">
            <v>4301030961</v>
          </cell>
          <cell r="E667">
            <v>4607091387636</v>
          </cell>
          <cell r="F667" t="str">
            <v>В/к колбасы Салями Финская Вязанка Весовые Фиброуз в/у Вязанка</v>
          </cell>
          <cell r="H667">
            <v>40</v>
          </cell>
          <cell r="I667">
            <v>4.2</v>
          </cell>
          <cell r="J667">
            <v>12</v>
          </cell>
          <cell r="K667">
            <v>50.400000000000006</v>
          </cell>
        </row>
        <row r="668">
          <cell r="A668" t="str">
            <v>Вязанка салями Финская 0,7</v>
          </cell>
          <cell r="B668" t="str">
            <v>SU000664</v>
          </cell>
          <cell r="C668" t="str">
            <v>P002177</v>
          </cell>
          <cell r="D668">
            <v>4301030961</v>
          </cell>
          <cell r="E668">
            <v>4607091387636</v>
          </cell>
          <cell r="F668" t="str">
            <v>В/к колбасы Салями Финская Вязанка Весовые Фиброуз в/у Вязанка</v>
          </cell>
          <cell r="H668">
            <v>40</v>
          </cell>
          <cell r="I668">
            <v>4.2</v>
          </cell>
          <cell r="J668">
            <v>12</v>
          </cell>
          <cell r="K668">
            <v>50.400000000000006</v>
          </cell>
        </row>
        <row r="669">
          <cell r="A669" t="str">
            <v>Колбаса Салями Финская, Вязанка фиброуз в/у, ПОКОМ</v>
          </cell>
          <cell r="B669" t="str">
            <v>SU000664</v>
          </cell>
          <cell r="C669" t="str">
            <v>P002177</v>
          </cell>
          <cell r="D669">
            <v>4301030961</v>
          </cell>
          <cell r="E669">
            <v>4607091387636</v>
          </cell>
          <cell r="F669" t="str">
            <v>В/к колбасы Салями Финская Вязанка Весовые Фиброуз в/у Вязанка</v>
          </cell>
          <cell r="H669">
            <v>40</v>
          </cell>
          <cell r="I669">
            <v>4.2</v>
          </cell>
          <cell r="J669">
            <v>12</v>
          </cell>
          <cell r="K669">
            <v>50.400000000000006</v>
          </cell>
        </row>
        <row r="670">
          <cell r="A670" t="str">
            <v>Колбаса Балыковая, Вязанка фиброуз в/у, ВЕС, ТМ Стародворские колбасы</v>
          </cell>
          <cell r="B670" t="str">
            <v>SU000064</v>
          </cell>
          <cell r="C670" t="str">
            <v>P001841</v>
          </cell>
          <cell r="D670">
            <v>4301030895</v>
          </cell>
          <cell r="E670">
            <v>4607091387667</v>
          </cell>
          <cell r="F670" t="str">
            <v>В/к колбасы Балыковая Вязанка Весовые Фиброуз в/у Вязанка</v>
          </cell>
          <cell r="H670">
            <v>40</v>
          </cell>
          <cell r="I670">
            <v>9</v>
          </cell>
          <cell r="J670">
            <v>8</v>
          </cell>
          <cell r="K670">
            <v>72</v>
          </cell>
        </row>
        <row r="671">
          <cell r="A671" t="str">
            <v>В/к колбасы Балыковая Вязанка Весовые Фиброуз в/у Вязанка</v>
          </cell>
          <cell r="B671" t="str">
            <v>SU000064</v>
          </cell>
          <cell r="C671" t="str">
            <v>P001841</v>
          </cell>
          <cell r="D671">
            <v>4301030895</v>
          </cell>
          <cell r="E671">
            <v>4607091387667</v>
          </cell>
          <cell r="F671" t="str">
            <v>В/к колбасы Балыковая Вязанка Весовые Фиброуз в/у Вязанка</v>
          </cell>
          <cell r="H671">
            <v>40</v>
          </cell>
          <cell r="I671">
            <v>9</v>
          </cell>
          <cell r="J671">
            <v>8</v>
          </cell>
          <cell r="K671">
            <v>72</v>
          </cell>
        </row>
        <row r="672">
          <cell r="A672" t="str">
            <v>Балыковая в/к фиброуэ в/у термо Стародворские колбасы</v>
          </cell>
          <cell r="B672" t="str">
            <v>SU000064</v>
          </cell>
          <cell r="C672" t="str">
            <v>P001841</v>
          </cell>
          <cell r="D672">
            <v>4301030895</v>
          </cell>
          <cell r="E672">
            <v>4607091387667</v>
          </cell>
          <cell r="F672" t="str">
            <v>В/к колбасы Балыковая Вязанка Весовые Фиброуз в/у Вязанка</v>
          </cell>
          <cell r="H672">
            <v>40</v>
          </cell>
          <cell r="I672">
            <v>9</v>
          </cell>
          <cell r="J672">
            <v>8</v>
          </cell>
          <cell r="K672">
            <v>72</v>
          </cell>
        </row>
        <row r="673">
          <cell r="A673" t="str">
            <v>Балыковая в/к фиброуз и/у термо Стародворские колбасы</v>
          </cell>
          <cell r="B673" t="str">
            <v>SU000064</v>
          </cell>
          <cell r="C673" t="str">
            <v>P001841</v>
          </cell>
          <cell r="D673">
            <v>4301030895</v>
          </cell>
          <cell r="E673">
            <v>4607091387667</v>
          </cell>
          <cell r="F673" t="str">
            <v>В/к колбасы Балыковая Вязанка Весовые Фиброуз в/у Вязанка</v>
          </cell>
          <cell r="H673">
            <v>40</v>
          </cell>
          <cell r="I673">
            <v>9</v>
          </cell>
          <cell r="J673">
            <v>8</v>
          </cell>
          <cell r="K673">
            <v>72</v>
          </cell>
        </row>
        <row r="674">
          <cell r="A674" t="str">
            <v>Боалыковая в/к фипброув в/у терм  Стародворские колбасы</v>
          </cell>
          <cell r="B674" t="str">
            <v>SU000064</v>
          </cell>
          <cell r="C674" t="str">
            <v>P001841</v>
          </cell>
          <cell r="D674">
            <v>4301030895</v>
          </cell>
          <cell r="E674">
            <v>4607091387667</v>
          </cell>
          <cell r="F674" t="str">
            <v>В/к колбасы Балыковая Вязанка Весовые Фиброуз в/у Вязанка</v>
          </cell>
          <cell r="H674">
            <v>40</v>
          </cell>
          <cell r="I674">
            <v>9</v>
          </cell>
          <cell r="J674">
            <v>8</v>
          </cell>
          <cell r="K674">
            <v>72</v>
          </cell>
        </row>
        <row r="675">
          <cell r="A675" t="str">
            <v>Балыковая век фиброуз в/у термо Стародворские колбасы</v>
          </cell>
          <cell r="B675" t="str">
            <v>SU000064</v>
          </cell>
          <cell r="C675" t="str">
            <v>P001841</v>
          </cell>
          <cell r="D675">
            <v>4301030895</v>
          </cell>
          <cell r="E675">
            <v>4607091387667</v>
          </cell>
          <cell r="F675" t="str">
            <v>В/к колбасы Балыковая Вязанка Весовые Фиброуз в/у Вязанка</v>
          </cell>
          <cell r="H675">
            <v>40</v>
          </cell>
          <cell r="I675">
            <v>9</v>
          </cell>
          <cell r="J675">
            <v>8</v>
          </cell>
          <cell r="K675">
            <v>72</v>
          </cell>
        </row>
        <row r="676">
          <cell r="A676" t="str">
            <v>Бапыковая в/к фиброуз в/у термо Стародворские колбасы</v>
          </cell>
          <cell r="B676" t="str">
            <v>SU000064</v>
          </cell>
          <cell r="C676" t="str">
            <v>P001841</v>
          </cell>
          <cell r="D676">
            <v>4301030895</v>
          </cell>
          <cell r="E676">
            <v>4607091387667</v>
          </cell>
          <cell r="F676" t="str">
            <v>В/к колбасы Балыковая Вязанка Весовые Фиброуз в/у Вязанка</v>
          </cell>
          <cell r="H676">
            <v>40</v>
          </cell>
          <cell r="I676">
            <v>9</v>
          </cell>
          <cell r="J676">
            <v>8</v>
          </cell>
          <cell r="K676">
            <v>72</v>
          </cell>
        </row>
        <row r="677">
          <cell r="A677" t="str">
            <v>Балыковая в/к фиброуз в/у термо Стародворские колбасы</v>
          </cell>
          <cell r="B677" t="str">
            <v>SU000064</v>
          </cell>
          <cell r="C677" t="str">
            <v>P001841</v>
          </cell>
          <cell r="D677">
            <v>4301030895</v>
          </cell>
          <cell r="E677">
            <v>4607091387667</v>
          </cell>
          <cell r="F677" t="str">
            <v>В/к колбасы Балыковая Вязанка Весовые Фиброуз в/у Вязанка</v>
          </cell>
          <cell r="H677">
            <v>40</v>
          </cell>
          <cell r="I677">
            <v>9</v>
          </cell>
          <cell r="J677">
            <v>8</v>
          </cell>
          <cell r="K677">
            <v>72</v>
          </cell>
        </row>
        <row r="678">
          <cell r="A678" t="str">
            <v>Балыковая Вязанка п/к Стародворские колбасы</v>
          </cell>
          <cell r="B678" t="str">
            <v>SU000064</v>
          </cell>
          <cell r="C678" t="str">
            <v>P001841</v>
          </cell>
          <cell r="D678">
            <v>4301030895</v>
          </cell>
          <cell r="E678">
            <v>4607091387667</v>
          </cell>
          <cell r="F678" t="str">
            <v>В/к колбасы Балыковая Вязанка Весовые Фиброуз в/у Вязанка</v>
          </cell>
          <cell r="H678">
            <v>40</v>
          </cell>
          <cell r="I678">
            <v>9</v>
          </cell>
          <cell r="J678">
            <v>8</v>
          </cell>
          <cell r="K678">
            <v>72</v>
          </cell>
        </row>
        <row r="679">
          <cell r="A679" t="str">
            <v>365 Колбаса Балыковая ТМ Стародворские колбасы ТС Вязанка в вак  ПОКОМ</v>
          </cell>
          <cell r="B679" t="str">
            <v>SU000064</v>
          </cell>
          <cell r="C679" t="str">
            <v>P001841</v>
          </cell>
          <cell r="D679">
            <v>4301030895</v>
          </cell>
          <cell r="E679">
            <v>4607091387667</v>
          </cell>
          <cell r="F679" t="str">
            <v>В/к колбасы Балыковая Вязанка Весовые Фиброуз в/у Вязанка</v>
          </cell>
          <cell r="H679">
            <v>40</v>
          </cell>
          <cell r="I679">
            <v>9</v>
          </cell>
          <cell r="J679">
            <v>8</v>
          </cell>
          <cell r="K679">
            <v>72</v>
          </cell>
        </row>
        <row r="680">
          <cell r="A680" t="str">
            <v xml:space="preserve"> 333  Колбаса Балыковая, Вязанка фиброуз в/у, ВЕС ПОКОМ</v>
          </cell>
          <cell r="B680" t="str">
            <v>SU000064</v>
          </cell>
          <cell r="C680" t="str">
            <v>P001841</v>
          </cell>
          <cell r="D680">
            <v>4301030895</v>
          </cell>
          <cell r="E680">
            <v>4607091387667</v>
          </cell>
          <cell r="F680" t="str">
            <v>В/к колбасы Балыковая Вязанка Весовые Фиброуз в/у Вязанка</v>
          </cell>
          <cell r="H680">
            <v>40</v>
          </cell>
          <cell r="I680">
            <v>9</v>
          </cell>
          <cell r="J680">
            <v>8</v>
          </cell>
          <cell r="K680">
            <v>72</v>
          </cell>
        </row>
        <row r="681">
          <cell r="A681" t="str">
            <v>253  Сосиски Ганноверские   ПОКОМ, кг</v>
          </cell>
          <cell r="B681" t="str">
            <v>SU001340</v>
          </cell>
          <cell r="C681" t="str">
            <v>P002209</v>
          </cell>
          <cell r="D681">
            <v>4301051100</v>
          </cell>
          <cell r="E681">
            <v>4607091387766</v>
          </cell>
          <cell r="F681" t="str">
            <v>Сосиски Ганноверские Бордо Весовые П/а мгс Баварушка</v>
          </cell>
          <cell r="H681">
            <v>40</v>
          </cell>
          <cell r="I681">
            <v>7.8</v>
          </cell>
          <cell r="J681">
            <v>8</v>
          </cell>
          <cell r="K681">
            <v>62.4</v>
          </cell>
        </row>
        <row r="682">
          <cell r="A682" t="str">
            <v>Сосиски Ганноверские   ПОКОМ</v>
          </cell>
          <cell r="B682" t="str">
            <v>SU001340</v>
          </cell>
          <cell r="C682" t="str">
            <v>P002209</v>
          </cell>
          <cell r="D682">
            <v>4301051100</v>
          </cell>
          <cell r="E682">
            <v>4607091387766</v>
          </cell>
          <cell r="F682" t="str">
            <v>Сосиски Ганноверские Бордо Весовые П/а мгс Баварушка</v>
          </cell>
          <cell r="H682">
            <v>40</v>
          </cell>
          <cell r="I682">
            <v>7.8</v>
          </cell>
          <cell r="J682">
            <v>8</v>
          </cell>
          <cell r="K682">
            <v>62.4</v>
          </cell>
        </row>
        <row r="683">
          <cell r="A683" t="str">
            <v>253  Сосиски Ганноверские   ПОКОМ.</v>
          </cell>
          <cell r="B683" t="str">
            <v>SU001340</v>
          </cell>
          <cell r="C683" t="str">
            <v>P002209</v>
          </cell>
          <cell r="D683">
            <v>4301051100</v>
          </cell>
          <cell r="E683">
            <v>4607091387766</v>
          </cell>
          <cell r="F683" t="str">
            <v>Сосиски Ганноверские Бордо Весовые П/а мгс Баварушка</v>
          </cell>
          <cell r="H683">
            <v>40</v>
          </cell>
          <cell r="I683">
            <v>7.8</v>
          </cell>
          <cell r="J683">
            <v>8</v>
          </cell>
          <cell r="K683">
            <v>62.4</v>
          </cell>
        </row>
        <row r="684">
          <cell r="A684" t="str">
            <v>Сосиски Ганноверские   ПОКОМ, кг</v>
          </cell>
          <cell r="B684" t="str">
            <v>SU001340</v>
          </cell>
          <cell r="C684" t="str">
            <v>P002209</v>
          </cell>
          <cell r="D684">
            <v>4301051100</v>
          </cell>
          <cell r="E684">
            <v>4607091387766</v>
          </cell>
          <cell r="F684" t="str">
            <v>Сосиски Ганноверские Бордо Весовые П/а мгс Баварушка</v>
          </cell>
          <cell r="H684">
            <v>40</v>
          </cell>
          <cell r="I684">
            <v>7.8</v>
          </cell>
          <cell r="J684">
            <v>8</v>
          </cell>
          <cell r="K684">
            <v>62.4</v>
          </cell>
        </row>
        <row r="685">
          <cell r="A685" t="str">
            <v>СТ Сосиски ганноверские амилюкс вес</v>
          </cell>
          <cell r="B685" t="str">
            <v>SU001340</v>
          </cell>
          <cell r="C685" t="str">
            <v>P002209</v>
          </cell>
          <cell r="D685">
            <v>4301051100</v>
          </cell>
          <cell r="E685">
            <v>4607091387766</v>
          </cell>
          <cell r="F685" t="str">
            <v>Сосиски Ганноверские Бордо Весовые П/а мгс Баварушка</v>
          </cell>
          <cell r="H685">
            <v>40</v>
          </cell>
          <cell r="I685">
            <v>7.8</v>
          </cell>
          <cell r="J685">
            <v>8</v>
          </cell>
          <cell r="K685">
            <v>62.4</v>
          </cell>
        </row>
        <row r="686">
          <cell r="A686" t="str">
            <v>Сосиски Ганноверские по-Стародворски</v>
          </cell>
          <cell r="B686" t="str">
            <v>SU001340</v>
          </cell>
          <cell r="C686" t="str">
            <v>P002209</v>
          </cell>
          <cell r="D686">
            <v>4301051100</v>
          </cell>
          <cell r="E686">
            <v>4607091387766</v>
          </cell>
          <cell r="F686" t="str">
            <v>Сосиски Ганноверские Бордо Весовые П/а мгс Баварушка</v>
          </cell>
          <cell r="H686">
            <v>40</v>
          </cell>
          <cell r="I686">
            <v>7.8</v>
          </cell>
          <cell r="J686">
            <v>8</v>
          </cell>
          <cell r="K686">
            <v>62.4</v>
          </cell>
        </row>
        <row r="687">
          <cell r="A687" t="str">
            <v>Сосиски Ганноверские Стародворские колбасы</v>
          </cell>
          <cell r="B687" t="str">
            <v>SU001340</v>
          </cell>
          <cell r="C687" t="str">
            <v>P002209</v>
          </cell>
          <cell r="D687">
            <v>4301051100</v>
          </cell>
          <cell r="E687">
            <v>4607091387766</v>
          </cell>
          <cell r="F687" t="str">
            <v>Сосиски Ганноверские Бордо Весовые П/а мгс Баварушка</v>
          </cell>
          <cell r="H687">
            <v>40</v>
          </cell>
          <cell r="I687">
            <v>7.8</v>
          </cell>
          <cell r="J687">
            <v>8</v>
          </cell>
          <cell r="K687">
            <v>62.4</v>
          </cell>
        </row>
        <row r="688">
          <cell r="A688" t="str">
            <v>Сосиски Ганноверские, ТМ Стародворье</v>
          </cell>
          <cell r="B688" t="str">
            <v>SU001340</v>
          </cell>
          <cell r="C688" t="str">
            <v>P002209</v>
          </cell>
          <cell r="D688">
            <v>4301051100</v>
          </cell>
          <cell r="E688">
            <v>4607091387766</v>
          </cell>
          <cell r="F688" t="str">
            <v>Сосиски Ганноверские Бордо Весовые П/а мгс Баварушка</v>
          </cell>
          <cell r="H688">
            <v>40</v>
          </cell>
          <cell r="I688">
            <v>7.8</v>
          </cell>
          <cell r="J688">
            <v>8</v>
          </cell>
          <cell r="K688">
            <v>62.4</v>
          </cell>
        </row>
        <row r="689">
          <cell r="A689" t="str">
            <v>Сосиски Ганноверские Бордо Весовые П/а мгс Баварушка</v>
          </cell>
          <cell r="B689" t="str">
            <v>SU001340</v>
          </cell>
          <cell r="C689" t="str">
            <v>P002209</v>
          </cell>
          <cell r="D689">
            <v>4301051100</v>
          </cell>
          <cell r="E689">
            <v>4607091387766</v>
          </cell>
          <cell r="F689" t="str">
            <v>Сосиски Ганноверские Бордо Весовые П/а мгс Баварушка</v>
          </cell>
          <cell r="H689">
            <v>40</v>
          </cell>
          <cell r="I689">
            <v>7.8</v>
          </cell>
          <cell r="J689">
            <v>8</v>
          </cell>
          <cell r="K689">
            <v>62.4</v>
          </cell>
        </row>
        <row r="690">
          <cell r="A690" t="str">
            <v>Сосиски Ганноверские Бордо Весовые П/а Стародворье</v>
          </cell>
          <cell r="B690" t="str">
            <v>SU001340</v>
          </cell>
          <cell r="C690" t="str">
            <v>P002209</v>
          </cell>
          <cell r="D690">
            <v>4301051100</v>
          </cell>
          <cell r="E690">
            <v>4607091387766</v>
          </cell>
          <cell r="F690" t="str">
            <v>Сосиски Ганноверские Бордо Весовые П/а мгс Баварушка</v>
          </cell>
          <cell r="H690">
            <v>40</v>
          </cell>
          <cell r="I690">
            <v>7.8</v>
          </cell>
          <cell r="J690">
            <v>8</v>
          </cell>
          <cell r="K690">
            <v>62.4</v>
          </cell>
        </row>
        <row r="691">
          <cell r="A691" t="str">
            <v xml:space="preserve"> 253  Сосиски Ганноверские   ПОКОМ</v>
          </cell>
          <cell r="B691" t="str">
            <v>SU001340</v>
          </cell>
          <cell r="C691" t="str">
            <v>P002209</v>
          </cell>
          <cell r="D691">
            <v>4301051100</v>
          </cell>
          <cell r="E691">
            <v>4607091387766</v>
          </cell>
          <cell r="F691" t="str">
            <v>Сосиски Ганноверские Бордо Весовые П/а мгс Баварушка</v>
          </cell>
          <cell r="H691">
            <v>40</v>
          </cell>
          <cell r="I691">
            <v>7.8</v>
          </cell>
          <cell r="J691">
            <v>8</v>
          </cell>
          <cell r="K691">
            <v>62.4</v>
          </cell>
        </row>
        <row r="692">
          <cell r="A692" t="str">
            <v>Сосиски Баварские Бавария Весовые п/а  Стародворье</v>
          </cell>
          <cell r="B692" t="str">
            <v>SU001835</v>
          </cell>
          <cell r="C692" t="str">
            <v>P002202</v>
          </cell>
          <cell r="D692">
            <v>4301051142</v>
          </cell>
          <cell r="E692">
            <v>4607091387919</v>
          </cell>
          <cell r="F692" t="str">
            <v>Сосиски Баварские Бавария Весовые П/а мгс Стародворье</v>
          </cell>
          <cell r="H692">
            <v>45</v>
          </cell>
          <cell r="I692">
            <v>8.1</v>
          </cell>
          <cell r="J692">
            <v>8</v>
          </cell>
          <cell r="K692">
            <v>64.8</v>
          </cell>
        </row>
        <row r="693">
          <cell r="A693" t="str">
            <v>Сосиски Баварские Бавария Весовые П/а мгс Стародворье</v>
          </cell>
          <cell r="B693" t="str">
            <v>SU001835</v>
          </cell>
          <cell r="C693" t="str">
            <v>P002202</v>
          </cell>
          <cell r="D693">
            <v>4301051142</v>
          </cell>
          <cell r="E693">
            <v>4607091387919</v>
          </cell>
          <cell r="F693" t="str">
            <v>Сосиски Баварские Бавария Весовые П/а мгс Стародворье</v>
          </cell>
          <cell r="H693">
            <v>45</v>
          </cell>
          <cell r="I693">
            <v>8.1</v>
          </cell>
          <cell r="J693">
            <v>8</v>
          </cell>
          <cell r="K693">
            <v>64.8</v>
          </cell>
        </row>
        <row r="694">
          <cell r="A694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694" t="str">
            <v>SU001835</v>
          </cell>
          <cell r="C694" t="str">
            <v>P002202</v>
          </cell>
          <cell r="D694">
            <v>4301051142</v>
          </cell>
          <cell r="E694">
            <v>4607091387919</v>
          </cell>
          <cell r="F694" t="str">
            <v>Сосиски Баварские Бавария Весовые П/а мгс Стародворье</v>
          </cell>
          <cell r="H694">
            <v>45</v>
          </cell>
          <cell r="I694">
            <v>8.1</v>
          </cell>
          <cell r="J694">
            <v>8</v>
          </cell>
          <cell r="K694">
            <v>64.8</v>
          </cell>
        </row>
        <row r="695">
          <cell r="A695" t="str">
            <v>Сосиски баварские Стародворские колбасы</v>
          </cell>
          <cell r="B695" t="str">
            <v>SU001835</v>
          </cell>
          <cell r="C695" t="str">
            <v>P002202</v>
          </cell>
          <cell r="D695">
            <v>4301051142</v>
          </cell>
          <cell r="E695">
            <v>4607091387919</v>
          </cell>
          <cell r="F695" t="str">
            <v>Сосиски Баварские Бавария Весовые П/а мгс Стародворье</v>
          </cell>
          <cell r="H695">
            <v>45</v>
          </cell>
          <cell r="I695">
            <v>8.1</v>
          </cell>
          <cell r="J695">
            <v>8</v>
          </cell>
          <cell r="K695">
            <v>64.8</v>
          </cell>
        </row>
        <row r="696">
          <cell r="A696" t="str">
            <v>Сосиски Баварские Стародворские Колбасы</v>
          </cell>
          <cell r="B696" t="str">
            <v>SU001835</v>
          </cell>
          <cell r="C696" t="str">
            <v>P002202</v>
          </cell>
          <cell r="D696">
            <v>4301051142</v>
          </cell>
          <cell r="E696">
            <v>4607091387919</v>
          </cell>
          <cell r="F696" t="str">
            <v>Сосиски Баварские Бавария Весовые П/а мгс Стародворье</v>
          </cell>
          <cell r="H696">
            <v>45</v>
          </cell>
          <cell r="I696">
            <v>8.1</v>
          </cell>
          <cell r="J696">
            <v>8</v>
          </cell>
          <cell r="K696">
            <v>64.8</v>
          </cell>
        </row>
        <row r="697">
          <cell r="A697" t="str">
            <v>Сосиски Баварские Стародворскиеколбасы</v>
          </cell>
          <cell r="B697" t="str">
            <v>SU001835</v>
          </cell>
          <cell r="C697" t="str">
            <v>P002202</v>
          </cell>
          <cell r="D697">
            <v>4301051142</v>
          </cell>
          <cell r="E697">
            <v>4607091387919</v>
          </cell>
          <cell r="F697" t="str">
            <v>Сосиски Баварские Бавария Весовые П/а мгс Стародворье</v>
          </cell>
          <cell r="H697">
            <v>45</v>
          </cell>
          <cell r="I697">
            <v>8.1</v>
          </cell>
          <cell r="J697">
            <v>8</v>
          </cell>
          <cell r="K697">
            <v>64.8</v>
          </cell>
        </row>
        <row r="698">
          <cell r="A698" t="str">
            <v>Сосиски Баварские Стародворские колбасы</v>
          </cell>
          <cell r="B698" t="str">
            <v>SU001835</v>
          </cell>
          <cell r="C698" t="str">
            <v>P002202</v>
          </cell>
          <cell r="D698">
            <v>4301051142</v>
          </cell>
          <cell r="E698">
            <v>4607091387919</v>
          </cell>
          <cell r="F698" t="str">
            <v>Сосиски Баварские Бавария Весовые П/а мгс Стародворье</v>
          </cell>
          <cell r="H698">
            <v>45</v>
          </cell>
          <cell r="I698">
            <v>8.1</v>
          </cell>
          <cell r="J698">
            <v>8</v>
          </cell>
          <cell r="K698">
            <v>64.8</v>
          </cell>
        </row>
        <row r="699">
          <cell r="A699" t="str">
            <v>Сосиски Баварские, ВЕС.  ПОКОМ</v>
          </cell>
          <cell r="B699" t="str">
            <v>SU001835</v>
          </cell>
          <cell r="C699" t="str">
            <v>P002202</v>
          </cell>
          <cell r="D699">
            <v>4301051142</v>
          </cell>
          <cell r="E699">
            <v>4607091387919</v>
          </cell>
          <cell r="F699" t="str">
            <v>Сосиски Баварские Бавария Весовые П/а мгс Стародворье</v>
          </cell>
          <cell r="H699">
            <v>45</v>
          </cell>
          <cell r="I699">
            <v>8.1</v>
          </cell>
          <cell r="J699">
            <v>8</v>
          </cell>
          <cell r="K699">
            <v>64.8</v>
          </cell>
        </row>
        <row r="700">
          <cell r="A700" t="str">
            <v>Сосиски Баварские Весовые П/а</v>
          </cell>
          <cell r="B700" t="str">
            <v>SU001835</v>
          </cell>
          <cell r="C700" t="str">
            <v>P002202</v>
          </cell>
          <cell r="D700">
            <v>4301051142</v>
          </cell>
          <cell r="E700">
            <v>4607091387919</v>
          </cell>
          <cell r="F700" t="str">
            <v>Сосиски Баварские Бавария Весовые П/а мгс Стародворье</v>
          </cell>
          <cell r="H700">
            <v>45</v>
          </cell>
          <cell r="I700">
            <v>8.1</v>
          </cell>
          <cell r="J700">
            <v>8</v>
          </cell>
          <cell r="K700">
            <v>64.8</v>
          </cell>
        </row>
        <row r="701">
          <cell r="A701" t="str">
            <v>251  Сосиски Баварские, ВЕС.  ПОКОМ, кг</v>
          </cell>
          <cell r="B701" t="str">
            <v>SU001835</v>
          </cell>
          <cell r="C701" t="str">
            <v>P002202</v>
          </cell>
          <cell r="D701">
            <v>4301051142</v>
          </cell>
          <cell r="E701">
            <v>4607091387919</v>
          </cell>
          <cell r="F701" t="str">
            <v>Сосиски Баварские Бавария Весовые П/а мгс Стародворье</v>
          </cell>
          <cell r="H701">
            <v>45</v>
          </cell>
          <cell r="I701">
            <v>8.1</v>
          </cell>
          <cell r="J701">
            <v>8</v>
          </cell>
          <cell r="K701">
            <v>64.8</v>
          </cell>
        </row>
        <row r="702">
          <cell r="A702" t="str">
            <v>251 Сосиски Баварские,ВЕС. ПАКОМ</v>
          </cell>
          <cell r="B702" t="str">
            <v>SU001835</v>
          </cell>
          <cell r="C702" t="str">
            <v>P002202</v>
          </cell>
          <cell r="D702">
            <v>4301051142</v>
          </cell>
          <cell r="E702">
            <v>4607091387919</v>
          </cell>
          <cell r="F702" t="str">
            <v>Сосиски Баварские Бавария Весовые П/а мгс Стародворье</v>
          </cell>
          <cell r="H702">
            <v>45</v>
          </cell>
          <cell r="I702">
            <v>8.1</v>
          </cell>
          <cell r="J702">
            <v>8</v>
          </cell>
          <cell r="K702">
            <v>64.8</v>
          </cell>
        </row>
        <row r="703">
          <cell r="A703" t="str">
            <v xml:space="preserve"> 251  Сосиски Баварские, ВЕС.  ПОКОМ</v>
          </cell>
          <cell r="B703" t="str">
            <v>SU001835</v>
          </cell>
          <cell r="C703" t="str">
            <v>P002202</v>
          </cell>
          <cell r="D703">
            <v>4301051142</v>
          </cell>
          <cell r="E703">
            <v>4607091387919</v>
          </cell>
          <cell r="F703" t="str">
            <v>Сосиски Баварские Бавария Весовые П/а мгс Стародворье</v>
          </cell>
          <cell r="H703">
            <v>45</v>
          </cell>
          <cell r="I703">
            <v>8.1</v>
          </cell>
          <cell r="J703">
            <v>8</v>
          </cell>
          <cell r="K703">
            <v>64.8</v>
          </cell>
        </row>
        <row r="704">
          <cell r="A704" t="str">
            <v>Сосиски Молочные По-стародворски Бордо Весовые П/а Стародворье</v>
          </cell>
          <cell r="B704" t="str">
            <v>SU001727</v>
          </cell>
          <cell r="C704" t="str">
            <v>P002205</v>
          </cell>
          <cell r="D704">
            <v>4301051116</v>
          </cell>
          <cell r="E704">
            <v>4607091387957</v>
          </cell>
          <cell r="F704" t="str">
            <v>Сосиски Молочные по-стародворски Бордо Весовые П/а мгс Стародворье</v>
          </cell>
          <cell r="H704">
            <v>40</v>
          </cell>
          <cell r="I704">
            <v>7.8</v>
          </cell>
          <cell r="J704">
            <v>8</v>
          </cell>
          <cell r="K704">
            <v>62.4</v>
          </cell>
        </row>
        <row r="705">
          <cell r="A705" t="str">
            <v>Сосиски Молочные по-стародворски Бордо Весовые П/а мгс Стародворье</v>
          </cell>
          <cell r="B705" t="str">
            <v>SU001727</v>
          </cell>
          <cell r="C705" t="str">
            <v>P002205</v>
          </cell>
          <cell r="D705">
            <v>4301051116</v>
          </cell>
          <cell r="E705">
            <v>4607091387957</v>
          </cell>
          <cell r="F705" t="str">
            <v>Сосиски Молочные по-стародворски Бордо Весовые П/а мгс Стародворье</v>
          </cell>
          <cell r="H705">
            <v>40</v>
          </cell>
          <cell r="I705">
            <v>7.8</v>
          </cell>
          <cell r="J705">
            <v>8</v>
          </cell>
          <cell r="K705">
            <v>62.4</v>
          </cell>
        </row>
        <row r="706">
          <cell r="A706" t="str">
            <v>Сосиски Сливочные по-стародворски Бордо Весовые П/а мгс Стародворье</v>
          </cell>
          <cell r="B706" t="str">
            <v>SU001728</v>
          </cell>
          <cell r="C706" t="str">
            <v>P002207</v>
          </cell>
          <cell r="D706">
            <v>4301051115</v>
          </cell>
          <cell r="E706">
            <v>4607091387964</v>
          </cell>
          <cell r="F706" t="str">
            <v>Сосиски Сливочные по-стародворски Бордо Весовые П/а мгс Стародворье</v>
          </cell>
          <cell r="H706">
            <v>40</v>
          </cell>
          <cell r="I706">
            <v>8.1</v>
          </cell>
          <cell r="J706">
            <v>8</v>
          </cell>
          <cell r="K706">
            <v>64.8</v>
          </cell>
        </row>
        <row r="707">
          <cell r="A707" t="str">
            <v>Сосиски Сливочные по-стародворски, ВЕС.  ПОКОМ, кг</v>
          </cell>
          <cell r="B707" t="str">
            <v>SU001728</v>
          </cell>
          <cell r="C707" t="str">
            <v>P002207</v>
          </cell>
          <cell r="D707">
            <v>4301051115</v>
          </cell>
          <cell r="E707">
            <v>4607091387964</v>
          </cell>
          <cell r="F707" t="str">
            <v>Сосиски Сливочные по-стародворски Бордо Весовые П/а мгс Стародворье</v>
          </cell>
          <cell r="H707">
            <v>40</v>
          </cell>
          <cell r="I707">
            <v>8.1</v>
          </cell>
          <cell r="J707">
            <v>8</v>
          </cell>
          <cell r="K707">
            <v>64.8</v>
          </cell>
        </row>
        <row r="708">
          <cell r="A708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08" t="str">
            <v>SU001728</v>
          </cell>
          <cell r="C708" t="str">
            <v>P002207</v>
          </cell>
          <cell r="D708">
            <v>4301051115</v>
          </cell>
          <cell r="E708">
            <v>4607091387964</v>
          </cell>
          <cell r="F708" t="str">
            <v>Сосиски Сливочные по-стародворски Бордо Весовые П/а мгс Стародворье</v>
          </cell>
          <cell r="H708">
            <v>40</v>
          </cell>
          <cell r="I708">
            <v>8.1</v>
          </cell>
          <cell r="J708">
            <v>8</v>
          </cell>
          <cell r="K708">
            <v>64.8</v>
          </cell>
        </row>
        <row r="709">
          <cell r="A709" t="str">
            <v xml:space="preserve"> 260  Сосиски Сливочные по-стародворски, ВЕС.  ПОКОМ</v>
          </cell>
          <cell r="B709" t="str">
            <v>SU001728</v>
          </cell>
          <cell r="C709" t="str">
            <v>P002207</v>
          </cell>
          <cell r="D709">
            <v>4301051115</v>
          </cell>
          <cell r="E709">
            <v>4607091387964</v>
          </cell>
          <cell r="F709" t="str">
            <v>Сосиски Сливочные по-стародворски Бордо Весовые П/а мгс Стародворье</v>
          </cell>
          <cell r="H709">
            <v>40</v>
          </cell>
          <cell r="I709">
            <v>8.1</v>
          </cell>
          <cell r="J709">
            <v>8</v>
          </cell>
          <cell r="K709">
            <v>64.8</v>
          </cell>
        </row>
        <row r="710">
          <cell r="A710" t="str">
            <v>Сосиски Классические Ядрена копоть Фикс.вес 0,42 ц/о мгс Ядрена</v>
          </cell>
          <cell r="B710" t="str">
            <v>SU000341</v>
          </cell>
          <cell r="C710" t="str">
            <v>P003752</v>
          </cell>
          <cell r="D710">
            <v>4301051552</v>
          </cell>
          <cell r="E710">
            <v>4607091388237</v>
          </cell>
          <cell r="F710" t="str">
            <v>Сосиски Классические Ядрена копоть Фикс.вес 0,42 ц/о мгс Ядрена копоть</v>
          </cell>
          <cell r="H710">
            <v>35</v>
          </cell>
          <cell r="I710">
            <v>2.52</v>
          </cell>
          <cell r="J710">
            <v>12</v>
          </cell>
          <cell r="K710">
            <v>30.240000000000002</v>
          </cell>
        </row>
        <row r="711">
          <cell r="A711" t="str">
            <v>Сосиски Классические Ядрена копоть Фикс.вес 0,42 ц/о мгс Ядрена копоть</v>
          </cell>
          <cell r="B711" t="str">
            <v>SU000341</v>
          </cell>
          <cell r="C711" t="str">
            <v>P003752</v>
          </cell>
          <cell r="D711">
            <v>4301051552</v>
          </cell>
          <cell r="E711">
            <v>4607091388237</v>
          </cell>
          <cell r="F711" t="str">
            <v>Сосиски Классические Ядрена копоть Фикс.вес 0,42 ц/о мгс Ядрена копоть</v>
          </cell>
          <cell r="H711">
            <v>35</v>
          </cell>
          <cell r="I711">
            <v>2.52</v>
          </cell>
          <cell r="J711">
            <v>12</v>
          </cell>
          <cell r="K711">
            <v>30.240000000000002</v>
          </cell>
        </row>
        <row r="712">
          <cell r="A712" t="str">
            <v>Сосиски Классические ТМ Ядрена копоть 0,42 кг</v>
          </cell>
          <cell r="B712" t="str">
            <v>SU000341</v>
          </cell>
          <cell r="C712" t="str">
            <v>P003752</v>
          </cell>
          <cell r="D712">
            <v>4301051552</v>
          </cell>
          <cell r="E712">
            <v>4607091388237</v>
          </cell>
          <cell r="F712" t="str">
            <v>Сосиски Классические Ядрена копоть Фикс.вес 0,42 ц/о мгс Ядрена копоть</v>
          </cell>
          <cell r="H712">
            <v>35</v>
          </cell>
          <cell r="I712">
            <v>2.52</v>
          </cell>
          <cell r="J712">
            <v>12</v>
          </cell>
          <cell r="K712">
            <v>30.240000000000002</v>
          </cell>
        </row>
        <row r="713">
          <cell r="A713" t="str">
            <v xml:space="preserve"> 103  Сосиски Классические, 0.42кг,ядрена копотьПОКОМ</v>
          </cell>
          <cell r="B713" t="str">
            <v>SU000341</v>
          </cell>
          <cell r="C713" t="str">
            <v>P003752</v>
          </cell>
          <cell r="D713">
            <v>4301051552</v>
          </cell>
          <cell r="E713">
            <v>4607091388237</v>
          </cell>
          <cell r="F713" t="str">
            <v>Сосиски Классические Ядрена копоть Фикс.вес 0,42 ц/о мгс Ядрена копоть</v>
          </cell>
          <cell r="H713">
            <v>35</v>
          </cell>
          <cell r="I713">
            <v>2.52</v>
          </cell>
          <cell r="J713">
            <v>12</v>
          </cell>
          <cell r="K713">
            <v>30.240000000000002</v>
          </cell>
        </row>
        <row r="714">
          <cell r="A714" t="str">
            <v>Сосиски 0,42 кг Стародворье Ядрена копоть с сыром Фикс.вес  ц/о Ядрена копоть</v>
          </cell>
          <cell r="B714" t="str">
            <v>SU000152</v>
          </cell>
          <cell r="C714" t="str">
            <v>P003878</v>
          </cell>
          <cell r="D714">
            <v>4301051592</v>
          </cell>
          <cell r="E714">
            <v>4607091388244</v>
          </cell>
          <cell r="F714" t="str">
            <v>Сосиски с сыром Ядрена копоть Фикс.вес 0,42 ц/о мгс Ядрена копоть</v>
          </cell>
          <cell r="H714">
            <v>35</v>
          </cell>
          <cell r="I714">
            <v>2.52</v>
          </cell>
          <cell r="J714">
            <v>12</v>
          </cell>
          <cell r="K714">
            <v>30.240000000000002</v>
          </cell>
        </row>
        <row r="715">
          <cell r="A715" t="str">
            <v>Сосиски С сыром ТМ Ядрена копоть ТС Ядрена копоть вискофан мгс ф/в 0,42 кг СК</v>
          </cell>
          <cell r="B715" t="str">
            <v>SU000152</v>
          </cell>
          <cell r="C715" t="str">
            <v>P003878</v>
          </cell>
          <cell r="D715">
            <v>4301051592</v>
          </cell>
          <cell r="E715">
            <v>4607091388244</v>
          </cell>
          <cell r="F715" t="str">
            <v>Сосиски с сыром Ядрена копоть Фикс.вес 0,42 ц/о мгс Ядрена копоть</v>
          </cell>
          <cell r="H715">
            <v>35</v>
          </cell>
          <cell r="I715">
            <v>2.52</v>
          </cell>
          <cell r="J715">
            <v>12</v>
          </cell>
          <cell r="K715">
            <v>30.240000000000002</v>
          </cell>
        </row>
        <row r="716">
          <cell r="A716" t="str">
            <v>Сосиски с сыром Ядрена копоть Фикс.вес 0,42 ц/о мгс Ядрена копоть</v>
          </cell>
          <cell r="B716" t="str">
            <v>SU000152</v>
          </cell>
          <cell r="C716" t="str">
            <v>P003878</v>
          </cell>
          <cell r="D716">
            <v>4301051592</v>
          </cell>
          <cell r="E716">
            <v>4607091388244</v>
          </cell>
          <cell r="F716" t="str">
            <v>Сосиски с сыром Ядрена копоть Фикс.вес 0,42 ц/о мгс Ядрена копоть</v>
          </cell>
          <cell r="H716">
            <v>35</v>
          </cell>
          <cell r="I716">
            <v>2.52</v>
          </cell>
          <cell r="J716">
            <v>12</v>
          </cell>
          <cell r="K716">
            <v>30.240000000000002</v>
          </cell>
        </row>
        <row r="717">
          <cell r="A717" t="str">
            <v xml:space="preserve"> 108  Сосиски С сыром,  0.42кг,ядрена копоть ПОКОМ, шт</v>
          </cell>
          <cell r="B717" t="str">
            <v>SU000152</v>
          </cell>
          <cell r="C717" t="str">
            <v>P003878</v>
          </cell>
          <cell r="D717">
            <v>4301051592</v>
          </cell>
          <cell r="E717">
            <v>4607091388244</v>
          </cell>
          <cell r="F717" t="str">
            <v>Сосиски с сыром Ядрена копоть Фикс.вес 0,42 ц/о мгс Ядрена копоть</v>
          </cell>
          <cell r="H717">
            <v>35</v>
          </cell>
          <cell r="I717">
            <v>2.52</v>
          </cell>
          <cell r="J717">
            <v>12</v>
          </cell>
          <cell r="K717">
            <v>30.240000000000002</v>
          </cell>
        </row>
        <row r="718">
          <cell r="A718" t="str">
            <v>108  Сосиски С сыром,  0.42кг,ядрена копоть ПОКОМ</v>
          </cell>
          <cell r="B718" t="str">
            <v>SU000152</v>
          </cell>
          <cell r="C718" t="str">
            <v>P003878</v>
          </cell>
          <cell r="D718">
            <v>4301051592</v>
          </cell>
          <cell r="E718">
            <v>4607091388244</v>
          </cell>
          <cell r="F718" t="str">
            <v>Сосиски с сыром Ядрена копоть Фикс.вес 0,42 ц/о мгс Ядрена копоть</v>
          </cell>
          <cell r="H718">
            <v>35</v>
          </cell>
          <cell r="I718">
            <v>2.52</v>
          </cell>
          <cell r="J718">
            <v>12</v>
          </cell>
          <cell r="K718">
            <v>30.240000000000002</v>
          </cell>
        </row>
        <row r="719">
          <cell r="A719" t="str">
            <v>314  Крылышки копченые на решетке 0,3 кг ТМ Ядрена копоть  ПОКОМ</v>
          </cell>
          <cell r="B719" t="str">
            <v>SU001872</v>
          </cell>
          <cell r="C719" t="str">
            <v>P001933</v>
          </cell>
          <cell r="D719">
            <v>4301160001</v>
          </cell>
          <cell r="E719">
            <v>4607091388282</v>
          </cell>
          <cell r="F719" t="str">
            <v>Продукты из мяса птицы копчено-вареные Крылышки копченые на решетке Ядрена копоть Фикс.вес 0,3 мгс Ядрена копоть</v>
          </cell>
          <cell r="H719">
            <v>30</v>
          </cell>
          <cell r="I719">
            <v>1.8</v>
          </cell>
          <cell r="J719">
            <v>12</v>
          </cell>
          <cell r="K719">
            <v>21.6</v>
          </cell>
        </row>
        <row r="720">
          <cell r="A720" t="str">
            <v>Крылышки копченые на решетке 0,3 кг ТМ Ядрена копоть  ПОКОМ</v>
          </cell>
          <cell r="B720" t="str">
            <v>SU001872</v>
          </cell>
          <cell r="C720" t="str">
            <v>P001933</v>
          </cell>
          <cell r="D720">
            <v>4301160001</v>
          </cell>
          <cell r="E720">
            <v>4607091388282</v>
          </cell>
          <cell r="F720" t="str">
            <v>Продукты из мяса птицы копчено-вареные Крылышки копченые на решетке Ядрена копоть Фикс.вес 0,3 мгс Ядрена копоть</v>
          </cell>
          <cell r="H720">
            <v>30</v>
          </cell>
          <cell r="I720">
            <v>1.8</v>
          </cell>
          <cell r="J720">
            <v>12</v>
          </cell>
          <cell r="K720">
            <v>21.6</v>
          </cell>
        </row>
        <row r="721">
          <cell r="A721" t="str">
            <v>Колбаса Вязанка с индейкой, вектор ВЕС, ПОКОМ</v>
          </cell>
          <cell r="B721" t="str">
            <v>SU001904</v>
          </cell>
          <cell r="C721" t="str">
            <v>P001681</v>
          </cell>
          <cell r="D721">
            <v>4301011348</v>
          </cell>
          <cell r="E721">
            <v>4607091388312</v>
          </cell>
          <cell r="F721" t="str">
            <v>Вареные колбасы с индейкой Вязанка Весовые вектор Вязанка</v>
          </cell>
          <cell r="H721" t="e">
            <v>#N/A</v>
          </cell>
          <cell r="I721" t="e">
            <v>#N/A</v>
          </cell>
          <cell r="J721" t="e">
            <v>#N/A</v>
          </cell>
          <cell r="K721" t="e">
            <v>#N/A</v>
          </cell>
        </row>
        <row r="722">
          <cell r="A722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22" t="str">
            <v>SU001904</v>
          </cell>
          <cell r="C722" t="str">
            <v>P001681</v>
          </cell>
          <cell r="D722">
            <v>4301011348</v>
          </cell>
          <cell r="E722">
            <v>4607091388312</v>
          </cell>
          <cell r="F722" t="str">
            <v>Вареные колбасы с индейкой Вязанка Весовые вектор Вязанка</v>
          </cell>
          <cell r="H722" t="e">
            <v>#N/A</v>
          </cell>
          <cell r="I722" t="e">
            <v>#N/A</v>
          </cell>
          <cell r="J722" t="e">
            <v>#N/A</v>
          </cell>
          <cell r="K722" t="e">
            <v>#N/A</v>
          </cell>
        </row>
        <row r="723">
          <cell r="A723" t="str">
            <v>003   Колбаса Вязанка с индейкой, вектор ВЕС, ПОКОМ, кг</v>
          </cell>
          <cell r="B723" t="str">
            <v>SU001904</v>
          </cell>
          <cell r="C723" t="str">
            <v>P001681</v>
          </cell>
          <cell r="D723">
            <v>4301011348</v>
          </cell>
          <cell r="E723">
            <v>4607091388312</v>
          </cell>
          <cell r="F723" t="str">
            <v>Вареные колбасы с индейкой Вязанка Весовые вектор Вязанка</v>
          </cell>
          <cell r="H723" t="e">
            <v>#N/A</v>
          </cell>
          <cell r="I723" t="e">
            <v>#N/A</v>
          </cell>
          <cell r="J723" t="e">
            <v>#N/A</v>
          </cell>
          <cell r="K723" t="e">
            <v>#N/A</v>
          </cell>
        </row>
        <row r="724">
          <cell r="A724" t="str">
            <v xml:space="preserve"> 003   Колбаса Вязанка с индейкой, вектор ВЕС, ПОКОМ</v>
          </cell>
          <cell r="B724" t="str">
            <v>SU001904</v>
          </cell>
          <cell r="C724" t="str">
            <v>P001681</v>
          </cell>
          <cell r="D724">
            <v>4301011348</v>
          </cell>
          <cell r="E724">
            <v>4607091388312</v>
          </cell>
          <cell r="F724" t="str">
            <v>Вареные колбасы с индейкой Вязанка Весовые вектор Вязанка</v>
          </cell>
          <cell r="H724" t="e">
            <v>#N/A</v>
          </cell>
          <cell r="I724" t="e">
            <v>#N/A</v>
          </cell>
          <cell r="J724" t="e">
            <v>#N/A</v>
          </cell>
          <cell r="K724" t="e">
            <v>#N/A</v>
          </cell>
        </row>
        <row r="725">
          <cell r="A725" t="str">
            <v>С/к колбасы Княжеская Бордо Весовые б/о терм/п Стародворье</v>
          </cell>
          <cell r="B725" t="str">
            <v>SU001920</v>
          </cell>
          <cell r="C725" t="str">
            <v>P001900</v>
          </cell>
          <cell r="D725">
            <v>4301030232</v>
          </cell>
          <cell r="E725">
            <v>4607091388374</v>
          </cell>
          <cell r="F725" t="str">
            <v>С/к колбасы Княжеская Бордо Весовые б/о терм/п Стародворье</v>
          </cell>
          <cell r="H725">
            <v>180</v>
          </cell>
          <cell r="I725">
            <v>3.04</v>
          </cell>
          <cell r="J725">
            <v>12</v>
          </cell>
          <cell r="K725">
            <v>36.480000000000004</v>
          </cell>
        </row>
        <row r="726">
          <cell r="A726" t="str">
            <v>Княжеская с/к</v>
          </cell>
          <cell r="B726" t="str">
            <v>SU001920</v>
          </cell>
          <cell r="C726" t="str">
            <v>P001900</v>
          </cell>
          <cell r="D726">
            <v>4301030232</v>
          </cell>
          <cell r="E726">
            <v>4607091388374</v>
          </cell>
          <cell r="F726" t="str">
            <v>С/к колбасы Княжеская Бордо Весовые б/о терм/п Стародворье</v>
          </cell>
          <cell r="H726">
            <v>180</v>
          </cell>
          <cell r="I726">
            <v>3.04</v>
          </cell>
          <cell r="J726">
            <v>12</v>
          </cell>
          <cell r="K726">
            <v>36.480000000000004</v>
          </cell>
        </row>
        <row r="727">
          <cell r="A727" t="str">
            <v>Княжеская с/к ТМ Стародворье</v>
          </cell>
          <cell r="B727" t="str">
            <v>SU001920</v>
          </cell>
          <cell r="C727" t="str">
            <v>P001900</v>
          </cell>
          <cell r="D727">
            <v>4301030232</v>
          </cell>
          <cell r="E727">
            <v>4607091388374</v>
          </cell>
          <cell r="F727" t="str">
            <v>С/к колбасы Княжеская Бордо Весовые б/о терм/п Стародворье</v>
          </cell>
          <cell r="H727">
            <v>180</v>
          </cell>
          <cell r="I727">
            <v>3.04</v>
          </cell>
          <cell r="J727">
            <v>12</v>
          </cell>
          <cell r="K727">
            <v>36.480000000000004</v>
          </cell>
        </row>
        <row r="728">
          <cell r="A728" t="str">
            <v>Колбаса Княжеская, белковой обол в термоусад. пакете, ВЕС, ТМ Стародворье</v>
          </cell>
          <cell r="B728" t="str">
            <v>SU001920</v>
          </cell>
          <cell r="C728" t="str">
            <v>P001900</v>
          </cell>
          <cell r="D728">
            <v>4301030232</v>
          </cell>
          <cell r="E728">
            <v>4607091388374</v>
          </cell>
          <cell r="F728" t="str">
            <v>С/к колбасы Княжеская Бордо Весовые б/о терм/п Стародворье</v>
          </cell>
          <cell r="H728">
            <v>180</v>
          </cell>
          <cell r="I728">
            <v>3.04</v>
          </cell>
          <cell r="J728">
            <v>12</v>
          </cell>
          <cell r="K728">
            <v>36.480000000000004</v>
          </cell>
        </row>
        <row r="729">
          <cell r="A729" t="str">
            <v>207  ВСД Колбаса Княжеская, ВЕС.</v>
          </cell>
          <cell r="B729" t="str">
            <v>SU001920</v>
          </cell>
          <cell r="C729" t="str">
            <v>P001900</v>
          </cell>
          <cell r="D729">
            <v>4301030232</v>
          </cell>
          <cell r="E729">
            <v>4607091388374</v>
          </cell>
          <cell r="F729" t="str">
            <v>С/к колбасы Княжеская Бордо Весовые б/о терм/п Стародворье</v>
          </cell>
          <cell r="H729">
            <v>180</v>
          </cell>
          <cell r="I729">
            <v>3.04</v>
          </cell>
          <cell r="J729">
            <v>12</v>
          </cell>
          <cell r="K729">
            <v>36.480000000000004</v>
          </cell>
        </row>
        <row r="730">
          <cell r="A730" t="str">
            <v>226  Колбаса Княжеская, с/к белков.обол в термоусад. пакете, ВЕС, ТМ Стародворье ПОКОМ</v>
          </cell>
          <cell r="B730" t="str">
            <v>SU001920</v>
          </cell>
          <cell r="C730" t="str">
            <v>P001900</v>
          </cell>
          <cell r="D730">
            <v>4301030232</v>
          </cell>
          <cell r="E730">
            <v>4607091388374</v>
          </cell>
          <cell r="F730" t="str">
            <v>С/к колбасы Княжеская Бордо Весовые б/о терм/п Стародворье</v>
          </cell>
          <cell r="H730">
            <v>180</v>
          </cell>
          <cell r="I730">
            <v>3.04</v>
          </cell>
          <cell r="J730">
            <v>12</v>
          </cell>
          <cell r="K730">
            <v>36.480000000000004</v>
          </cell>
        </row>
        <row r="731">
          <cell r="A731" t="str">
            <v xml:space="preserve"> 226  Колбаса Княжеская, с/к белков.обол в термоусад. пакете, ВЕС, ТМ Стародворье ПОКОМ</v>
          </cell>
          <cell r="B731" t="str">
            <v>SU001920</v>
          </cell>
          <cell r="C731" t="str">
            <v>P001900</v>
          </cell>
          <cell r="D731">
            <v>4301030232</v>
          </cell>
          <cell r="E731">
            <v>4607091388374</v>
          </cell>
          <cell r="F731" t="str">
            <v>С/к колбасы Княжеская Бордо Весовые б/о терм/п Стародворье</v>
          </cell>
          <cell r="H731">
            <v>180</v>
          </cell>
          <cell r="I731">
            <v>3.04</v>
          </cell>
          <cell r="J731">
            <v>12</v>
          </cell>
          <cell r="K731">
            <v>36.480000000000004</v>
          </cell>
        </row>
        <row r="732">
          <cell r="A732" t="str">
            <v>226  Колбаса Княжеская, с/к белков.обол в термоусад. пакете, ВЕС, ТМ Стародворье ПОКОМ, кг</v>
          </cell>
          <cell r="B732" t="str">
            <v>SU001920</v>
          </cell>
          <cell r="C732" t="str">
            <v>P001900</v>
          </cell>
          <cell r="D732">
            <v>4301030232</v>
          </cell>
          <cell r="E732">
            <v>4607091388374</v>
          </cell>
          <cell r="F732" t="str">
            <v>С/к колбасы Княжеская Бордо Весовые б/о терм/п Стародворье</v>
          </cell>
          <cell r="H732">
            <v>180</v>
          </cell>
          <cell r="I732">
            <v>3.04</v>
          </cell>
          <cell r="J732">
            <v>12</v>
          </cell>
          <cell r="K732">
            <v>36.480000000000004</v>
          </cell>
        </row>
        <row r="733">
          <cell r="A733" t="str">
            <v>240  Колбаса Салями охотничья, ВЕС. ПОКОМ, кг</v>
          </cell>
          <cell r="B733" t="str">
            <v>SU001921</v>
          </cell>
          <cell r="C733" t="str">
            <v>P001916</v>
          </cell>
          <cell r="D733">
            <v>4301030235</v>
          </cell>
          <cell r="E733">
            <v>4607091388381</v>
          </cell>
          <cell r="F733" t="str">
            <v>С/к колбасы Салями Охотничья Бордо Весовые б/о терм/п 180 Стародворье</v>
          </cell>
          <cell r="H733">
            <v>180</v>
          </cell>
          <cell r="I733">
            <v>3.04</v>
          </cell>
          <cell r="J733">
            <v>12</v>
          </cell>
          <cell r="K733">
            <v>36.480000000000004</v>
          </cell>
        </row>
        <row r="734">
          <cell r="A734" t="str">
            <v>С/к колбасы Салями Охотничья Бордо Весовые б/о терм/п 180 Стародворье</v>
          </cell>
          <cell r="B734" t="str">
            <v>SU001921</v>
          </cell>
          <cell r="C734" t="str">
            <v>P001916</v>
          </cell>
          <cell r="D734">
            <v>4301030235</v>
          </cell>
          <cell r="E734">
            <v>4607091388381</v>
          </cell>
          <cell r="F734" t="str">
            <v>С/к колбасы Салями Охотничья Бордо Весовые б/о терм/п 180 Стародворье</v>
          </cell>
          <cell r="H734">
            <v>180</v>
          </cell>
          <cell r="I734">
            <v>3.04</v>
          </cell>
          <cell r="J734">
            <v>12</v>
          </cell>
          <cell r="K734">
            <v>36.480000000000004</v>
          </cell>
        </row>
        <row r="735">
          <cell r="A735" t="str">
            <v>Салями Охотничья б/о с/к Стародворские колбасы</v>
          </cell>
          <cell r="B735" t="str">
            <v>SU001921</v>
          </cell>
          <cell r="C735" t="str">
            <v>P001916</v>
          </cell>
          <cell r="D735">
            <v>4301030235</v>
          </cell>
          <cell r="E735">
            <v>4607091388381</v>
          </cell>
          <cell r="F735" t="str">
            <v>С/к колбасы Салями Охотничья Бордо Весовые б/о терм/п 180 Стародворье</v>
          </cell>
          <cell r="H735">
            <v>180</v>
          </cell>
          <cell r="I735">
            <v>3.04</v>
          </cell>
          <cell r="J735">
            <v>12</v>
          </cell>
          <cell r="K735">
            <v>36.480000000000004</v>
          </cell>
        </row>
        <row r="736">
          <cell r="A736" t="str">
            <v>Салями Охотничья б/о с!к Стародворские колбасы</v>
          </cell>
          <cell r="B736" t="str">
            <v>SU001921</v>
          </cell>
          <cell r="C736" t="str">
            <v>P001916</v>
          </cell>
          <cell r="D736">
            <v>4301030235</v>
          </cell>
          <cell r="E736">
            <v>4607091388381</v>
          </cell>
          <cell r="F736" t="str">
            <v>С/к колбасы Салями Охотничья Бордо Весовые б/о терм/п 180 Стародворье</v>
          </cell>
          <cell r="H736">
            <v>180</v>
          </cell>
          <cell r="I736">
            <v>3.04</v>
          </cell>
          <cell r="J736">
            <v>12</v>
          </cell>
          <cell r="K736">
            <v>36.480000000000004</v>
          </cell>
        </row>
        <row r="737">
          <cell r="A737" t="str">
            <v>Колбаса Салями охотничья, ВЕС. ПОКОМ</v>
          </cell>
          <cell r="B737" t="str">
            <v>SU001921</v>
          </cell>
          <cell r="C737" t="str">
            <v>P001916</v>
          </cell>
          <cell r="D737">
            <v>4301030235</v>
          </cell>
          <cell r="E737">
            <v>4607091388381</v>
          </cell>
          <cell r="F737" t="str">
            <v>С/к колбасы Салями Охотничья Бордо Весовые б/о терм/п 180 Стародворье</v>
          </cell>
          <cell r="H737">
            <v>180</v>
          </cell>
          <cell r="I737">
            <v>3.04</v>
          </cell>
          <cell r="J737">
            <v>12</v>
          </cell>
          <cell r="K737">
            <v>36.480000000000004</v>
          </cell>
        </row>
        <row r="738">
          <cell r="A738" t="str">
            <v xml:space="preserve"> 240  Колбаса Салями охотничья, ВЕС. ПОКОМ</v>
          </cell>
          <cell r="B738" t="str">
            <v>SU001921</v>
          </cell>
          <cell r="C738" t="str">
            <v>P001916</v>
          </cell>
          <cell r="D738">
            <v>4301030235</v>
          </cell>
          <cell r="E738">
            <v>4607091388381</v>
          </cell>
          <cell r="F738" t="str">
            <v>С/к колбасы Салями Охотничья Бордо Весовые б/о терм/п 180 Стародворье</v>
          </cell>
          <cell r="H738">
            <v>180</v>
          </cell>
          <cell r="I738">
            <v>3.04</v>
          </cell>
          <cell r="J738">
            <v>12</v>
          </cell>
          <cell r="K738">
            <v>36.480000000000004</v>
          </cell>
        </row>
        <row r="739">
          <cell r="A739" t="str">
            <v>240  Колбаса Салями охотничья, ВЕС. ПОКОМ</v>
          </cell>
          <cell r="B739" t="str">
            <v>SU001921</v>
          </cell>
          <cell r="C739" t="str">
            <v>P001916</v>
          </cell>
          <cell r="D739">
            <v>4301030235</v>
          </cell>
          <cell r="E739">
            <v>4607091388381</v>
          </cell>
          <cell r="F739" t="str">
            <v>С/к колбасы Салями Охотничья Бордо Весовые б/о терм/п 180 Стародворье</v>
          </cell>
          <cell r="H739">
            <v>180</v>
          </cell>
          <cell r="I739">
            <v>3.04</v>
          </cell>
          <cell r="J739">
            <v>12</v>
          </cell>
          <cell r="K739">
            <v>36.480000000000004</v>
          </cell>
        </row>
        <row r="740">
          <cell r="A740" t="str">
            <v>Колбаса Швейцарская 0,17 кг., ШТ., сырокопченая   ПОКОМ</v>
          </cell>
          <cell r="B740" t="str">
            <v>SU001869</v>
          </cell>
          <cell r="C740" t="str">
            <v>P001909</v>
          </cell>
          <cell r="D740">
            <v>4301030233</v>
          </cell>
          <cell r="E740">
            <v>4607091388404</v>
          </cell>
          <cell r="F740" t="str">
            <v>С/к колбасы Швейцарская Бордо Фикс.вес 0,17 Фиброуз терм/п Стародворье</v>
          </cell>
          <cell r="H740" t="e">
            <v>#N/A</v>
          </cell>
          <cell r="I740">
            <v>2.5499999999999998</v>
          </cell>
          <cell r="J740">
            <v>12</v>
          </cell>
          <cell r="K740">
            <v>30.599999999999998</v>
          </cell>
        </row>
        <row r="741">
          <cell r="A741" t="str">
            <v>С/к колбасы Швейцарская Бордо Фикс.вес 0,17 Фиброуз терм/п Стародворье</v>
          </cell>
          <cell r="B741" t="str">
            <v>SU001869</v>
          </cell>
          <cell r="C741" t="str">
            <v>P001909</v>
          </cell>
          <cell r="D741">
            <v>4301030233</v>
          </cell>
          <cell r="E741">
            <v>4607091388404</v>
          </cell>
          <cell r="F741" t="str">
            <v>С/к колбасы Швейцарская Бордо Фикс.вес 0,17 Фиброуз терм/п Стародворье</v>
          </cell>
          <cell r="H741" t="e">
            <v>#N/A</v>
          </cell>
          <cell r="I741">
            <v>2.5499999999999998</v>
          </cell>
          <cell r="J741">
            <v>12</v>
          </cell>
          <cell r="K741">
            <v>30.599999999999998</v>
          </cell>
        </row>
        <row r="742">
          <cell r="A742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742" t="str">
            <v>SU001869</v>
          </cell>
          <cell r="C742" t="str">
            <v>P001909</v>
          </cell>
          <cell r="D742">
            <v>4301030233</v>
          </cell>
          <cell r="E742">
            <v>4607091388404</v>
          </cell>
          <cell r="F742" t="str">
            <v>С/к колбасы Швейцарская Бордо Фикс.вес 0,17 Фиброуз терм/п Стародворье</v>
          </cell>
          <cell r="H742" t="e">
            <v>#N/A</v>
          </cell>
          <cell r="I742">
            <v>2.5499999999999998</v>
          </cell>
          <cell r="J742">
            <v>12</v>
          </cell>
          <cell r="K742">
            <v>30.599999999999998</v>
          </cell>
        </row>
        <row r="743">
          <cell r="A743" t="str">
            <v>Швейцарская с/к</v>
          </cell>
          <cell r="B743" t="str">
            <v>SU001869</v>
          </cell>
          <cell r="C743" t="str">
            <v>P001909</v>
          </cell>
          <cell r="D743">
            <v>4301030233</v>
          </cell>
          <cell r="E743">
            <v>4607091388404</v>
          </cell>
          <cell r="F743" t="str">
            <v>С/к колбасы Швейцарская Бордо Фикс.вес 0,17 Фиброуз терм/п Стародворье</v>
          </cell>
          <cell r="H743" t="e">
            <v>#N/A</v>
          </cell>
          <cell r="I743">
            <v>2.5499999999999998</v>
          </cell>
          <cell r="J743">
            <v>12</v>
          </cell>
          <cell r="K743">
            <v>30.599999999999998</v>
          </cell>
        </row>
        <row r="744">
          <cell r="A744" t="str">
            <v>Швейцарская с/к 0.17кг Стародворские колбасы</v>
          </cell>
          <cell r="B744" t="str">
            <v>SU001869</v>
          </cell>
          <cell r="C744" t="str">
            <v>P001909</v>
          </cell>
          <cell r="D744">
            <v>4301030233</v>
          </cell>
          <cell r="E744">
            <v>4607091388404</v>
          </cell>
          <cell r="F744" t="str">
            <v>С/к колбасы Швейцарская Бордо Фикс.вес 0,17 Фиброуз терм/п Стародворье</v>
          </cell>
          <cell r="H744" t="e">
            <v>#N/A</v>
          </cell>
          <cell r="I744">
            <v>2.5499999999999998</v>
          </cell>
          <cell r="J744">
            <v>12</v>
          </cell>
          <cell r="K744">
            <v>30.599999999999998</v>
          </cell>
        </row>
        <row r="745">
          <cell r="A745" t="str">
            <v>Швейцарская с!к 0,17кг Стародворские колбасы</v>
          </cell>
          <cell r="B745" t="str">
            <v>SU001869</v>
          </cell>
          <cell r="C745" t="str">
            <v>P001909</v>
          </cell>
          <cell r="D745">
            <v>4301030233</v>
          </cell>
          <cell r="E745">
            <v>4607091388404</v>
          </cell>
          <cell r="F745" t="str">
            <v>С/к колбасы Швейцарская Бордо Фикс.вес 0,17 Фиброуз терм/п Стародворье</v>
          </cell>
          <cell r="I745">
            <v>2.5499999999999998</v>
          </cell>
          <cell r="J745">
            <v>12</v>
          </cell>
          <cell r="K745">
            <v>30.599999999999998</v>
          </cell>
        </row>
        <row r="746">
          <cell r="A746" t="str">
            <v>Швейцарская с/к 0,17кг Стародворские колбасы</v>
          </cell>
          <cell r="B746" t="str">
            <v>SU001869</v>
          </cell>
          <cell r="C746" t="str">
            <v>P001909</v>
          </cell>
          <cell r="D746">
            <v>4301030233</v>
          </cell>
          <cell r="E746">
            <v>4607091388404</v>
          </cell>
          <cell r="F746" t="str">
            <v>С/к колбасы Швейцарская Бордо Фикс.вес 0,17 Фиброуз терм/п Стародворье</v>
          </cell>
          <cell r="H746" t="e">
            <v>#N/A</v>
          </cell>
          <cell r="I746">
            <v>2.5499999999999998</v>
          </cell>
          <cell r="J746">
            <v>12</v>
          </cell>
          <cell r="K746">
            <v>30.599999999999998</v>
          </cell>
        </row>
        <row r="747">
          <cell r="A747" t="str">
            <v>Швейцарская сJк 0,17кг Стародворские колбасы</v>
          </cell>
          <cell r="B747" t="str">
            <v>SU001869</v>
          </cell>
          <cell r="C747" t="str">
            <v>P001909</v>
          </cell>
          <cell r="D747">
            <v>4301030233</v>
          </cell>
          <cell r="E747">
            <v>4607091388404</v>
          </cell>
          <cell r="F747" t="str">
            <v>С/к колбасы Швейцарская Бордо Фикс.вес 0,17 Фиброуз терм/п Стародворье</v>
          </cell>
          <cell r="H747" t="e">
            <v>#N/A</v>
          </cell>
          <cell r="I747">
            <v>2.5499999999999998</v>
          </cell>
          <cell r="J747">
            <v>12</v>
          </cell>
          <cell r="K747">
            <v>30.599999999999998</v>
          </cell>
        </row>
        <row r="748">
          <cell r="A748" t="str">
            <v>ШТ С/К ШВЕЙЦАРСКАЯ 0,170 г СТАРОДВОРЬЕ 1/15, кг</v>
          </cell>
          <cell r="B748" t="str">
            <v>SU001869</v>
          </cell>
          <cell r="C748" t="str">
            <v>P001909</v>
          </cell>
          <cell r="D748">
            <v>4301030233</v>
          </cell>
          <cell r="E748">
            <v>4607091388404</v>
          </cell>
          <cell r="F748" t="str">
            <v>С/к колбасы Швейцарская Бордо Фикс.вес 0,17 Фиброуз терм/п Стародворье</v>
          </cell>
          <cell r="H748" t="e">
            <v>#N/A</v>
          </cell>
          <cell r="I748">
            <v>2.5499999999999998</v>
          </cell>
          <cell r="J748">
            <v>12</v>
          </cell>
          <cell r="K748">
            <v>30.599999999999998</v>
          </cell>
        </row>
        <row r="749">
          <cell r="A749" t="str">
            <v xml:space="preserve"> 083  Колбаса Швейцарская 0,17 кг., ШТ., сырокопченая   ПОКОМ</v>
          </cell>
          <cell r="B749" t="str">
            <v>SU001869</v>
          </cell>
          <cell r="C749" t="str">
            <v>P001909</v>
          </cell>
          <cell r="D749">
            <v>4301030233</v>
          </cell>
          <cell r="E749">
            <v>4607091388404</v>
          </cell>
          <cell r="F749" t="str">
            <v>С/к колбасы Швейцарская Бордо Фикс.вес 0,17 Фиброуз терм/п Стародворье</v>
          </cell>
          <cell r="H749" t="e">
            <v>#N/A</v>
          </cell>
          <cell r="I749">
            <v>2.5499999999999998</v>
          </cell>
          <cell r="J749">
            <v>12</v>
          </cell>
          <cell r="K749">
            <v>30.599999999999998</v>
          </cell>
        </row>
        <row r="750">
          <cell r="A750" t="str">
            <v>Ветчина Вязанка с индейкой вес</v>
          </cell>
          <cell r="B750" t="str">
            <v>SU002833</v>
          </cell>
          <cell r="C750" t="str">
            <v>P003236</v>
          </cell>
          <cell r="D750">
            <v>4301020235</v>
          </cell>
          <cell r="E750">
            <v>4680115881488</v>
          </cell>
          <cell r="F750" t="str">
            <v>Ветчины Сливушка с индейкой Вязанка вес П/а Вязанка</v>
          </cell>
          <cell r="H750">
            <v>50</v>
          </cell>
          <cell r="I750">
            <v>10.8</v>
          </cell>
          <cell r="J750">
            <v>8</v>
          </cell>
          <cell r="K750">
            <v>86.4</v>
          </cell>
        </row>
        <row r="751">
          <cell r="A751" t="str">
            <v>Ветчина Вязанка с идейкой , вектор, ВЕС, ТМ Стародворские колбасы   ПОКОМ</v>
          </cell>
          <cell r="B751" t="str">
            <v>SU002833</v>
          </cell>
          <cell r="C751" t="str">
            <v>P003236</v>
          </cell>
          <cell r="D751">
            <v>4301020235</v>
          </cell>
          <cell r="E751">
            <v>4680115881488</v>
          </cell>
          <cell r="F751" t="str">
            <v>Ветчины Сливушка с индейкой Вязанка вес П/а Вязанка</v>
          </cell>
          <cell r="H751">
            <v>50</v>
          </cell>
          <cell r="I751">
            <v>10.8</v>
          </cell>
          <cell r="J751">
            <v>8</v>
          </cell>
          <cell r="K751">
            <v>86.4</v>
          </cell>
        </row>
        <row r="752">
          <cell r="A752" t="str">
            <v>Вязанка ВЕТЧИНА С ИНДЕЙКОЙ Стародворские колбасы!</v>
          </cell>
          <cell r="B752" t="str">
            <v>SU002833</v>
          </cell>
          <cell r="C752" t="str">
            <v>P003236</v>
          </cell>
          <cell r="D752">
            <v>4301020235</v>
          </cell>
          <cell r="E752">
            <v>4680115881488</v>
          </cell>
          <cell r="F752" t="str">
            <v>Ветчины Сливушка с индейкой Вязанка вес П/а Вязанка</v>
          </cell>
          <cell r="H752">
            <v>50</v>
          </cell>
          <cell r="I752">
            <v>10.8</v>
          </cell>
          <cell r="J752">
            <v>8</v>
          </cell>
          <cell r="K752">
            <v>86.4</v>
          </cell>
        </row>
        <row r="753">
          <cell r="A753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753" t="str">
            <v>SU002833</v>
          </cell>
          <cell r="C753" t="str">
            <v>P003236</v>
          </cell>
          <cell r="D753">
            <v>4301020235</v>
          </cell>
          <cell r="E753">
            <v>4680115881488</v>
          </cell>
          <cell r="F753" t="str">
            <v>Ветчины Сливушка с индейкой Вязанка вес П/а Вязанка</v>
          </cell>
          <cell r="H753">
            <v>50</v>
          </cell>
          <cell r="I753">
            <v>10.8</v>
          </cell>
          <cell r="J753">
            <v>8</v>
          </cell>
          <cell r="K753">
            <v>86.4</v>
          </cell>
        </row>
        <row r="754">
          <cell r="A754" t="str">
            <v xml:space="preserve"> 336  Ветчина Сливушка с индейкой ТМ Вязанка. ВЕС  ПОКОМ</v>
          </cell>
          <cell r="B754" t="str">
            <v>SU002833</v>
          </cell>
          <cell r="C754" t="str">
            <v>P003236</v>
          </cell>
          <cell r="D754">
            <v>4301020235</v>
          </cell>
          <cell r="E754">
            <v>4680115881488</v>
          </cell>
          <cell r="F754" t="str">
            <v>Ветчины Сливушка с индейкой Вязанка вес П/а Вязанка</v>
          </cell>
          <cell r="H754">
            <v>50</v>
          </cell>
          <cell r="I754">
            <v>10.8</v>
          </cell>
          <cell r="J754">
            <v>8</v>
          </cell>
          <cell r="K754">
            <v>86.4</v>
          </cell>
        </row>
        <row r="755">
          <cell r="A755" t="str">
            <v>370 Ветчина Сливушка с индейкой ТМ Вязанка в оболочке полиамид.</v>
          </cell>
          <cell r="B755" t="str">
            <v>SU002833</v>
          </cell>
          <cell r="C755" t="str">
            <v>P003236</v>
          </cell>
          <cell r="D755">
            <v>4301020235</v>
          </cell>
          <cell r="E755">
            <v>4680115881488</v>
          </cell>
          <cell r="F755" t="str">
            <v>Ветчины Сливушка с индейкой Вязанка вес П/а Вязанка</v>
          </cell>
          <cell r="H755">
            <v>50</v>
          </cell>
          <cell r="I755">
            <v>10.8</v>
          </cell>
          <cell r="J755">
            <v>8</v>
          </cell>
          <cell r="K755">
            <v>86.4</v>
          </cell>
        </row>
        <row r="756">
          <cell r="A756" t="str">
            <v>Ветчина Вязанка с индейкой вес.</v>
          </cell>
          <cell r="B756" t="str">
            <v>SU002833</v>
          </cell>
          <cell r="C756" t="str">
            <v>P003236</v>
          </cell>
          <cell r="D756">
            <v>4301020235</v>
          </cell>
          <cell r="E756">
            <v>4680115881488</v>
          </cell>
          <cell r="F756" t="str">
            <v>Ветчины Сливушка с индейкой Вязанка вес П/а Вязанка</v>
          </cell>
          <cell r="H756">
            <v>50</v>
          </cell>
          <cell r="I756">
            <v>10.8</v>
          </cell>
          <cell r="J756">
            <v>8</v>
          </cell>
          <cell r="K756">
            <v>86.4</v>
          </cell>
        </row>
        <row r="757">
          <cell r="A757" t="str">
            <v>Колбаса Вязанка с индейкой, вектор 0,45 кг, ПОКОМ</v>
          </cell>
          <cell r="B757" t="str">
            <v>SU001905</v>
          </cell>
          <cell r="C757" t="str">
            <v>P001685</v>
          </cell>
          <cell r="D757">
            <v>4301011352</v>
          </cell>
          <cell r="E757">
            <v>4607091388466</v>
          </cell>
          <cell r="F757" t="str">
            <v>Вареные колбасы с индейкой Вязанка Фикс.вес 0,45 вектор Вязанка</v>
          </cell>
          <cell r="H757">
            <v>45</v>
          </cell>
          <cell r="I757" t="e">
            <v>#N/A</v>
          </cell>
          <cell r="J757" t="e">
            <v>#N/A</v>
          </cell>
          <cell r="K757" t="e">
            <v>#N/A</v>
          </cell>
        </row>
        <row r="758">
          <cell r="A758" t="str">
            <v>Вязанка с Индейкой (Вязанка) 0,45кг ШТ, шт</v>
          </cell>
          <cell r="B758" t="str">
            <v>SU001905</v>
          </cell>
          <cell r="C758" t="str">
            <v>P001685</v>
          </cell>
          <cell r="D758">
            <v>4301011352</v>
          </cell>
          <cell r="E758">
            <v>4607091388466</v>
          </cell>
          <cell r="F758" t="str">
            <v>Вареные колбасы с индейкой Вязанка Фикс.вес 0,45 вектор Вязанка</v>
          </cell>
          <cell r="H758">
            <v>45</v>
          </cell>
          <cell r="I758" t="e">
            <v>#N/A</v>
          </cell>
          <cell r="J758" t="e">
            <v>#N/A</v>
          </cell>
          <cell r="K758" t="e">
            <v>#N/A</v>
          </cell>
        </row>
        <row r="759">
          <cell r="A759" t="str">
            <v>Вязанка с Индейкой (Вязанка) 0,45кг ШТ, ШТ</v>
          </cell>
          <cell r="B759" t="str">
            <v>SU001905</v>
          </cell>
          <cell r="C759" t="str">
            <v>P001685</v>
          </cell>
          <cell r="D759">
            <v>4301011352</v>
          </cell>
          <cell r="E759">
            <v>4607091388466</v>
          </cell>
          <cell r="F759" t="str">
            <v>Вареные колбасы с индейкой Вязанка Фикс.вес 0,45 вектор Вязанка</v>
          </cell>
          <cell r="H759">
            <v>45</v>
          </cell>
          <cell r="I759" t="e">
            <v>#N/A</v>
          </cell>
          <cell r="J759" t="e">
            <v>#N/A</v>
          </cell>
          <cell r="K759" t="e">
            <v>#N/A</v>
          </cell>
        </row>
        <row r="760">
          <cell r="A760" t="str">
            <v xml:space="preserve"> 021  Колбаса Вязанка с индейкой, вектор 0,45 кг, ПОКОМ</v>
          </cell>
          <cell r="B760" t="str">
            <v>SU001905</v>
          </cell>
          <cell r="C760" t="str">
            <v>P001685</v>
          </cell>
          <cell r="D760">
            <v>4301011352</v>
          </cell>
          <cell r="E760">
            <v>4607091388466</v>
          </cell>
          <cell r="F760" t="str">
            <v>Вареные колбасы с индейкой Вязанка Фикс.вес 0,45 вектор Вязанка</v>
          </cell>
          <cell r="H760">
            <v>45</v>
          </cell>
          <cell r="I760" t="e">
            <v>#N/A</v>
          </cell>
          <cell r="J760" t="e">
            <v>#N/A</v>
          </cell>
          <cell r="K760" t="e">
            <v>#N/A</v>
          </cell>
        </row>
        <row r="761">
          <cell r="A761" t="str">
            <v xml:space="preserve"> 090  Мини-салями со вкусом бекона,  0.05кг, ядрена копоть   ПОКОМ</v>
          </cell>
          <cell r="B761" t="str">
            <v>SU002050</v>
          </cell>
          <cell r="C761" t="str">
            <v>P002188</v>
          </cell>
          <cell r="D761">
            <v>4301032013</v>
          </cell>
          <cell r="E761">
            <v>4607091388503</v>
          </cell>
          <cell r="F761" t="str">
            <v>С/к колбасы Мини-салями во вкусом бекона Ядрена копоть Фикс.вес 0,05 б/о Ядрена копоть</v>
          </cell>
          <cell r="H761">
            <v>120</v>
          </cell>
          <cell r="I761">
            <v>0.6</v>
          </cell>
          <cell r="J761">
            <v>12</v>
          </cell>
          <cell r="K761">
            <v>7.1999999999999993</v>
          </cell>
        </row>
        <row r="762">
          <cell r="A762" t="str">
            <v>090  Мини-салями со вкусом бекона,  0.05кг, ядрена копоть   ПОКОМ</v>
          </cell>
          <cell r="B762" t="str">
            <v>SU002050</v>
          </cell>
          <cell r="C762" t="str">
            <v>P002188</v>
          </cell>
          <cell r="D762">
            <v>4301032013</v>
          </cell>
          <cell r="E762">
            <v>4607091388503</v>
          </cell>
          <cell r="F762" t="str">
            <v>С/к колбасы Мини-салями во вкусом бекона Ядрена копоть Фикс.вес 0,05 б/о Ядрена копоть</v>
          </cell>
          <cell r="H762">
            <v>120</v>
          </cell>
          <cell r="I762">
            <v>0.6</v>
          </cell>
          <cell r="J762">
            <v>12</v>
          </cell>
          <cell r="K762">
            <v>7.1999999999999993</v>
          </cell>
        </row>
        <row r="763">
          <cell r="A763" t="str">
            <v>Мини-салями со вкусом бекона,  0.05кг, ядрена копоть</v>
          </cell>
          <cell r="B763" t="str">
            <v>SU002050</v>
          </cell>
          <cell r="C763" t="str">
            <v>P002188</v>
          </cell>
          <cell r="D763">
            <v>4301032013</v>
          </cell>
          <cell r="E763">
            <v>4607091388503</v>
          </cell>
          <cell r="F763" t="str">
            <v>С/к колбасы Мини-салями во вкусом бекона Ядрена копоть Фикс.вес 0,05 б/о Ядрена копоть</v>
          </cell>
          <cell r="H763">
            <v>120</v>
          </cell>
          <cell r="I763">
            <v>0.6</v>
          </cell>
          <cell r="J763">
            <v>12</v>
          </cell>
          <cell r="K763">
            <v>7.1999999999999993</v>
          </cell>
        </row>
        <row r="764">
          <cell r="A764" t="str">
            <v>418 С/к колбасы Мини-салями во вкусом бекона Ядрена копоть Фикс.вес 0,05 б/о Ядрена копоть  Поком</v>
          </cell>
          <cell r="B764" t="str">
            <v>SU002050</v>
          </cell>
          <cell r="C764" t="str">
            <v>P002188</v>
          </cell>
          <cell r="D764">
            <v>4301032013</v>
          </cell>
          <cell r="E764">
            <v>4607091388503</v>
          </cell>
          <cell r="F764" t="str">
            <v>С/к колбасы Мини-салями во вкусом бекона Ядрена копоть Фикс.вес 0,05 б/о Ядрена копоть</v>
          </cell>
          <cell r="H764">
            <v>120</v>
          </cell>
          <cell r="I764">
            <v>0.6</v>
          </cell>
          <cell r="J764">
            <v>12</v>
          </cell>
          <cell r="K764">
            <v>7.1999999999999993</v>
          </cell>
        </row>
        <row r="765">
          <cell r="A765" t="str">
            <v>С/к колбасы Мини-салями во вкусом бекона Ядрена копоть Фикс.вес 0,05 б/о Ядрена копоть</v>
          </cell>
          <cell r="B765" t="str">
            <v>SU002050</v>
          </cell>
          <cell r="C765" t="str">
            <v>P002188</v>
          </cell>
          <cell r="D765">
            <v>4301032013</v>
          </cell>
          <cell r="E765">
            <v>4607091388503</v>
          </cell>
          <cell r="F765" t="str">
            <v>С/к колбасы Мини-салями во вкусом бекона Ядрена копоть Фикс.вес 0,05 б/о Ядрена копоть</v>
          </cell>
          <cell r="H765">
            <v>120</v>
          </cell>
          <cell r="I765">
            <v>0.6</v>
          </cell>
          <cell r="J765">
            <v>12</v>
          </cell>
          <cell r="K765">
            <v>7.1999999999999993</v>
          </cell>
        </row>
        <row r="766">
          <cell r="A766" t="str">
            <v>Мини-салями со вкусом бекона,  0.05кг, ядрена копоть   ПОКОМ_НЕАКТИВНА</v>
          </cell>
          <cell r="B766" t="str">
            <v>SU002050</v>
          </cell>
          <cell r="C766" t="str">
            <v>P002188</v>
          </cell>
          <cell r="D766">
            <v>4301032013</v>
          </cell>
          <cell r="E766">
            <v>4607091388503</v>
          </cell>
          <cell r="F766" t="str">
            <v>С/к колбасы Мини-салями во вкусом бекона Ядрена копоть Фикс.вес 0,05 б/о Ядрена копоть</v>
          </cell>
          <cell r="H766">
            <v>120</v>
          </cell>
          <cell r="I766">
            <v>0.6</v>
          </cell>
          <cell r="J766">
            <v>12</v>
          </cell>
          <cell r="K766">
            <v>7.1999999999999993</v>
          </cell>
        </row>
        <row r="767">
          <cell r="A767" t="str">
            <v>Сардельки Баварские, МГС 0.38кг, ТМ Стародворье  ПОКОМ</v>
          </cell>
          <cell r="B767" t="str">
            <v>SU002173</v>
          </cell>
          <cell r="C767" t="str">
            <v>P002361</v>
          </cell>
          <cell r="D767">
            <v>4301060324</v>
          </cell>
          <cell r="E767">
            <v>4607091388831</v>
          </cell>
          <cell r="F767" t="str">
            <v>Сардельки Баварские Бавария фикс.вес 0,38 п/а мгс Стародворье</v>
          </cell>
          <cell r="H767">
            <v>40</v>
          </cell>
          <cell r="I767" t="e">
            <v>#N/A</v>
          </cell>
          <cell r="J767" t="e">
            <v>#N/A</v>
          </cell>
          <cell r="K767" t="e">
            <v>#N/A</v>
          </cell>
        </row>
        <row r="768">
          <cell r="A768" t="str">
            <v>Сардельки 0,38 кг Стародворские колбасы Баварские в оболочке девро в мод.газовой среде м\уп</v>
          </cell>
          <cell r="B768" t="str">
            <v>SU002173</v>
          </cell>
          <cell r="C768" t="str">
            <v>P002361</v>
          </cell>
          <cell r="D768">
            <v>4301060324</v>
          </cell>
          <cell r="E768">
            <v>4607091388831</v>
          </cell>
          <cell r="F768" t="str">
            <v>Сардельки Баварские Бавария фикс.вес 0,38 п/а мгс Стародворье</v>
          </cell>
          <cell r="H768">
            <v>40</v>
          </cell>
          <cell r="I768" t="e">
            <v>#N/A</v>
          </cell>
          <cell r="J768" t="e">
            <v>#N/A</v>
          </cell>
          <cell r="K768" t="e">
            <v>#N/A</v>
          </cell>
        </row>
        <row r="769">
          <cell r="A769" t="str">
            <v>Сардельки Баварские Бавария фикс.вес 0,38 п/а мгс Стародворье</v>
          </cell>
          <cell r="B769" t="str">
            <v>SU002173</v>
          </cell>
          <cell r="C769" t="str">
            <v>P002361</v>
          </cell>
          <cell r="D769">
            <v>4301060324</v>
          </cell>
          <cell r="E769">
            <v>4607091388831</v>
          </cell>
          <cell r="F769" t="str">
            <v>Сардельки Баварские Бавария фикс.вес 0,38 п/а мгс Стародворье</v>
          </cell>
          <cell r="H769">
            <v>40</v>
          </cell>
          <cell r="I769" t="e">
            <v>#N/A</v>
          </cell>
          <cell r="J769" t="e">
            <v>#N/A</v>
          </cell>
          <cell r="K769" t="e">
            <v>#N/A</v>
          </cell>
        </row>
        <row r="770">
          <cell r="A770" t="str">
            <v xml:space="preserve"> 091  Сардельки Баварские, МГС 0.38кг, ТМ Стародворье  ПОКОМ, шт</v>
          </cell>
          <cell r="B770" t="str">
            <v>SU002173</v>
          </cell>
          <cell r="C770" t="str">
            <v>P002361</v>
          </cell>
          <cell r="D770">
            <v>4301060324</v>
          </cell>
          <cell r="E770">
            <v>4607091388831</v>
          </cell>
          <cell r="F770" t="str">
            <v>Сардельки Баварские Бавария фикс.вес 0,38 п/а мгс Стародворье</v>
          </cell>
          <cell r="H770">
            <v>40</v>
          </cell>
          <cell r="I770" t="e">
            <v>#N/A</v>
          </cell>
          <cell r="J770" t="e">
            <v>#N/A</v>
          </cell>
          <cell r="K770" t="e">
            <v>#N/A</v>
          </cell>
        </row>
        <row r="771">
          <cell r="A771" t="str">
            <v xml:space="preserve"> 091  Сардельки Баварские, МГС 0.38кг, ТМ Стародворье  ПОКОМ</v>
          </cell>
          <cell r="B771" t="str">
            <v>SU002173</v>
          </cell>
          <cell r="C771" t="str">
            <v>P002361</v>
          </cell>
          <cell r="D771">
            <v>4301060324</v>
          </cell>
          <cell r="E771">
            <v>4607091388831</v>
          </cell>
          <cell r="F771" t="str">
            <v>Сардельки Баварские Бавария фикс.вес 0,38 п/а мгс Стародворье</v>
          </cell>
          <cell r="H771">
            <v>40</v>
          </cell>
          <cell r="I771" t="e">
            <v>#N/A</v>
          </cell>
          <cell r="J771" t="e">
            <v>#N/A</v>
          </cell>
          <cell r="K771" t="e">
            <v>#N/A</v>
          </cell>
        </row>
        <row r="772">
          <cell r="A772" t="str">
            <v>Ветчина Дугушка ТМ Стародворье, вектор в/у    ПОКОМ</v>
          </cell>
          <cell r="B772" t="str">
            <v>SU002035</v>
          </cell>
          <cell r="C772" t="str">
            <v>P003146</v>
          </cell>
          <cell r="D772">
            <v>4301020222</v>
          </cell>
          <cell r="E772">
            <v>4607091388930</v>
          </cell>
          <cell r="F772" t="str">
            <v>Ветчины Дугушка Дугушка Вес б/о Дугушка</v>
          </cell>
          <cell r="H772">
            <v>55</v>
          </cell>
          <cell r="I772">
            <v>5.28</v>
          </cell>
          <cell r="J772">
            <v>8</v>
          </cell>
          <cell r="K772">
            <v>42.24</v>
          </cell>
        </row>
        <row r="773">
          <cell r="A773" t="str">
            <v>Ветчина Дугушка ТМ Стародворье ТС Дугушка вектор вес СК</v>
          </cell>
          <cell r="B773" t="str">
            <v>SU002035</v>
          </cell>
          <cell r="C773" t="str">
            <v>P003146</v>
          </cell>
          <cell r="D773">
            <v>4301020222</v>
          </cell>
          <cell r="E773">
            <v>4607091388930</v>
          </cell>
          <cell r="F773" t="str">
            <v>Ветчины Дугушка Дугушка Вес б/о Дугушка</v>
          </cell>
          <cell r="H773">
            <v>55</v>
          </cell>
          <cell r="I773">
            <v>5.28</v>
          </cell>
          <cell r="J773">
            <v>8</v>
          </cell>
          <cell r="K773">
            <v>42.24</v>
          </cell>
        </row>
        <row r="774">
          <cell r="A774" t="str">
            <v>Ветчины Дугушка Дугушка Вес б/о Дугушка</v>
          </cell>
          <cell r="B774" t="str">
            <v>SU002035</v>
          </cell>
          <cell r="C774" t="str">
            <v>P003146</v>
          </cell>
          <cell r="D774">
            <v>4301020222</v>
          </cell>
          <cell r="E774">
            <v>4607091388930</v>
          </cell>
          <cell r="F774" t="str">
            <v>Ветчины Дугушка Дугушка Вес б/о Дугушка</v>
          </cell>
          <cell r="H774">
            <v>55</v>
          </cell>
          <cell r="I774">
            <v>5.28</v>
          </cell>
          <cell r="J774">
            <v>8</v>
          </cell>
          <cell r="K774">
            <v>42.24</v>
          </cell>
        </row>
        <row r="775">
          <cell r="A775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775" t="str">
            <v>SU002035</v>
          </cell>
          <cell r="C775" t="str">
            <v>P003146</v>
          </cell>
          <cell r="D775">
            <v>4301020222</v>
          </cell>
          <cell r="E775">
            <v>4607091388930</v>
          </cell>
          <cell r="F775" t="str">
            <v>Ветчины Дугушка Дугушка Вес б/о Дугушка</v>
          </cell>
          <cell r="H775">
            <v>55</v>
          </cell>
          <cell r="I775">
            <v>5.28</v>
          </cell>
          <cell r="J775">
            <v>8</v>
          </cell>
          <cell r="K775">
            <v>42.24</v>
          </cell>
        </row>
        <row r="776">
          <cell r="A776" t="str">
            <v>ДУГУШКА Ветчина Стародворские колбасы</v>
          </cell>
          <cell r="B776" t="str">
            <v>SU002035</v>
          </cell>
          <cell r="C776" t="str">
            <v>P003146</v>
          </cell>
          <cell r="D776">
            <v>4301020222</v>
          </cell>
          <cell r="E776">
            <v>4607091388930</v>
          </cell>
          <cell r="F776" t="str">
            <v>Ветчины Дугушка Дугушка Вес б/о Дугушка</v>
          </cell>
          <cell r="H776">
            <v>55</v>
          </cell>
          <cell r="I776">
            <v>5.28</v>
          </cell>
          <cell r="J776">
            <v>8</v>
          </cell>
          <cell r="K776">
            <v>42.24</v>
          </cell>
        </row>
        <row r="777">
          <cell r="A777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777" t="str">
            <v>SU002035</v>
          </cell>
          <cell r="C777" t="str">
            <v>P003146</v>
          </cell>
          <cell r="D777">
            <v>4301020222</v>
          </cell>
          <cell r="E777">
            <v>4607091388930</v>
          </cell>
          <cell r="F777" t="str">
            <v>Ветчины Дугушка Дугушка Вес б/о Дугушка</v>
          </cell>
          <cell r="H777">
            <v>55</v>
          </cell>
          <cell r="I777">
            <v>5.28</v>
          </cell>
          <cell r="J777">
            <v>8</v>
          </cell>
          <cell r="K777">
            <v>42.24</v>
          </cell>
        </row>
        <row r="778">
          <cell r="A778" t="str">
            <v>Ветчина Дугушка Вектор п/а Стародвор.колбасы</v>
          </cell>
          <cell r="B778" t="str">
            <v>SU002035</v>
          </cell>
          <cell r="C778" t="str">
            <v>P003146</v>
          </cell>
          <cell r="D778">
            <v>4301020222</v>
          </cell>
          <cell r="E778">
            <v>4607091388930</v>
          </cell>
          <cell r="F778" t="str">
            <v>Ветчины Дугушка Дугушка Вес б/о Дугушка</v>
          </cell>
          <cell r="H778">
            <v>55</v>
          </cell>
          <cell r="I778">
            <v>5.28</v>
          </cell>
          <cell r="J778">
            <v>8</v>
          </cell>
          <cell r="K778">
            <v>42.24</v>
          </cell>
        </row>
        <row r="779">
          <cell r="A779" t="str">
            <v>Ветчина Дугушка ТМ Стародворье, вектор в/у    ПОКОМ, кг</v>
          </cell>
          <cell r="B779" t="str">
            <v>SU002035</v>
          </cell>
          <cell r="C779" t="str">
            <v>P003146</v>
          </cell>
          <cell r="D779">
            <v>4301020222</v>
          </cell>
          <cell r="E779">
            <v>4607091388930</v>
          </cell>
          <cell r="F779" t="str">
            <v>Ветчины Дугушка Дугушка Вес б/о Дугушка</v>
          </cell>
          <cell r="H779">
            <v>55</v>
          </cell>
          <cell r="I779">
            <v>5.28</v>
          </cell>
          <cell r="J779">
            <v>8</v>
          </cell>
          <cell r="K779">
            <v>42.24</v>
          </cell>
        </row>
        <row r="780">
          <cell r="A780" t="str">
            <v>Ветчина ДУГУШКА п/а в/у (Дугушка), Кг</v>
          </cell>
          <cell r="B780" t="str">
            <v>SU002035</v>
          </cell>
          <cell r="C780" t="str">
            <v>P003146</v>
          </cell>
          <cell r="D780">
            <v>4301020222</v>
          </cell>
          <cell r="E780">
            <v>4607091388930</v>
          </cell>
          <cell r="F780" t="str">
            <v>Ветчины Дугушка Дугушка Вес б/о Дугушка</v>
          </cell>
          <cell r="H780">
            <v>55</v>
          </cell>
          <cell r="I780">
            <v>5.28</v>
          </cell>
          <cell r="J780">
            <v>8</v>
          </cell>
          <cell r="K780">
            <v>42.24</v>
          </cell>
        </row>
        <row r="781">
          <cell r="A781" t="str">
            <v>Ветчина Дугушка   вес (Стародворье) 55 суток, кг</v>
          </cell>
          <cell r="B781" t="str">
            <v>SU002035</v>
          </cell>
          <cell r="C781" t="str">
            <v>P003146</v>
          </cell>
          <cell r="D781">
            <v>4301020222</v>
          </cell>
          <cell r="E781">
            <v>4607091388930</v>
          </cell>
          <cell r="F781" t="str">
            <v>Ветчины Дугушка Дугушка Вес б/о Дугушка</v>
          </cell>
          <cell r="H781">
            <v>55</v>
          </cell>
          <cell r="I781">
            <v>5.28</v>
          </cell>
          <cell r="J781">
            <v>8</v>
          </cell>
          <cell r="K781">
            <v>42.24</v>
          </cell>
        </row>
        <row r="782">
          <cell r="A782" t="str">
            <v>Ветчина Дугушка  вес (Стародворье) 55 суток, кг</v>
          </cell>
          <cell r="B782" t="str">
            <v>SU002035</v>
          </cell>
          <cell r="C782" t="str">
            <v>P003146</v>
          </cell>
          <cell r="D782">
            <v>4301020222</v>
          </cell>
          <cell r="E782">
            <v>4607091388930</v>
          </cell>
          <cell r="F782" t="str">
            <v>Ветчины Дугушка Дугушка Вес б/о Дугушка</v>
          </cell>
          <cell r="H782">
            <v>55</v>
          </cell>
          <cell r="I782">
            <v>5.28</v>
          </cell>
          <cell r="J782">
            <v>8</v>
          </cell>
          <cell r="K782">
            <v>42.24</v>
          </cell>
        </row>
        <row r="783">
          <cell r="A783" t="str">
            <v>Ветчина Дугушка Запеч. вес (Стародворье) 55 суток, кг</v>
          </cell>
          <cell r="B783" t="str">
            <v>SU002035</v>
          </cell>
          <cell r="C783" t="str">
            <v>P003146</v>
          </cell>
          <cell r="D783">
            <v>4301020222</v>
          </cell>
          <cell r="E783">
            <v>4607091388930</v>
          </cell>
          <cell r="F783" t="str">
            <v>Ветчины Дугушка Дугушка Вес б/о Дугушка</v>
          </cell>
          <cell r="H783">
            <v>55</v>
          </cell>
          <cell r="I783">
            <v>5.28</v>
          </cell>
          <cell r="J783">
            <v>8</v>
          </cell>
          <cell r="K783">
            <v>42.24</v>
          </cell>
        </row>
        <row r="784">
          <cell r="A784" t="str">
            <v>200  Ветчина Дугушка ТМ Стародворье, вектор в/у    ПОКОМ, кг</v>
          </cell>
          <cell r="B784" t="str">
            <v>SU002035</v>
          </cell>
          <cell r="C784" t="str">
            <v>P003146</v>
          </cell>
          <cell r="D784">
            <v>4301020222</v>
          </cell>
          <cell r="E784">
            <v>4607091388930</v>
          </cell>
          <cell r="F784" t="str">
            <v>Ветчины Дугушка Дугушка Вес б/о Дугушка</v>
          </cell>
          <cell r="H784">
            <v>55</v>
          </cell>
          <cell r="I784">
            <v>5.28</v>
          </cell>
          <cell r="J784">
            <v>8</v>
          </cell>
          <cell r="K784">
            <v>42.24</v>
          </cell>
        </row>
        <row r="785">
          <cell r="A785" t="str">
            <v>200 Ветчина Дугушка ТМ Стародворье, вектор в/у    ПОКОМ, кг</v>
          </cell>
          <cell r="B785" t="str">
            <v>SU002035</v>
          </cell>
          <cell r="C785" t="str">
            <v>P003146</v>
          </cell>
          <cell r="D785">
            <v>4301020222</v>
          </cell>
          <cell r="E785">
            <v>4607091388930</v>
          </cell>
          <cell r="F785" t="str">
            <v>Ветчины Дугушка Дугушка Вес б/о Дугушка</v>
          </cell>
          <cell r="H785">
            <v>55</v>
          </cell>
          <cell r="I785">
            <v>5.28</v>
          </cell>
          <cell r="J785">
            <v>8</v>
          </cell>
          <cell r="K785">
            <v>42.24</v>
          </cell>
        </row>
        <row r="786">
          <cell r="A786" t="str">
            <v xml:space="preserve"> 200  Ветчина Дугушка ТМ Стародворье, вектор в/у    ПОКОМ</v>
          </cell>
          <cell r="B786" t="str">
            <v>SU002035</v>
          </cell>
          <cell r="C786" t="str">
            <v>P003146</v>
          </cell>
          <cell r="D786">
            <v>4301020222</v>
          </cell>
          <cell r="E786">
            <v>4607091388930</v>
          </cell>
          <cell r="F786" t="str">
            <v>Ветчины Дугушка Дугушка Вес б/о Дугушка</v>
          </cell>
          <cell r="H786">
            <v>55</v>
          </cell>
          <cell r="I786">
            <v>5.28</v>
          </cell>
          <cell r="J786">
            <v>8</v>
          </cell>
          <cell r="K786">
            <v>42.24</v>
          </cell>
        </row>
        <row r="787">
          <cell r="A787" t="str">
            <v>Колбаса Докторская Дугушка, вектор 0.4 кг, ТМ Стародворье    ПОКОМ</v>
          </cell>
          <cell r="B787" t="str">
            <v>SU002019</v>
          </cell>
          <cell r="C787" t="str">
            <v>P002306</v>
          </cell>
          <cell r="D787">
            <v>4301011142</v>
          </cell>
          <cell r="E787">
            <v>4607091389036</v>
          </cell>
          <cell r="F787" t="str">
            <v>Вареные колбасы Докторская ГОСТ Дугушка Фикс.вес 0,4 Вектор Дугушка</v>
          </cell>
          <cell r="H787" t="e">
            <v>#N/A</v>
          </cell>
          <cell r="I787" t="e">
            <v>#N/A</v>
          </cell>
          <cell r="J787" t="e">
            <v>#N/A</v>
          </cell>
          <cell r="K787" t="e">
            <v>#N/A</v>
          </cell>
        </row>
        <row r="788">
          <cell r="A788" t="str">
            <v>ДУГУШКА Докторская вар.ГОСТ 0,4кг Стародворские колбасы</v>
          </cell>
          <cell r="B788" t="str">
            <v>SU002019</v>
          </cell>
          <cell r="C788" t="str">
            <v>P002306</v>
          </cell>
          <cell r="D788">
            <v>4301011142</v>
          </cell>
          <cell r="E788">
            <v>4607091389036</v>
          </cell>
          <cell r="F788" t="str">
            <v>Вареные колбасы Докторская ГОСТ Дугушка Фикс.вес 0,4 Вектор Дугушка</v>
          </cell>
          <cell r="H788" t="e">
            <v>#N/A</v>
          </cell>
          <cell r="I788" t="e">
            <v>#N/A</v>
          </cell>
          <cell r="J788" t="e">
            <v>#N/A</v>
          </cell>
          <cell r="K788" t="e">
            <v>#N/A</v>
          </cell>
        </row>
        <row r="789">
          <cell r="A789" t="str">
            <v>ДУГУШКАДокторская вар. ГОСТ 0,4кг Стародворские колбасы</v>
          </cell>
          <cell r="B789" t="str">
            <v>SU002019</v>
          </cell>
          <cell r="C789" t="str">
            <v>P002306</v>
          </cell>
          <cell r="D789">
            <v>4301011142</v>
          </cell>
          <cell r="E789">
            <v>4607091389036</v>
          </cell>
          <cell r="F789" t="str">
            <v>Вареные колбасы Докторская ГОСТ Дугушка Фикс.вес 0,4 Вектор Дугушка</v>
          </cell>
          <cell r="H789" t="e">
            <v>#N/A</v>
          </cell>
          <cell r="I789" t="e">
            <v>#N/A</v>
          </cell>
          <cell r="J789" t="e">
            <v>#N/A</v>
          </cell>
          <cell r="K789" t="e">
            <v>#N/A</v>
          </cell>
        </row>
        <row r="790">
          <cell r="A790" t="str">
            <v>ДУГУШКА Докторская вар. ГОСТ 0,4кг Стародворские колбасы</v>
          </cell>
          <cell r="B790" t="str">
            <v>SU002019</v>
          </cell>
          <cell r="C790" t="str">
            <v>P002306</v>
          </cell>
          <cell r="D790">
            <v>4301011142</v>
          </cell>
          <cell r="E790">
            <v>4607091389036</v>
          </cell>
          <cell r="F790" t="str">
            <v>Вареные колбасы Докторская ГОСТ Дугушка Фикс.вес 0,4 Вектор Дугушка</v>
          </cell>
          <cell r="H790" t="e">
            <v>#N/A</v>
          </cell>
          <cell r="I790" t="e">
            <v>#N/A</v>
          </cell>
          <cell r="J790" t="e">
            <v>#N/A</v>
          </cell>
          <cell r="K790" t="e">
            <v>#N/A</v>
          </cell>
        </row>
        <row r="791">
          <cell r="A791" t="str">
            <v>Вареные колбасы Докторская ГОСТ Дугушка Фикс.вес 0,4 Вектор Дугушка</v>
          </cell>
          <cell r="B791" t="str">
            <v>SU002019</v>
          </cell>
          <cell r="C791" t="str">
            <v>P002306</v>
          </cell>
          <cell r="D791">
            <v>4301011142</v>
          </cell>
          <cell r="E791">
            <v>4607091389036</v>
          </cell>
          <cell r="F791" t="str">
            <v>Вареные колбасы Докторская ГОСТ Дугушка Фикс.вес 0,4 Вектор Дугушка</v>
          </cell>
          <cell r="H791" t="e">
            <v>#N/A</v>
          </cell>
          <cell r="I791" t="e">
            <v>#N/A</v>
          </cell>
          <cell r="J791" t="e">
            <v>#N/A</v>
          </cell>
          <cell r="K791" t="e">
            <v>#N/A</v>
          </cell>
        </row>
        <row r="792">
          <cell r="A792" t="str">
            <v xml:space="preserve"> 057  Колбаса Докторская Дугушка, вектор 0.4 кг, ТМ Стародворье    ПОКОМ</v>
          </cell>
          <cell r="B792" t="str">
            <v>SU002019</v>
          </cell>
          <cell r="C792" t="str">
            <v>P002306</v>
          </cell>
          <cell r="D792">
            <v>4301011142</v>
          </cell>
          <cell r="E792">
            <v>4607091389036</v>
          </cell>
          <cell r="F792" t="str">
            <v>Вареные колбасы Докторская ГОСТ Дугушка Фикс.вес 0,4 Вектор Дугушка</v>
          </cell>
          <cell r="H792" t="e">
            <v>#N/A</v>
          </cell>
          <cell r="I792" t="e">
            <v>#N/A</v>
          </cell>
          <cell r="J792" t="e">
            <v>#N/A</v>
          </cell>
          <cell r="K792" t="e">
            <v>#N/A</v>
          </cell>
        </row>
        <row r="793">
          <cell r="A793" t="str">
            <v>215  Колбаса Докторская ГОСТ Дугушка, ВЕС, ТМ Стародворье ПОКОМ</v>
          </cell>
          <cell r="B793" t="str">
            <v>SU002011</v>
          </cell>
          <cell r="C793" t="str">
            <v>P004028</v>
          </cell>
          <cell r="D793">
            <v>4301011795</v>
          </cell>
          <cell r="E793">
            <v>4607091389067</v>
          </cell>
          <cell r="F793" t="str">
            <v>Вареные колбасы Докторская ГОСТ Дугушка Весовые Вектор Дугушка</v>
          </cell>
          <cell r="H793">
            <v>55</v>
          </cell>
          <cell r="I793">
            <v>5.28</v>
          </cell>
          <cell r="J793">
            <v>8</v>
          </cell>
          <cell r="K793">
            <v>42.24</v>
          </cell>
        </row>
        <row r="794">
          <cell r="A794" t="str">
            <v>215  Колбаса Докторская Дугушка ГОСТ, ВЕС, ТМ Стародворье ПОКОМ</v>
          </cell>
          <cell r="B794" t="str">
            <v>SU002011</v>
          </cell>
          <cell r="C794" t="str">
            <v>P004028</v>
          </cell>
          <cell r="D794">
            <v>4301011795</v>
          </cell>
          <cell r="E794">
            <v>4607091389067</v>
          </cell>
          <cell r="F794" t="str">
            <v>Вареные колбасы Докторская ГОСТ Дугушка Весовые Вектор Дугушка</v>
          </cell>
          <cell r="H794">
            <v>55</v>
          </cell>
          <cell r="I794">
            <v>5.28</v>
          </cell>
          <cell r="J794">
            <v>8</v>
          </cell>
          <cell r="K794">
            <v>42.24</v>
          </cell>
        </row>
        <row r="795">
          <cell r="A795" t="str">
            <v>Докторская Гост Вектор вар п/а Стародвор.колбасы</v>
          </cell>
          <cell r="B795" t="str">
            <v>SU002011</v>
          </cell>
          <cell r="C795" t="str">
            <v>P004028</v>
          </cell>
          <cell r="D795">
            <v>4301011795</v>
          </cell>
          <cell r="E795">
            <v>4607091389067</v>
          </cell>
          <cell r="F795" t="str">
            <v>Вареные колбасы Докторская ГОСТ Дугушка Весовые Вектор Дугушка</v>
          </cell>
          <cell r="H795">
            <v>55</v>
          </cell>
          <cell r="I795">
            <v>5.28</v>
          </cell>
          <cell r="J795">
            <v>8</v>
          </cell>
          <cell r="K795">
            <v>42.24</v>
          </cell>
        </row>
        <row r="796">
          <cell r="A796" t="str">
            <v>Вареные колбасы Докторская ГОСТ Дугушка Весовые Вектор Дугушка</v>
          </cell>
          <cell r="B796" t="str">
            <v>SU002011</v>
          </cell>
          <cell r="C796" t="str">
            <v>P004028</v>
          </cell>
          <cell r="D796">
            <v>4301011795</v>
          </cell>
          <cell r="E796">
            <v>4607091389067</v>
          </cell>
          <cell r="F796" t="str">
            <v>Вареные колбасы Докторская ГОСТ Дугушка Весовые Вектор Дугушка</v>
          </cell>
          <cell r="H796">
            <v>55</v>
          </cell>
          <cell r="I796">
            <v>5.28</v>
          </cell>
          <cell r="J796">
            <v>8</v>
          </cell>
          <cell r="K796">
            <v>42.24</v>
          </cell>
        </row>
        <row r="797">
          <cell r="A797" t="str">
            <v>ДУГУШКА Докторская вар ГОСТ Стародворские колбасы</v>
          </cell>
          <cell r="B797" t="str">
            <v>SU002011</v>
          </cell>
          <cell r="C797" t="str">
            <v>P004028</v>
          </cell>
          <cell r="D797">
            <v>4301011795</v>
          </cell>
          <cell r="E797">
            <v>4607091389067</v>
          </cell>
          <cell r="F797" t="str">
            <v>Вареные колбасы Докторская ГОСТ Дугушка Весовые Вектор Дугушка</v>
          </cell>
          <cell r="H797">
            <v>55</v>
          </cell>
          <cell r="I797">
            <v>5.28</v>
          </cell>
          <cell r="J797">
            <v>8</v>
          </cell>
          <cell r="K797">
            <v>42.24</v>
          </cell>
        </row>
        <row r="798">
          <cell r="A798" t="str">
            <v>ДУГУШКА Докторская нар. ГоСТ Стародворские колбасы</v>
          </cell>
          <cell r="B798" t="str">
            <v>SU002011</v>
          </cell>
          <cell r="C798" t="str">
            <v>P004028</v>
          </cell>
          <cell r="D798">
            <v>4301011795</v>
          </cell>
          <cell r="E798">
            <v>4607091389067</v>
          </cell>
          <cell r="F798" t="str">
            <v>Вареные колбасы Докторская ГОСТ Дугушка Весовые Вектор Дугушка</v>
          </cell>
          <cell r="H798">
            <v>55</v>
          </cell>
          <cell r="I798">
            <v>5.28</v>
          </cell>
          <cell r="J798">
            <v>8</v>
          </cell>
          <cell r="K798">
            <v>42.24</v>
          </cell>
        </row>
        <row r="799">
          <cell r="A799" t="str">
            <v>ДУГУШКА Докторская нар. ГОСТ Стародворские колбасы</v>
          </cell>
          <cell r="B799" t="str">
            <v>SU002011</v>
          </cell>
          <cell r="C799" t="str">
            <v>P004028</v>
          </cell>
          <cell r="D799">
            <v>4301011795</v>
          </cell>
          <cell r="E799">
            <v>4607091389067</v>
          </cell>
          <cell r="F799" t="str">
            <v>Вареные колбасы Докторская ГОСТ Дугушка Весовые Вектор Дугушка</v>
          </cell>
          <cell r="H799">
            <v>55</v>
          </cell>
          <cell r="I799">
            <v>5.28</v>
          </cell>
          <cell r="J799">
            <v>8</v>
          </cell>
          <cell r="K799">
            <v>42.24</v>
          </cell>
        </row>
        <row r="800">
          <cell r="A800" t="str">
            <v>ДУГУШКА Докторская вар. ГОСТ Стародворские колбасы</v>
          </cell>
          <cell r="B800" t="str">
            <v>SU002011</v>
          </cell>
          <cell r="C800" t="str">
            <v>P004028</v>
          </cell>
          <cell r="D800">
            <v>4301011795</v>
          </cell>
          <cell r="E800">
            <v>4607091389067</v>
          </cell>
          <cell r="F800" t="str">
            <v>Вареные колбасы Докторская ГОСТ Дугушка Весовые Вектор Дугушка</v>
          </cell>
          <cell r="H800">
            <v>55</v>
          </cell>
          <cell r="I800">
            <v>5.28</v>
          </cell>
          <cell r="J800">
            <v>8</v>
          </cell>
          <cell r="K800">
            <v>42.24</v>
          </cell>
        </row>
        <row r="801">
          <cell r="A801" t="str">
            <v>Докторская Дугушка вар Гост Вектор Стародвор.колбасы</v>
          </cell>
          <cell r="B801" t="str">
            <v>SU002011</v>
          </cell>
          <cell r="C801" t="str">
            <v>P004028</v>
          </cell>
          <cell r="D801">
            <v>4301011795</v>
          </cell>
          <cell r="E801">
            <v>4607091389067</v>
          </cell>
          <cell r="F801" t="str">
            <v>Вареные колбасы Докторская ГОСТ Дугушка Весовые Вектор Дугушка</v>
          </cell>
          <cell r="H801">
            <v>55</v>
          </cell>
          <cell r="I801">
            <v>5.28</v>
          </cell>
          <cell r="J801">
            <v>8</v>
          </cell>
          <cell r="K801">
            <v>42.24</v>
          </cell>
        </row>
        <row r="802">
          <cell r="A802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02" t="str">
            <v>SU002011</v>
          </cell>
          <cell r="C802" t="str">
            <v>P004028</v>
          </cell>
          <cell r="D802">
            <v>4301011795</v>
          </cell>
          <cell r="E802">
            <v>4607091389067</v>
          </cell>
          <cell r="F802" t="str">
            <v>Вареные колбасы Докторская ГОСТ Дугушка Весовые Вектор Дугушка</v>
          </cell>
          <cell r="H802">
            <v>55</v>
          </cell>
          <cell r="I802">
            <v>5.28</v>
          </cell>
          <cell r="J802">
            <v>8</v>
          </cell>
          <cell r="K802">
            <v>42.24</v>
          </cell>
        </row>
        <row r="803">
          <cell r="A803" t="str">
            <v>Докторская  ГОСТ Дугушка вес 800гр (Стародвор) 55 суток, кг</v>
          </cell>
          <cell r="B803" t="str">
            <v>SU002011</v>
          </cell>
          <cell r="C803" t="str">
            <v>P004028</v>
          </cell>
          <cell r="D803">
            <v>4301011795</v>
          </cell>
          <cell r="E803">
            <v>4607091389067</v>
          </cell>
          <cell r="F803" t="str">
            <v>Вареные колбасы Докторская ГОСТ Дугушка Весовые Вектор Дугушка</v>
          </cell>
          <cell r="H803">
            <v>55</v>
          </cell>
          <cell r="I803">
            <v>5.28</v>
          </cell>
          <cell r="J803">
            <v>8</v>
          </cell>
          <cell r="K803">
            <v>42.24</v>
          </cell>
        </row>
        <row r="804">
          <cell r="A804" t="str">
            <v>Колбаса Докторская ГОСТ Дугушка, ВЕС, ТМ Стародворье ПОКОМ</v>
          </cell>
          <cell r="B804" t="str">
            <v>SU002011</v>
          </cell>
          <cell r="C804" t="str">
            <v>P004028</v>
          </cell>
          <cell r="D804">
            <v>4301011795</v>
          </cell>
          <cell r="E804">
            <v>4607091389067</v>
          </cell>
          <cell r="F804" t="str">
            <v>Вареные колбасы Докторская ГОСТ Дугушка Весовые Вектор Дугушка</v>
          </cell>
          <cell r="H804">
            <v>55</v>
          </cell>
          <cell r="I804">
            <v>5.28</v>
          </cell>
          <cell r="J804">
            <v>8</v>
          </cell>
          <cell r="K804">
            <v>42.24</v>
          </cell>
        </row>
        <row r="805">
          <cell r="A805" t="str">
            <v>Колбаса Молочная Дугушка, вектор 0,4 кг, ТМ Стародворье  ПОКОМ</v>
          </cell>
          <cell r="B805" t="str">
            <v>SU002020</v>
          </cell>
          <cell r="C805" t="str">
            <v>P002308</v>
          </cell>
          <cell r="D805">
            <v>4301011190</v>
          </cell>
          <cell r="E805">
            <v>4607091389098</v>
          </cell>
          <cell r="F805" t="str">
            <v>Вареные колбасы Молочная Дугушка Дугушка Фикс.вес 0,4 Вектор Дугушка</v>
          </cell>
          <cell r="H805">
            <v>50</v>
          </cell>
          <cell r="I805">
            <v>2.4</v>
          </cell>
          <cell r="J805">
            <v>12</v>
          </cell>
          <cell r="K805">
            <v>28.799999999999997</v>
          </cell>
        </row>
        <row r="806">
          <cell r="A806" t="str">
            <v>Молочная варёная 0,4кг (Дугушка) ШТ, шт</v>
          </cell>
          <cell r="B806" t="str">
            <v>SU002020</v>
          </cell>
          <cell r="C806" t="str">
            <v>P002308</v>
          </cell>
          <cell r="D806">
            <v>4301011190</v>
          </cell>
          <cell r="E806">
            <v>4607091389098</v>
          </cell>
          <cell r="F806" t="str">
            <v>Вареные колбасы Молочная Дугушка Дугушка Фикс.вес 0,4 Вектор Дугушка</v>
          </cell>
          <cell r="H806">
            <v>50</v>
          </cell>
          <cell r="I806">
            <v>2.4</v>
          </cell>
          <cell r="J806">
            <v>12</v>
          </cell>
          <cell r="K806">
            <v>28.799999999999997</v>
          </cell>
        </row>
        <row r="807">
          <cell r="A807" t="str">
            <v>Молочная варёная 0,4кг (Дугушка) ШТ, ШТ</v>
          </cell>
          <cell r="B807" t="str">
            <v>SU002020</v>
          </cell>
          <cell r="C807" t="str">
            <v>P002308</v>
          </cell>
          <cell r="D807">
            <v>4301011190</v>
          </cell>
          <cell r="E807">
            <v>4607091389098</v>
          </cell>
          <cell r="F807" t="str">
            <v>Вареные колбасы Молочная Дугушка Дугушка Фикс.вес 0,4 Вектор Дугушка</v>
          </cell>
          <cell r="H807">
            <v>50</v>
          </cell>
          <cell r="I807">
            <v>2.4</v>
          </cell>
          <cell r="J807">
            <v>12</v>
          </cell>
          <cell r="K807">
            <v>28.799999999999997</v>
          </cell>
        </row>
        <row r="808">
          <cell r="A808" t="str">
            <v>Колбаса 0,4 кг Стародворье Молочная Дугушка в оболочке вектор</v>
          </cell>
          <cell r="B808" t="str">
            <v>SU002020</v>
          </cell>
          <cell r="C808" t="str">
            <v>P002308</v>
          </cell>
          <cell r="D808">
            <v>4301011190</v>
          </cell>
          <cell r="E808">
            <v>4607091389098</v>
          </cell>
          <cell r="F808" t="str">
            <v>Вареные колбасы Молочная Дугушка Дугушка Фикс.вес 0,4 Вектор Дугушка</v>
          </cell>
          <cell r="H808">
            <v>50</v>
          </cell>
          <cell r="I808">
            <v>2.4</v>
          </cell>
          <cell r="J808">
            <v>12</v>
          </cell>
          <cell r="K808">
            <v>28.799999999999997</v>
          </cell>
        </row>
        <row r="809">
          <cell r="A809" t="str">
            <v>дуга молочная 0.4</v>
          </cell>
          <cell r="B809" t="str">
            <v>SU002020</v>
          </cell>
          <cell r="C809" t="str">
            <v>P002308</v>
          </cell>
          <cell r="D809">
            <v>4301011190</v>
          </cell>
          <cell r="E809">
            <v>4607091389098</v>
          </cell>
          <cell r="F809" t="str">
            <v>Вареные колбасы Молочная Дугушка Дугушка Фикс.вес 0,4 Вектор Дугушка</v>
          </cell>
          <cell r="H809">
            <v>50</v>
          </cell>
          <cell r="I809">
            <v>2.4</v>
          </cell>
          <cell r="J809">
            <v>12</v>
          </cell>
          <cell r="K809">
            <v>28.799999999999997</v>
          </cell>
        </row>
        <row r="810">
          <cell r="A810" t="str">
            <v xml:space="preserve"> 064  Колбаса Молочная Дугушка, вектор 0,4 кг, ТМ Стародворье  ПОКОМ, шт</v>
          </cell>
          <cell r="B810" t="str">
            <v>SU002020</v>
          </cell>
          <cell r="C810" t="str">
            <v>P002308</v>
          </cell>
          <cell r="D810">
            <v>4301011190</v>
          </cell>
          <cell r="E810">
            <v>4607091389098</v>
          </cell>
          <cell r="F810" t="str">
            <v>Вареные колбасы Молочная Дугушка Дугушка Фикс.вес 0,4 Вектор Дугушка</v>
          </cell>
          <cell r="H810">
            <v>50</v>
          </cell>
          <cell r="I810">
            <v>2.4</v>
          </cell>
          <cell r="J810">
            <v>12</v>
          </cell>
          <cell r="K810">
            <v>28.799999999999997</v>
          </cell>
        </row>
        <row r="811">
          <cell r="A811" t="str">
            <v xml:space="preserve"> 064  Колбаса Молочная Дугушка, вектор 0,4 кг, ТМ Стародворье  ПОКОМ</v>
          </cell>
          <cell r="B811" t="str">
            <v>SU002020</v>
          </cell>
          <cell r="C811" t="str">
            <v>P002308</v>
          </cell>
          <cell r="D811">
            <v>4301011190</v>
          </cell>
          <cell r="E811">
            <v>4607091389098</v>
          </cell>
          <cell r="F811" t="str">
            <v>Вареные колбасы Молочная Дугушка Дугушка Фикс.вес 0,4 Вектор Дугушка</v>
          </cell>
          <cell r="H811">
            <v>50</v>
          </cell>
          <cell r="I811">
            <v>2.4</v>
          </cell>
          <cell r="J811">
            <v>12</v>
          </cell>
          <cell r="K811">
            <v>28.799999999999997</v>
          </cell>
        </row>
        <row r="812">
          <cell r="A812" t="str">
            <v>Колбаса Молочная Дугушка, в/у, ВЕС, ТМ Стародворье   ПОКОМ</v>
          </cell>
          <cell r="B812" t="str">
            <v>SU002010</v>
          </cell>
          <cell r="C812" t="str">
            <v>P004030</v>
          </cell>
          <cell r="D812">
            <v>4301011771</v>
          </cell>
          <cell r="E812">
            <v>4607091389104</v>
          </cell>
          <cell r="F812" t="str">
            <v>Вареные колбасы «Молочная Дугушка» Весовые Вектор ТМ «Дугушка»</v>
          </cell>
          <cell r="H812">
            <v>55</v>
          </cell>
          <cell r="I812">
            <v>5.28</v>
          </cell>
          <cell r="J812">
            <v>8</v>
          </cell>
          <cell r="K812">
            <v>42.24</v>
          </cell>
        </row>
        <row r="813">
          <cell r="A813" t="str">
            <v>Вареные колбасы Молочная Дугушка Дугушка Весовые Вектор Дугушка</v>
          </cell>
          <cell r="B813" t="str">
            <v>SU002010</v>
          </cell>
          <cell r="C813" t="str">
            <v>P004030</v>
          </cell>
          <cell r="D813">
            <v>4301011771</v>
          </cell>
          <cell r="E813">
            <v>4607091389104</v>
          </cell>
          <cell r="F813" t="str">
            <v>Вареные колбасы «Молочная Дугушка» Весовые Вектор ТМ «Дугушка»</v>
          </cell>
          <cell r="H813">
            <v>55</v>
          </cell>
          <cell r="I813">
            <v>5.28</v>
          </cell>
          <cell r="J813">
            <v>8</v>
          </cell>
          <cell r="K813">
            <v>42.24</v>
          </cell>
        </row>
        <row r="814">
          <cell r="A814" t="str">
            <v>ДУГУШКА Молочная нар .Стародворские колбасы</v>
          </cell>
          <cell r="B814" t="str">
            <v>SU002010</v>
          </cell>
          <cell r="C814" t="str">
            <v>P004030</v>
          </cell>
          <cell r="D814">
            <v>4301011771</v>
          </cell>
          <cell r="E814">
            <v>4607091389104</v>
          </cell>
          <cell r="F814" t="str">
            <v>Вареные колбасы «Молочная Дугушка» Весовые Вектор ТМ «Дугушка»</v>
          </cell>
          <cell r="H814">
            <v>55</v>
          </cell>
          <cell r="I814">
            <v>5.28</v>
          </cell>
          <cell r="J814">
            <v>8</v>
          </cell>
          <cell r="K814">
            <v>42.24</v>
          </cell>
        </row>
        <row r="815">
          <cell r="A815" t="str">
            <v>ДУГУШКА Молочная вар. Стародворские колбасы</v>
          </cell>
          <cell r="B815" t="str">
            <v>SU002010</v>
          </cell>
          <cell r="C815" t="str">
            <v>P004030</v>
          </cell>
          <cell r="D815">
            <v>4301011771</v>
          </cell>
          <cell r="E815">
            <v>4607091389104</v>
          </cell>
          <cell r="F815" t="str">
            <v>Вареные колбасы «Молочная Дугушка» Весовые Вектор ТМ «Дугушка»</v>
          </cell>
          <cell r="H815">
            <v>55</v>
          </cell>
          <cell r="I815">
            <v>5.28</v>
          </cell>
          <cell r="J815">
            <v>8</v>
          </cell>
          <cell r="K815">
            <v>42.24</v>
          </cell>
        </row>
        <row r="816">
          <cell r="A816" t="str">
            <v>ДУГУШКА Молочная вар.Стародворские колбасы</v>
          </cell>
          <cell r="B816" t="str">
            <v>SU002010</v>
          </cell>
          <cell r="C816" t="str">
            <v>P004030</v>
          </cell>
          <cell r="D816">
            <v>4301011771</v>
          </cell>
          <cell r="E816">
            <v>4607091389104</v>
          </cell>
          <cell r="F816" t="str">
            <v>Вареные колбасы «Молочная Дугушка» Весовые Вектор ТМ «Дугушка»</v>
          </cell>
          <cell r="H816">
            <v>55</v>
          </cell>
          <cell r="I816">
            <v>5.28</v>
          </cell>
          <cell r="J816">
            <v>8</v>
          </cell>
          <cell r="K816">
            <v>42.24</v>
          </cell>
        </row>
        <row r="817">
          <cell r="A81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17" t="str">
            <v>SU002010</v>
          </cell>
          <cell r="C817" t="str">
            <v>P004030</v>
          </cell>
          <cell r="D817">
            <v>4301011771</v>
          </cell>
          <cell r="E817">
            <v>4607091389104</v>
          </cell>
          <cell r="F817" t="str">
            <v>Вареные колбасы «Молочная Дугушка» Весовые Вектор ТМ «Дугушка»</v>
          </cell>
          <cell r="H817">
            <v>55</v>
          </cell>
          <cell r="I817">
            <v>5.28</v>
          </cell>
          <cell r="J817">
            <v>8</v>
          </cell>
          <cell r="K817">
            <v>42.24</v>
          </cell>
        </row>
        <row r="818">
          <cell r="A818" t="str">
            <v>Колбаса Молочная Дугушка, в/у, ВЕС, ТМ Стародворье   ПОКОМ, кг</v>
          </cell>
          <cell r="B818" t="str">
            <v>SU002010</v>
          </cell>
          <cell r="C818" t="str">
            <v>P004030</v>
          </cell>
          <cell r="D818">
            <v>4301011771</v>
          </cell>
          <cell r="E818">
            <v>4607091389104</v>
          </cell>
          <cell r="F818" t="str">
            <v>Вареные колбасы «Молочная Дугушка» Весовые Вектор ТМ «Дугушка»</v>
          </cell>
          <cell r="H818">
            <v>55</v>
          </cell>
          <cell r="I818">
            <v>5.28</v>
          </cell>
          <cell r="J818">
            <v>8</v>
          </cell>
          <cell r="K818">
            <v>42.24</v>
          </cell>
        </row>
        <row r="819">
          <cell r="A819" t="str">
            <v>Молочная варёная в/у (Дугушка) , Кг</v>
          </cell>
          <cell r="B819" t="str">
            <v>SU002010</v>
          </cell>
          <cell r="C819" t="str">
            <v>P004030</v>
          </cell>
          <cell r="D819">
            <v>4301011771</v>
          </cell>
          <cell r="E819">
            <v>4607091389104</v>
          </cell>
          <cell r="F819" t="str">
            <v>Вареные колбасы «Молочная Дугушка» Весовые Вектор ТМ «Дугушка»</v>
          </cell>
          <cell r="H819">
            <v>55</v>
          </cell>
          <cell r="I819">
            <v>5.28</v>
          </cell>
          <cell r="J819">
            <v>8</v>
          </cell>
          <cell r="K819">
            <v>42.24</v>
          </cell>
        </row>
        <row r="820">
          <cell r="A820" t="str">
            <v>Молочная Вектор вар п/а Стародвор. колбасы</v>
          </cell>
          <cell r="B820" t="str">
            <v>SU002010</v>
          </cell>
          <cell r="C820" t="str">
            <v>P004030</v>
          </cell>
          <cell r="D820">
            <v>4301011771</v>
          </cell>
          <cell r="E820">
            <v>4607091389104</v>
          </cell>
          <cell r="F820" t="str">
            <v>Вареные колбасы «Молочная Дугушка» Весовые Вектор ТМ «Дугушка»</v>
          </cell>
          <cell r="H820">
            <v>55</v>
          </cell>
          <cell r="I820">
            <v>5.28</v>
          </cell>
          <cell r="J820">
            <v>8</v>
          </cell>
          <cell r="K820">
            <v>42.24</v>
          </cell>
        </row>
        <row r="821">
          <cell r="A821" t="str">
            <v>229  Колбаса Молочная Дугушка, в/у, ВЕС, ТМ Стародворье   ПОКОМ, кг</v>
          </cell>
          <cell r="B821" t="str">
            <v>SU002010</v>
          </cell>
          <cell r="C821" t="str">
            <v>P004030</v>
          </cell>
          <cell r="D821">
            <v>4301011771</v>
          </cell>
          <cell r="E821">
            <v>4607091389104</v>
          </cell>
          <cell r="F821" t="str">
            <v>Вареные колбасы «Молочная Дугушка» Весовые Вектор ТМ «Дугушка»</v>
          </cell>
          <cell r="H821">
            <v>55</v>
          </cell>
          <cell r="I821">
            <v>5.28</v>
          </cell>
          <cell r="J821">
            <v>8</v>
          </cell>
          <cell r="K821">
            <v>42.24</v>
          </cell>
        </row>
        <row r="822">
          <cell r="A822" t="str">
            <v xml:space="preserve"> 229  Колбаса Молочная Дугушка, в/у, ВЕС, ТМ Стародворье   ПОКОМ</v>
          </cell>
          <cell r="B822" t="str">
            <v>SU002010</v>
          </cell>
          <cell r="C822" t="str">
            <v>P004030</v>
          </cell>
          <cell r="D822">
            <v>4301011771</v>
          </cell>
          <cell r="E822">
            <v>4607091389104</v>
          </cell>
          <cell r="F822" t="str">
            <v>Вареные колбасы «Молочная Дугушка» Весовые Вектор ТМ «Дугушка»</v>
          </cell>
          <cell r="H822">
            <v>55</v>
          </cell>
          <cell r="I822">
            <v>5.28</v>
          </cell>
          <cell r="J822">
            <v>8</v>
          </cell>
          <cell r="K822">
            <v>42.24</v>
          </cell>
        </row>
        <row r="823">
          <cell r="A823" t="str">
            <v>426 С/к колбасы Чипсы сыровяленые из натурального филе Ядрена копоть Фикс.вес 0,03 Поком</v>
          </cell>
          <cell r="B823" t="str">
            <v>SU002049</v>
          </cell>
          <cell r="C823" t="str">
            <v>P002191</v>
          </cell>
          <cell r="D823">
            <v>4301170002</v>
          </cell>
          <cell r="E823">
            <v>4607091389111</v>
          </cell>
          <cell r="F823" t="str">
            <v>Чипсы сыровяленые из натурального филе ТМ Ядрена копоть ТС Ядрена копоть мгс ф/в 0,025 кг теплая полка АК</v>
          </cell>
          <cell r="H823">
            <v>120</v>
          </cell>
          <cell r="I823">
            <v>0.25</v>
          </cell>
          <cell r="J823">
            <v>12</v>
          </cell>
          <cell r="K823">
            <v>3</v>
          </cell>
        </row>
        <row r="824">
          <cell r="A824" t="str">
            <v>113  Чипсы сыровяленые из натурального филе, 0,025кг ТМ Ядрена Копоть ПОКОМ</v>
          </cell>
          <cell r="B824" t="str">
            <v>SU002049</v>
          </cell>
          <cell r="C824" t="str">
            <v>P002191</v>
          </cell>
          <cell r="D824">
            <v>4301170002</v>
          </cell>
          <cell r="E824">
            <v>4607091389111</v>
          </cell>
          <cell r="F824" t="str">
            <v>Чипсы сыровяленые из натурального филе ТМ Ядрена копоть ТС Ядрена копоть мгс ф/в 0,025 кг теплая полка АК</v>
          </cell>
          <cell r="H824">
            <v>120</v>
          </cell>
          <cell r="I824">
            <v>0.25</v>
          </cell>
          <cell r="J824">
            <v>12</v>
          </cell>
          <cell r="K824">
            <v>3</v>
          </cell>
        </row>
        <row r="825">
          <cell r="A825" t="str">
            <v>Чипсы сыровяленые из натурального филе ТМ Ядрена копоть ТС Ядрена копоть мгс ф/в 0,025 кг теплая полка АК</v>
          </cell>
          <cell r="B825" t="str">
            <v>SU002049</v>
          </cell>
          <cell r="C825" t="str">
            <v>P002191</v>
          </cell>
          <cell r="D825">
            <v>4301170002</v>
          </cell>
          <cell r="E825">
            <v>4607091389111</v>
          </cell>
          <cell r="F825" t="str">
            <v>Чипсы сыровяленые из натурального филе ТМ Ядрена копоть ТС Ядрена копоть мгс ф/в 0,025 кг теплая полка АК</v>
          </cell>
          <cell r="H825">
            <v>120</v>
          </cell>
          <cell r="I825">
            <v>0.25</v>
          </cell>
          <cell r="J825">
            <v>12</v>
          </cell>
          <cell r="K825">
            <v>3</v>
          </cell>
        </row>
        <row r="826">
          <cell r="A826" t="str">
            <v>Чипсы сыровяленые из натурального филе, 0,025кг ТМ Ядрена Копоть ПОКОМ</v>
          </cell>
          <cell r="B826" t="str">
            <v>SU002049</v>
          </cell>
          <cell r="C826" t="str">
            <v>P002191</v>
          </cell>
          <cell r="D826">
            <v>4301170002</v>
          </cell>
          <cell r="E826">
            <v>4607091389111</v>
          </cell>
          <cell r="F826" t="str">
            <v>Чипсы сыровяленые из натурального филе ТМ Ядрена копоть ТС Ядрена копоть мгс ф/в 0,025 кг теплая полка АК</v>
          </cell>
          <cell r="H826">
            <v>120</v>
          </cell>
          <cell r="I826">
            <v>0.25</v>
          </cell>
          <cell r="J826">
            <v>12</v>
          </cell>
          <cell r="K826">
            <v>3</v>
          </cell>
        </row>
        <row r="827">
          <cell r="B827" t="str">
            <v>SU002457</v>
          </cell>
          <cell r="C827" t="str">
            <v>P002756</v>
          </cell>
          <cell r="D827">
            <v>4301032026</v>
          </cell>
          <cell r="E827">
            <v>4607091389142</v>
          </cell>
          <cell r="F827" t="str">
            <v>С/в колбасы Филейбургская мраморная Бавария Фикс.вес 0,15 б/о в/у 150 Стародворье</v>
          </cell>
          <cell r="H827" t="e">
            <v>#N/A</v>
          </cell>
          <cell r="I827" t="e">
            <v>#N/A</v>
          </cell>
          <cell r="J827" t="e">
            <v>#N/A</v>
          </cell>
          <cell r="K827" t="e">
            <v>#N/A</v>
          </cell>
        </row>
        <row r="828">
          <cell r="A828" t="str">
            <v>Колбаски бюргерсы ТМ Ядрена копоть ТС Ядрена копоть мгс ф/в 0,3 кг СК</v>
          </cell>
          <cell r="B828" t="str">
            <v>SU002447</v>
          </cell>
          <cell r="C828" t="str">
            <v>P002730</v>
          </cell>
          <cell r="D828">
            <v>4301031106</v>
          </cell>
          <cell r="E828">
            <v>4607091389258</v>
          </cell>
          <cell r="F828" t="str">
            <v>В/к колбасы Колбаски Бюргерсы Ядрена копоть 0,3 Ядрена копоть</v>
          </cell>
          <cell r="H828">
            <v>35</v>
          </cell>
          <cell r="I828">
            <v>1.8</v>
          </cell>
          <cell r="J828">
            <v>12</v>
          </cell>
          <cell r="K828">
            <v>21.6</v>
          </cell>
        </row>
        <row r="829">
          <cell r="A829" t="str">
            <v>Сардельки Левантские ТМ Особый рецепт NDX мгс вес СК</v>
          </cell>
          <cell r="B829" t="str">
            <v>SU002472</v>
          </cell>
          <cell r="C829" t="str">
            <v>P002973</v>
          </cell>
          <cell r="D829">
            <v>4301060322</v>
          </cell>
          <cell r="E829">
            <v>4607091389357</v>
          </cell>
          <cell r="F829" t="str">
            <v>Сардельки Левантские Особая Без свинины Весовые NDX мгс Особый рецепт</v>
          </cell>
          <cell r="H829">
            <v>40</v>
          </cell>
          <cell r="I829">
            <v>7.8</v>
          </cell>
          <cell r="J829">
            <v>8</v>
          </cell>
          <cell r="K829">
            <v>62.4</v>
          </cell>
        </row>
        <row r="830">
          <cell r="A830" t="str">
            <v>Сардельки Левантские ТМ Особый Рецепт, ВЕС. ПОКОМ</v>
          </cell>
          <cell r="B830" t="str">
            <v>SU002472</v>
          </cell>
          <cell r="C830" t="str">
            <v>P002973</v>
          </cell>
          <cell r="D830">
            <v>4301060322</v>
          </cell>
          <cell r="E830">
            <v>4607091389357</v>
          </cell>
          <cell r="F830" t="str">
            <v>Сардельки Левантские Особая Без свинины Весовые NDX мгс Особый рецепт</v>
          </cell>
          <cell r="H830">
            <v>40</v>
          </cell>
          <cell r="I830">
            <v>7.8</v>
          </cell>
          <cell r="J830">
            <v>8</v>
          </cell>
          <cell r="K830">
            <v>62.4</v>
          </cell>
        </row>
        <row r="831">
          <cell r="A831" t="str">
            <v>Ветчина Балыкбургская (Баварушка) 0,420кг ШТ, шт</v>
          </cell>
          <cell r="B831" t="str">
            <v>SU002319</v>
          </cell>
          <cell r="C831" t="str">
            <v>P002597</v>
          </cell>
          <cell r="D831">
            <v>4301020185</v>
          </cell>
          <cell r="E831">
            <v>4607091389364</v>
          </cell>
          <cell r="F831" t="str">
            <v>Ветчины Балыкбургская срез Балыкбургская Фикс.вес 0,42 Фиброуз в/у Баварушка</v>
          </cell>
          <cell r="H831">
            <v>35</v>
          </cell>
          <cell r="I831">
            <v>2.52</v>
          </cell>
          <cell r="J831">
            <v>12</v>
          </cell>
          <cell r="K831">
            <v>30.240000000000002</v>
          </cell>
        </row>
        <row r="832">
          <cell r="A832" t="str">
            <v>409  Ветчина Балыкбургская ТМ Баварушка  в оболочке фиброуз в/у 0,42 кг ПОКОМ</v>
          </cell>
          <cell r="B832" t="str">
            <v>SU002319</v>
          </cell>
          <cell r="C832" t="str">
            <v>P002597</v>
          </cell>
          <cell r="D832">
            <v>4301020185</v>
          </cell>
          <cell r="E832">
            <v>4607091389364</v>
          </cell>
          <cell r="F832" t="str">
            <v>Ветчины Балыкбургская срез Балыкбургская Фикс.вес 0,42 Фиброуз в/у Баварушка</v>
          </cell>
          <cell r="H832">
            <v>35</v>
          </cell>
          <cell r="I832">
            <v>2.52</v>
          </cell>
          <cell r="J832">
            <v>12</v>
          </cell>
          <cell r="K832">
            <v>30.240000000000002</v>
          </cell>
        </row>
        <row r="833">
          <cell r="A833" t="str">
            <v>Ветчина Балыкбургская (Баварушка) 0,420кг ШТ, ШТ</v>
          </cell>
          <cell r="B833" t="str">
            <v>SU002319</v>
          </cell>
          <cell r="C833" t="str">
            <v>P002597</v>
          </cell>
          <cell r="D833">
            <v>4301020185</v>
          </cell>
          <cell r="E833">
            <v>4607091389364</v>
          </cell>
          <cell r="F833" t="str">
            <v>Ветчины Балыкбургская срез Балыкбургская Фикс.вес 0,42 Фиброуз в/у Баварушка</v>
          </cell>
          <cell r="H833">
            <v>35</v>
          </cell>
          <cell r="I833">
            <v>2.52</v>
          </cell>
          <cell r="J833">
            <v>12</v>
          </cell>
          <cell r="K833">
            <v>30.240000000000002</v>
          </cell>
        </row>
        <row r="834">
          <cell r="A834" t="str">
            <v>Колбаса Балыкбургская рубленая, в/у 0,35 кг срез, БАВАРУШКА ПОКОМ</v>
          </cell>
          <cell r="B834" t="str">
            <v>SU002545</v>
          </cell>
          <cell r="C834" t="str">
            <v>P004516</v>
          </cell>
          <cell r="D834">
            <v>4301031363</v>
          </cell>
          <cell r="E834">
            <v>4607091389425</v>
          </cell>
          <cell r="F834" t="str">
            <v>В/к колбасы «Балыкбургская рубленая» Фикс.вес 0,35 фиброуз в/у срез ТМ «Баварушка»</v>
          </cell>
          <cell r="H834">
            <v>45</v>
          </cell>
          <cell r="I834">
            <v>2.1</v>
          </cell>
          <cell r="J834">
            <v>18</v>
          </cell>
          <cell r="K834">
            <v>37.800000000000004</v>
          </cell>
        </row>
        <row r="835">
          <cell r="A835" t="str">
            <v>Балыкбурская рубленная 0,35 кг срез, БАВАРУШКА ПОКОМ</v>
          </cell>
          <cell r="B835" t="str">
            <v>SU002545</v>
          </cell>
          <cell r="C835" t="str">
            <v>P004516</v>
          </cell>
          <cell r="D835">
            <v>4301031363</v>
          </cell>
          <cell r="E835">
            <v>4607091389425</v>
          </cell>
          <cell r="F835" t="str">
            <v>В/к колбасы «Балыкбургская рубленая» Фикс.вес 0,35 фиброуз в/у срез ТМ «Баварушка»</v>
          </cell>
          <cell r="H835">
            <v>45</v>
          </cell>
          <cell r="I835">
            <v>2.1</v>
          </cell>
          <cell r="J835">
            <v>18</v>
          </cell>
          <cell r="K835">
            <v>37.800000000000004</v>
          </cell>
        </row>
        <row r="836">
          <cell r="A836" t="str">
            <v>В/к колбасы Балыкбургская рубленая срез Балыкбургская Фикс.вес 0,35 фиброуз в/у Баварушка</v>
          </cell>
          <cell r="B836" t="str">
            <v>SU002545</v>
          </cell>
          <cell r="C836" t="str">
            <v>P004516</v>
          </cell>
          <cell r="D836">
            <v>4301031363</v>
          </cell>
          <cell r="E836">
            <v>4607091389425</v>
          </cell>
          <cell r="F836" t="str">
            <v>В/к колбасы «Балыкбургская рубленая» Фикс.вес 0,35 фиброуз в/у срез ТМ «Баварушка»</v>
          </cell>
          <cell r="H836">
            <v>45</v>
          </cell>
          <cell r="I836">
            <v>2.1</v>
          </cell>
          <cell r="J836">
            <v>18</v>
          </cell>
          <cell r="K836">
            <v>37.800000000000004</v>
          </cell>
        </row>
        <row r="837">
          <cell r="A837" t="str">
            <v>323 Колбаса варенокопченая Балыкбургская рубленая ТМ Баварушка срез 0,35 кг   ПОКОМ</v>
          </cell>
          <cell r="B837" t="str">
            <v>SU002545</v>
          </cell>
          <cell r="C837" t="str">
            <v>P004516</v>
          </cell>
          <cell r="D837">
            <v>4301031363</v>
          </cell>
          <cell r="E837">
            <v>4607091389425</v>
          </cell>
          <cell r="F837" t="str">
            <v>В/к колбасы «Балыкбургская рубленая» Фикс.вес 0,35 фиброуз в/у срез ТМ «Баварушка»</v>
          </cell>
          <cell r="H837">
            <v>45</v>
          </cell>
          <cell r="I837">
            <v>2.1</v>
          </cell>
          <cell r="J837">
            <v>18</v>
          </cell>
          <cell r="K837">
            <v>37.800000000000004</v>
          </cell>
        </row>
        <row r="838">
          <cell r="A838" t="str">
            <v>282  Колбаса Балыкбургская рубленая, в/у 0,35 кг срез, БАВАРУШКА ПОКОМ</v>
          </cell>
          <cell r="B838" t="str">
            <v>SU002545</v>
          </cell>
          <cell r="C838" t="str">
            <v>P004516</v>
          </cell>
          <cell r="D838">
            <v>4301031363</v>
          </cell>
          <cell r="E838">
            <v>4607091389425</v>
          </cell>
          <cell r="F838" t="str">
            <v>В/к колбасы «Балыкбургская рубленая» Фикс.вес 0,35 фиброуз в/у срез ТМ «Баварушка»</v>
          </cell>
          <cell r="H838">
            <v>45</v>
          </cell>
          <cell r="I838">
            <v>2.1</v>
          </cell>
          <cell r="J838">
            <v>18</v>
          </cell>
          <cell r="K838">
            <v>37.800000000000004</v>
          </cell>
        </row>
        <row r="839">
          <cell r="A839" t="str">
            <v>В/к колбасы Балыкбургская с копченым балыком срез Балыкбургская Фикс.вес 0,35 фиброуз в/у Баварушка</v>
          </cell>
          <cell r="B839" t="str">
            <v>SU002604</v>
          </cell>
          <cell r="C839" t="str">
            <v>P003135</v>
          </cell>
          <cell r="D839">
            <v>4301031173</v>
          </cell>
          <cell r="E839">
            <v>4607091389500</v>
          </cell>
          <cell r="F839" t="str">
            <v>В/к колбасы Балыкбургская с копченым балыком срез Балыкбургская Фикс.вес 0,35 фиброуз в/у Баварушка</v>
          </cell>
          <cell r="H839">
            <v>45</v>
          </cell>
          <cell r="I839">
            <v>2.1</v>
          </cell>
          <cell r="J839">
            <v>18</v>
          </cell>
          <cell r="K839">
            <v>37.800000000000004</v>
          </cell>
        </row>
        <row r="840">
          <cell r="A840" t="str">
            <v>Колбаса Балыкбурская с копченым балыком, в/у 0,35 кг срез, БАВАРУШКА ПОКОМ</v>
          </cell>
          <cell r="B840" t="str">
            <v>SU002604</v>
          </cell>
          <cell r="C840" t="str">
            <v>P003135</v>
          </cell>
          <cell r="D840">
            <v>4301031173</v>
          </cell>
          <cell r="E840">
            <v>4607091389500</v>
          </cell>
          <cell r="F840" t="str">
            <v>В/к колбасы Балыкбургская с копченым балыком срез Балыкбургская Фикс.вес 0,35 фиброуз в/у Баварушка</v>
          </cell>
          <cell r="H840">
            <v>45</v>
          </cell>
          <cell r="I840">
            <v>2.1</v>
          </cell>
          <cell r="J840">
            <v>18</v>
          </cell>
          <cell r="K840">
            <v>37.800000000000004</v>
          </cell>
        </row>
        <row r="841">
          <cell r="A841" t="str">
            <v>Балыкбургская с копченым балыком 0.З5кг</v>
          </cell>
          <cell r="B841" t="str">
            <v>SU002604</v>
          </cell>
          <cell r="C841" t="str">
            <v>P003135</v>
          </cell>
          <cell r="D841">
            <v>4301031173</v>
          </cell>
          <cell r="E841">
            <v>4607091389500</v>
          </cell>
          <cell r="F841" t="str">
            <v>В/к колбасы Балыкбургская с копченым балыком срез Балыкбургская Фикс.вес 0,35 фиброуз в/у Баварушка</v>
          </cell>
          <cell r="H841">
            <v>45</v>
          </cell>
          <cell r="I841">
            <v>2.1</v>
          </cell>
          <cell r="J841">
            <v>18</v>
          </cell>
          <cell r="K841">
            <v>37.800000000000004</v>
          </cell>
        </row>
        <row r="842">
          <cell r="A842" t="str">
            <v>Балыкбургская с копченым балыком 0,З5кг</v>
          </cell>
          <cell r="B842" t="str">
            <v>SU002604</v>
          </cell>
          <cell r="C842" t="str">
            <v>P003135</v>
          </cell>
          <cell r="D842">
            <v>4301031173</v>
          </cell>
          <cell r="E842">
            <v>4607091389500</v>
          </cell>
          <cell r="F842" t="str">
            <v>В/к колбасы Балыкбургская с копченым балыком срез Балыкбургская Фикс.вес 0,35 фиброуз в/у Баварушка</v>
          </cell>
          <cell r="H842">
            <v>45</v>
          </cell>
          <cell r="I842">
            <v>2.1</v>
          </cell>
          <cell r="J842">
            <v>18</v>
          </cell>
          <cell r="K842">
            <v>37.800000000000004</v>
          </cell>
        </row>
        <row r="843">
          <cell r="A843" t="str">
            <v>Балыкбургская с копченым балыком 0,35кг</v>
          </cell>
          <cell r="B843" t="str">
            <v>SU002604</v>
          </cell>
          <cell r="C843" t="str">
            <v>P003135</v>
          </cell>
          <cell r="D843">
            <v>4301031173</v>
          </cell>
          <cell r="E843">
            <v>4607091389500</v>
          </cell>
          <cell r="F843" t="str">
            <v>В/к колбасы Балыкбургская с копченым балыком срез Балыкбургская Фикс.вес 0,35 фиброуз в/у Баварушка</v>
          </cell>
          <cell r="H843">
            <v>45</v>
          </cell>
          <cell r="I843">
            <v>2.1</v>
          </cell>
          <cell r="J843">
            <v>18</v>
          </cell>
          <cell r="K843">
            <v>37.800000000000004</v>
          </cell>
        </row>
        <row r="844">
          <cell r="A844" t="str">
            <v>Балыкбургская с копченым балыком 0.35кг</v>
          </cell>
          <cell r="B844" t="str">
            <v>SU002604</v>
          </cell>
          <cell r="C844" t="str">
            <v>P003135</v>
          </cell>
          <cell r="D844">
            <v>4301031173</v>
          </cell>
          <cell r="E844">
            <v>4607091389500</v>
          </cell>
          <cell r="F844" t="str">
            <v>В/к колбасы Балыкбургская с копченым балыком срез Балыкбургская Фикс.вес 0,35 фиброуз в/у Баварушка</v>
          </cell>
          <cell r="H844">
            <v>45</v>
          </cell>
          <cell r="I844">
            <v>2.1</v>
          </cell>
          <cell r="J844">
            <v>18</v>
          </cell>
          <cell r="K844">
            <v>37.800000000000004</v>
          </cell>
        </row>
        <row r="845">
          <cell r="A845" t="str">
            <v>Балыкбургская с копченым балыком в/к 0,35кг Стародворские колбасы</v>
          </cell>
          <cell r="B845" t="str">
            <v>SU002604</v>
          </cell>
          <cell r="C845" t="str">
            <v>P003135</v>
          </cell>
          <cell r="D845">
            <v>4301031173</v>
          </cell>
          <cell r="E845">
            <v>4607091389500</v>
          </cell>
          <cell r="F845" t="str">
            <v>В/к колбасы Балыкбургская с копченым балыком срез Балыкбургская Фикс.вес 0,35 фиброуз в/у Баварушка</v>
          </cell>
          <cell r="H845">
            <v>45</v>
          </cell>
          <cell r="I845">
            <v>2.1</v>
          </cell>
          <cell r="J845">
            <v>18</v>
          </cell>
          <cell r="K845">
            <v>37.800000000000004</v>
          </cell>
        </row>
        <row r="846">
          <cell r="A846" t="str">
            <v>Балыкбургская 0.35кг</v>
          </cell>
          <cell r="B846" t="str">
            <v>SU002604</v>
          </cell>
          <cell r="C846" t="str">
            <v>P003135</v>
          </cell>
          <cell r="D846">
            <v>4301031173</v>
          </cell>
          <cell r="E846">
            <v>4607091389500</v>
          </cell>
          <cell r="F846" t="str">
            <v>В/к колбасы Балыкбургская с копченым балыком срез Балыкбургская Фикс.вес 0,35 фиброуз в/у Баварушка</v>
          </cell>
          <cell r="H846">
            <v>45</v>
          </cell>
          <cell r="I846">
            <v>2.1</v>
          </cell>
          <cell r="J846">
            <v>18</v>
          </cell>
          <cell r="K846">
            <v>37.800000000000004</v>
          </cell>
        </row>
        <row r="847">
          <cell r="A847" t="str">
            <v>116  Колбаса Балыкбургская с копченым балыком, в/у 0,35 кг срез, БАВАРУШКА ПОКОМ</v>
          </cell>
          <cell r="B847" t="str">
            <v>SU002604</v>
          </cell>
          <cell r="C847" t="str">
            <v>P003135</v>
          </cell>
          <cell r="D847">
            <v>4301031173</v>
          </cell>
          <cell r="E847">
            <v>4607091389500</v>
          </cell>
          <cell r="F847" t="str">
            <v>В/к колбасы Балыкбургская с копченым балыком срез Балыкбургская Фикс.вес 0,35 фиброуз в/у Баварушка</v>
          </cell>
          <cell r="H847">
            <v>45</v>
          </cell>
          <cell r="I847">
            <v>2.1</v>
          </cell>
          <cell r="J847">
            <v>18</v>
          </cell>
          <cell r="K847">
            <v>37.800000000000004</v>
          </cell>
        </row>
        <row r="848">
          <cell r="A848" t="str">
            <v>116  Колбаса Балыкбурская с копченым балыком, в/у 0,35 кг срез, БАВАРУШКА ПОКОМ</v>
          </cell>
          <cell r="B848" t="str">
            <v>SU002604</v>
          </cell>
          <cell r="C848" t="str">
            <v>P003135</v>
          </cell>
          <cell r="D848">
            <v>4301031173</v>
          </cell>
          <cell r="E848">
            <v>4607091389500</v>
          </cell>
          <cell r="F848" t="str">
            <v>В/к колбасы Балыкбургская с копченым балыком срез Балыкбургская Фикс.вес 0,35 фиброуз в/у Баварушка</v>
          </cell>
          <cell r="H848">
            <v>45</v>
          </cell>
          <cell r="I848">
            <v>2.1</v>
          </cell>
          <cell r="J848">
            <v>18</v>
          </cell>
          <cell r="K848">
            <v>37.800000000000004</v>
          </cell>
        </row>
        <row r="849">
          <cell r="A849" t="str">
            <v>Колбаса 0,35 кг Сервелат Филейбургский с ароматными пряностями ТМ Баварушка в оболочке фиброуз в в/у</v>
          </cell>
          <cell r="B849" t="str">
            <v>SU002602</v>
          </cell>
          <cell r="C849" t="str">
            <v>P003132</v>
          </cell>
          <cell r="D849">
            <v>4301031171</v>
          </cell>
          <cell r="E849">
            <v>4607091389524</v>
          </cell>
          <cell r="F849" t="str">
            <v>В/к колбасы Сервелат Филейбургский с ароматными пряностями срез Филейбургская Фикс.вес 0,35 фиброуз Баварушка</v>
          </cell>
          <cell r="H849">
            <v>45</v>
          </cell>
          <cell r="I849">
            <v>2.1</v>
          </cell>
          <cell r="J849">
            <v>18</v>
          </cell>
          <cell r="K849">
            <v>37.800000000000004</v>
          </cell>
        </row>
        <row r="850">
          <cell r="A850" t="str">
            <v>Сервелат Филейбургский с ароматными пряностями 0,35кг Стародворские колбасы</v>
          </cell>
          <cell r="B850" t="str">
            <v>SU002602</v>
          </cell>
          <cell r="C850" t="str">
            <v>P003132</v>
          </cell>
          <cell r="D850">
            <v>4301031171</v>
          </cell>
          <cell r="E850">
            <v>4607091389524</v>
          </cell>
          <cell r="F850" t="str">
            <v>В/к колбасы Сервелат Филейбургский с ароматными пряностями срез Филейбургская Фикс.вес 0,35 фиброуз Баварушка</v>
          </cell>
          <cell r="H850">
            <v>45</v>
          </cell>
          <cell r="I850">
            <v>2.1</v>
          </cell>
          <cell r="J850">
            <v>18</v>
          </cell>
          <cell r="K850">
            <v>37.800000000000004</v>
          </cell>
        </row>
        <row r="851">
          <cell r="A851" t="str">
            <v>Сервелат Филейбургский с ароматными пряностями 0.З5кг</v>
          </cell>
          <cell r="B851" t="str">
            <v>SU002602</v>
          </cell>
          <cell r="C851" t="str">
            <v>P003132</v>
          </cell>
          <cell r="D851">
            <v>4301031171</v>
          </cell>
          <cell r="E851">
            <v>4607091389524</v>
          </cell>
          <cell r="F851" t="str">
            <v>В/к колбасы Сервелат Филейбургский с ароматными пряностями срез Филейбургская Фикс.вес 0,35 фиброуз Баварушка</v>
          </cell>
          <cell r="H851">
            <v>45</v>
          </cell>
          <cell r="I851">
            <v>2.1</v>
          </cell>
          <cell r="J851">
            <v>18</v>
          </cell>
          <cell r="K851">
            <v>37.800000000000004</v>
          </cell>
        </row>
        <row r="852">
          <cell r="A852" t="str">
            <v>Сервелат Фмлейбургский с ароматными пряностями 0,35кг</v>
          </cell>
          <cell r="B852" t="str">
            <v>SU002602</v>
          </cell>
          <cell r="C852" t="str">
            <v>P003132</v>
          </cell>
          <cell r="D852">
            <v>4301031171</v>
          </cell>
          <cell r="E852">
            <v>4607091389524</v>
          </cell>
          <cell r="F852" t="str">
            <v>В/к колбасы Сервелат Филейбургский с ароматными пряностями срез Филейбургская Фикс.вес 0,35 фиброуз Баварушка</v>
          </cell>
          <cell r="H852">
            <v>45</v>
          </cell>
          <cell r="I852">
            <v>2.1</v>
          </cell>
          <cell r="J852">
            <v>18</v>
          </cell>
          <cell r="K852">
            <v>37.800000000000004</v>
          </cell>
        </row>
        <row r="853">
          <cell r="A853" t="str">
            <v>Сервелат Филейбургский с ароматными пряностями 0,35кг</v>
          </cell>
          <cell r="B853" t="str">
            <v>SU002602</v>
          </cell>
          <cell r="C853" t="str">
            <v>P003132</v>
          </cell>
          <cell r="D853">
            <v>4301031171</v>
          </cell>
          <cell r="E853">
            <v>4607091389524</v>
          </cell>
          <cell r="F853" t="str">
            <v>В/к колбасы Сервелат Филейбургский с ароматными пряностями срез Филейбургская Фикс.вес 0,35 фиброуз Баварушка</v>
          </cell>
          <cell r="H853">
            <v>45</v>
          </cell>
          <cell r="I853">
            <v>2.1</v>
          </cell>
          <cell r="J853">
            <v>18</v>
          </cell>
          <cell r="K853">
            <v>37.800000000000004</v>
          </cell>
        </row>
        <row r="854">
          <cell r="A854" t="str">
            <v>Сервелат Филейбургский с ароматными пряностями 0.35кг</v>
          </cell>
          <cell r="B854" t="str">
            <v>SU002602</v>
          </cell>
          <cell r="C854" t="str">
            <v>P003132</v>
          </cell>
          <cell r="D854">
            <v>4301031171</v>
          </cell>
          <cell r="E854">
            <v>4607091389524</v>
          </cell>
          <cell r="F854" t="str">
            <v>В/к колбасы Сервелат Филейбургский с ароматными пряностями срез Филейбургская Фикс.вес 0,35 фиброуз Баварушка</v>
          </cell>
          <cell r="H854">
            <v>45</v>
          </cell>
          <cell r="I854">
            <v>2.1</v>
          </cell>
          <cell r="J854">
            <v>18</v>
          </cell>
          <cell r="K854">
            <v>37.800000000000004</v>
          </cell>
        </row>
        <row r="855">
          <cell r="A855" t="str">
            <v>Сервелат Фипейбургский с ароматными пряностями 0,З5кг</v>
          </cell>
          <cell r="B855" t="str">
            <v>SU002602</v>
          </cell>
          <cell r="C855" t="str">
            <v>P003132</v>
          </cell>
          <cell r="D855">
            <v>4301031171</v>
          </cell>
          <cell r="E855">
            <v>4607091389524</v>
          </cell>
          <cell r="F855" t="str">
            <v>В/к колбасы Сервелат Филейбургский с ароматными пряностями срез Филейбургская Фикс.вес 0,35 фиброуз Баварушка</v>
          </cell>
          <cell r="H855">
            <v>45</v>
          </cell>
          <cell r="I855">
            <v>2.1</v>
          </cell>
          <cell r="J855">
            <v>18</v>
          </cell>
          <cell r="K855">
            <v>37.800000000000004</v>
          </cell>
        </row>
        <row r="856">
          <cell r="A856" t="str">
            <v>Сервелат Филейбургский с ароматными пряностями 0,З5кг</v>
          </cell>
          <cell r="B856" t="str">
            <v>SU002602</v>
          </cell>
          <cell r="C856" t="str">
            <v>P003132</v>
          </cell>
          <cell r="D856">
            <v>4301031171</v>
          </cell>
          <cell r="E856">
            <v>4607091389524</v>
          </cell>
          <cell r="F856" t="str">
            <v>В/к колбасы Сервелат Филейбургский с ароматными пряностями срез Филейбургская Фикс.вес 0,35 фиброуз Баварушка</v>
          </cell>
          <cell r="H856">
            <v>45</v>
          </cell>
          <cell r="I856">
            <v>2.1</v>
          </cell>
          <cell r="J856">
            <v>18</v>
          </cell>
          <cell r="K856">
            <v>37.800000000000004</v>
          </cell>
        </row>
        <row r="857">
          <cell r="A857" t="str">
            <v>Сервелат Филебургский с ароматными пряностями 0.З5кг</v>
          </cell>
          <cell r="B857" t="str">
            <v>SU002602</v>
          </cell>
          <cell r="C857" t="str">
            <v>P003132</v>
          </cell>
          <cell r="D857">
            <v>4301031171</v>
          </cell>
          <cell r="E857">
            <v>4607091389524</v>
          </cell>
          <cell r="F857" t="str">
            <v>В/к колбасы Сервелат Филейбургский с ароматными пряностями срез Филейбургская Фикс.вес 0,35 фиброуз Баварушка</v>
          </cell>
          <cell r="H857">
            <v>45</v>
          </cell>
          <cell r="I857">
            <v>2.1</v>
          </cell>
          <cell r="J857">
            <v>18</v>
          </cell>
          <cell r="K857">
            <v>37.800000000000004</v>
          </cell>
        </row>
        <row r="858">
          <cell r="A858" t="str">
            <v>Сервелат Фипейбургский с ароматными пряностями 0,35кг</v>
          </cell>
          <cell r="B858" t="str">
            <v>SU002602</v>
          </cell>
          <cell r="C858" t="str">
            <v>P003132</v>
          </cell>
          <cell r="D858">
            <v>4301031171</v>
          </cell>
          <cell r="E858">
            <v>4607091389524</v>
          </cell>
          <cell r="F858" t="str">
            <v>В/к колбасы Сервелат Филейбургский с ароматными пряностями срез Филейбургская Фикс.вес 0,35 фиброуз Баварушка</v>
          </cell>
          <cell r="H858">
            <v>45</v>
          </cell>
          <cell r="I858">
            <v>2.1</v>
          </cell>
          <cell r="J858">
            <v>18</v>
          </cell>
          <cell r="K858">
            <v>37.800000000000004</v>
          </cell>
        </row>
        <row r="859">
          <cell r="A859" t="str">
            <v>Сервелат Филейбургский с ароматными пряностями 0.35кг Стародворские колбасы</v>
          </cell>
          <cell r="B859" t="str">
            <v>SU002602</v>
          </cell>
          <cell r="C859" t="str">
            <v>P003132</v>
          </cell>
          <cell r="D859">
            <v>4301031171</v>
          </cell>
          <cell r="E859">
            <v>4607091389524</v>
          </cell>
          <cell r="F859" t="str">
            <v>В/к колбасы Сервелат Филейбургский с ароматными пряностями срез Филейбургская Фикс.вес 0,35 фиброуз Баварушка</v>
          </cell>
          <cell r="H859">
            <v>45</v>
          </cell>
          <cell r="I859">
            <v>2.1</v>
          </cell>
          <cell r="J859">
            <v>18</v>
          </cell>
          <cell r="K859">
            <v>37.800000000000004</v>
          </cell>
        </row>
        <row r="860">
          <cell r="A860" t="str">
            <v>В/к колбасы Сервелат Филейбургский с ароматными пряностями срез Филейбургская Фикс.вес 0,35 фиброуз Баварушка</v>
          </cell>
          <cell r="B860" t="str">
            <v>SU002602</v>
          </cell>
          <cell r="C860" t="str">
            <v>P003132</v>
          </cell>
          <cell r="D860">
            <v>4301031171</v>
          </cell>
          <cell r="E860">
            <v>4607091389524</v>
          </cell>
          <cell r="F860" t="str">
            <v>В/к колбасы Сервелат Филейбургский с ароматными пряностями срез Филейбургская Фикс.вес 0,35 фиброуз Баварушка</v>
          </cell>
          <cell r="H860">
            <v>45</v>
          </cell>
          <cell r="I860">
            <v>2.1</v>
          </cell>
          <cell r="J860">
            <v>18</v>
          </cell>
          <cell r="K860">
            <v>37.800000000000004</v>
          </cell>
        </row>
        <row r="861">
          <cell r="A861" t="str">
            <v xml:space="preserve"> 117  Колбаса Сервелат Филейбургский с ароматными пряностями, в/у 0,35 кг срез, БАВАРУШКА ПОКОМ, шт</v>
          </cell>
          <cell r="B861" t="str">
            <v>SU002602</v>
          </cell>
          <cell r="C861" t="str">
            <v>P003132</v>
          </cell>
          <cell r="D861">
            <v>4301031171</v>
          </cell>
          <cell r="E861">
            <v>4607091389524</v>
          </cell>
          <cell r="F861" t="str">
            <v>В/к колбасы Сервелат Филейбургский с ароматными пряностями срез Филейбургская Фикс.вес 0,35 фиброуз Баварушка</v>
          </cell>
          <cell r="H861">
            <v>45</v>
          </cell>
          <cell r="I861">
            <v>2.1</v>
          </cell>
          <cell r="J861">
            <v>18</v>
          </cell>
          <cell r="K861">
            <v>37.800000000000004</v>
          </cell>
        </row>
        <row r="862">
          <cell r="A862" t="str">
            <v>Колбаса Сервелат Филейбургский с ароматными пряностями, в/у 0,35 кг срез, БАВАРУШКА ПОКОМ</v>
          </cell>
          <cell r="B862" t="str">
            <v>SU002602</v>
          </cell>
          <cell r="C862" t="str">
            <v>P003132</v>
          </cell>
          <cell r="D862">
            <v>4301031171</v>
          </cell>
          <cell r="E862">
            <v>4607091389524</v>
          </cell>
          <cell r="F862" t="str">
            <v>В/к колбасы Сервелат Филейбургский с ароматными пряностями срез Филейбургская Фикс.вес 0,35 фиброуз Баварушка</v>
          </cell>
          <cell r="H862">
            <v>45</v>
          </cell>
          <cell r="I862">
            <v>2.1</v>
          </cell>
          <cell r="J862">
            <v>18</v>
          </cell>
          <cell r="K862">
            <v>37.800000000000004</v>
          </cell>
        </row>
        <row r="863">
          <cell r="A863" t="str">
            <v xml:space="preserve"> 117  Колбаса Сервелат Филейбургский с ароматными пряностями, в/у 0,35 кг срез, БАВАРУШКА ПОКОМ</v>
          </cell>
          <cell r="B863" t="str">
            <v>SU002602</v>
          </cell>
          <cell r="C863" t="str">
            <v>P003132</v>
          </cell>
          <cell r="D863">
            <v>4301031171</v>
          </cell>
          <cell r="E863">
            <v>4607091389524</v>
          </cell>
          <cell r="F863" t="str">
            <v>В/к колбасы Сервелат Филейбургский с ароматными пряностями срез Филейбургская Фикс.вес 0,35 фиброуз Баварушка</v>
          </cell>
          <cell r="H863">
            <v>45</v>
          </cell>
          <cell r="I863">
            <v>2.1</v>
          </cell>
          <cell r="J863">
            <v>18</v>
          </cell>
          <cell r="K863">
            <v>37.800000000000004</v>
          </cell>
        </row>
        <row r="864">
          <cell r="A864" t="str">
            <v>Колбаса Сервелат Филейбургский с филе сочного окорока, в/у 0,35 кг срез, БАВАРУШКА ПОКОМ</v>
          </cell>
          <cell r="B864" t="str">
            <v>SU002606</v>
          </cell>
          <cell r="C864" t="str">
            <v>P003134</v>
          </cell>
          <cell r="D864">
            <v>4301031172</v>
          </cell>
          <cell r="E864">
            <v>4607091389531</v>
          </cell>
          <cell r="F864" t="str">
            <v>В/к колбасы Сервелат Филейбургский с филе сочного окорока срез Филейбургская Фикс.вес 0,35 Фиброуз в/у Баварушка</v>
          </cell>
          <cell r="H864">
            <v>45</v>
          </cell>
          <cell r="I864">
            <v>2.1</v>
          </cell>
          <cell r="J864">
            <v>18</v>
          </cell>
          <cell r="K864">
            <v>37.800000000000004</v>
          </cell>
        </row>
        <row r="865">
          <cell r="A865" t="str">
            <v>Сервелат Филейбургский с филе сочного окорока в/к 0,35кг Стародворские колбасы</v>
          </cell>
          <cell r="B865" t="str">
            <v>SU002606</v>
          </cell>
          <cell r="C865" t="str">
            <v>P003134</v>
          </cell>
          <cell r="D865">
            <v>4301031172</v>
          </cell>
          <cell r="E865">
            <v>4607091389531</v>
          </cell>
          <cell r="F865" t="str">
            <v>В/к колбасы Сервелат Филейбургский с филе сочного окорока срез Филейбургская Фикс.вес 0,35 Фиброуз в/у Баварушка</v>
          </cell>
          <cell r="H865">
            <v>45</v>
          </cell>
          <cell r="I865">
            <v>2.1</v>
          </cell>
          <cell r="J865">
            <v>18</v>
          </cell>
          <cell r="K865">
            <v>37.800000000000004</v>
          </cell>
        </row>
        <row r="866">
          <cell r="A866" t="str">
            <v>Сервелат Филейбургский с филе сочного окорока в/к 0.35кг Стародворские колбасы</v>
          </cell>
          <cell r="B866" t="str">
            <v>SU002606</v>
          </cell>
          <cell r="C866" t="str">
            <v>P003134</v>
          </cell>
          <cell r="D866">
            <v>4301031172</v>
          </cell>
          <cell r="E866">
            <v>4607091389531</v>
          </cell>
          <cell r="F866" t="str">
            <v>В/к колбасы Сервелат Филейбургский с филе сочного окорока срез Филейбургская Фикс.вес 0,35 Фиброуз в/у Баварушка</v>
          </cell>
          <cell r="H866">
            <v>45</v>
          </cell>
          <cell r="I866">
            <v>2.1</v>
          </cell>
          <cell r="J866">
            <v>18</v>
          </cell>
          <cell r="K866">
            <v>37.800000000000004</v>
          </cell>
        </row>
        <row r="867">
          <cell r="A867" t="str">
            <v>Сервелат Филейбургский с филе сочного окорока в/к 0.З5кг Стародворские колбасы</v>
          </cell>
          <cell r="B867" t="str">
            <v>SU002606</v>
          </cell>
          <cell r="C867" t="str">
            <v>P003134</v>
          </cell>
          <cell r="D867">
            <v>4301031172</v>
          </cell>
          <cell r="E867">
            <v>4607091389531</v>
          </cell>
          <cell r="F867" t="str">
            <v>В/к колбасы Сервелат Филейбургский с филе сочного окорока срез Филейбургская Фикс.вес 0,35 Фиброуз в/у Баварушка</v>
          </cell>
          <cell r="H867">
            <v>45</v>
          </cell>
          <cell r="I867">
            <v>2.1</v>
          </cell>
          <cell r="J867">
            <v>18</v>
          </cell>
          <cell r="K867">
            <v>37.800000000000004</v>
          </cell>
        </row>
        <row r="868">
          <cell r="A868" t="str">
            <v>Сервелат Фмлейбургский с филе сочного окорока 0.35кг</v>
          </cell>
          <cell r="B868" t="str">
            <v>SU002606</v>
          </cell>
          <cell r="C868" t="str">
            <v>P003134</v>
          </cell>
          <cell r="D868">
            <v>4301031172</v>
          </cell>
          <cell r="E868">
            <v>4607091389531</v>
          </cell>
          <cell r="F868" t="str">
            <v>В/к колбасы Сервелат Филейбургский с филе сочного окорока срез Филейбургская Фикс.вес 0,35 Фиброуз в/у Баварушка</v>
          </cell>
          <cell r="H868">
            <v>45</v>
          </cell>
          <cell r="I868">
            <v>2.1</v>
          </cell>
          <cell r="J868">
            <v>18</v>
          </cell>
          <cell r="K868">
            <v>37.800000000000004</v>
          </cell>
        </row>
        <row r="869">
          <cell r="A869" t="str">
            <v>Сервелат Фмлейбургский с филе сочного окорока 0,35кг</v>
          </cell>
          <cell r="B869" t="str">
            <v>SU002606</v>
          </cell>
          <cell r="C869" t="str">
            <v>P003134</v>
          </cell>
          <cell r="D869">
            <v>4301031172</v>
          </cell>
          <cell r="E869">
            <v>4607091389531</v>
          </cell>
          <cell r="F869" t="str">
            <v>В/к колбасы Сервелат Филейбургский с филе сочного окорока срез Филейбургская Фикс.вес 0,35 Фиброуз в/у Баварушка</v>
          </cell>
          <cell r="H869">
            <v>45</v>
          </cell>
          <cell r="I869">
            <v>2.1</v>
          </cell>
          <cell r="J869">
            <v>18</v>
          </cell>
          <cell r="K869">
            <v>37.800000000000004</v>
          </cell>
        </row>
        <row r="870">
          <cell r="A870" t="str">
            <v>Сервелат Филейбургский с филе сочного окорока 0,35кг</v>
          </cell>
          <cell r="B870" t="str">
            <v>SU002606</v>
          </cell>
          <cell r="C870" t="str">
            <v>P003134</v>
          </cell>
          <cell r="D870">
            <v>4301031172</v>
          </cell>
          <cell r="E870">
            <v>4607091389531</v>
          </cell>
          <cell r="F870" t="str">
            <v>В/к колбасы Сервелат Филейбургский с филе сочного окорока срез Филейбургская Фикс.вес 0,35 Фиброуз в/у Баварушка</v>
          </cell>
          <cell r="H870">
            <v>45</v>
          </cell>
          <cell r="I870">
            <v>2.1</v>
          </cell>
          <cell r="J870">
            <v>18</v>
          </cell>
          <cell r="K870">
            <v>37.800000000000004</v>
          </cell>
        </row>
        <row r="871">
          <cell r="A871" t="str">
            <v>Сервелат Филейбургский с филе сочного окорока 0.З5кг</v>
          </cell>
          <cell r="B871" t="str">
            <v>SU002606</v>
          </cell>
          <cell r="C871" t="str">
            <v>P003134</v>
          </cell>
          <cell r="D871">
            <v>4301031172</v>
          </cell>
          <cell r="E871">
            <v>4607091389531</v>
          </cell>
          <cell r="F871" t="str">
            <v>В/к колбасы Сервелат Филейбургский с филе сочного окорока срез Филейбургская Фикс.вес 0,35 Фиброуз в/у Баварушка</v>
          </cell>
          <cell r="H871">
            <v>45</v>
          </cell>
          <cell r="I871">
            <v>2.1</v>
          </cell>
          <cell r="J871">
            <v>18</v>
          </cell>
          <cell r="K871">
            <v>37.800000000000004</v>
          </cell>
        </row>
        <row r="872">
          <cell r="A872" t="str">
            <v>Сервелат Филейбургский с филе сочного окорока 0.35кг</v>
          </cell>
          <cell r="B872" t="str">
            <v>SU002606</v>
          </cell>
          <cell r="C872" t="str">
            <v>P003134</v>
          </cell>
          <cell r="D872">
            <v>4301031172</v>
          </cell>
          <cell r="E872">
            <v>4607091389531</v>
          </cell>
          <cell r="F872" t="str">
            <v>В/к колбасы Сервелат Филейбургский с филе сочного окорока срез Филейбургская Фикс.вес 0,35 Фиброуз в/у Баварушка</v>
          </cell>
          <cell r="H872">
            <v>45</v>
          </cell>
          <cell r="I872">
            <v>2.1</v>
          </cell>
          <cell r="J872">
            <v>18</v>
          </cell>
          <cell r="K872">
            <v>37.800000000000004</v>
          </cell>
        </row>
        <row r="873">
          <cell r="A873" t="str">
            <v>Сервелат Фипейбургский с филе сочного окорока 0,З5кг</v>
          </cell>
          <cell r="B873" t="str">
            <v>SU002606</v>
          </cell>
          <cell r="C873" t="str">
            <v>P003134</v>
          </cell>
          <cell r="D873">
            <v>4301031172</v>
          </cell>
          <cell r="E873">
            <v>4607091389531</v>
          </cell>
          <cell r="F873" t="str">
            <v>В/к колбасы Сервелат Филейбургский с филе сочного окорока срез Филейбургская Фикс.вес 0,35 Фиброуз в/у Баварушка</v>
          </cell>
          <cell r="H873">
            <v>45</v>
          </cell>
          <cell r="I873">
            <v>2.1</v>
          </cell>
          <cell r="J873">
            <v>18</v>
          </cell>
          <cell r="K873">
            <v>37.800000000000004</v>
          </cell>
        </row>
        <row r="874">
          <cell r="A874" t="str">
            <v>Сервелат Филейбургский с филе сочного окорока 0,З5кг</v>
          </cell>
          <cell r="B874" t="str">
            <v>SU002606</v>
          </cell>
          <cell r="C874" t="str">
            <v>P003134</v>
          </cell>
          <cell r="D874">
            <v>4301031172</v>
          </cell>
          <cell r="E874">
            <v>4607091389531</v>
          </cell>
          <cell r="F874" t="str">
            <v>В/к колбасы Сервелат Филейбургский с филе сочного окорока срез Филейбургская Фикс.вес 0,35 Фиброуз в/у Баварушка</v>
          </cell>
          <cell r="H874">
            <v>45</v>
          </cell>
          <cell r="I874">
            <v>2.1</v>
          </cell>
          <cell r="J874">
            <v>18</v>
          </cell>
          <cell r="K874">
            <v>37.800000000000004</v>
          </cell>
        </row>
        <row r="875">
          <cell r="A875" t="str">
            <v>Колбаса 0,35 кг Сервелат Филейбургский с филе сочного окорока срез в/к Фиброуз в/у Баварушка</v>
          </cell>
          <cell r="B875" t="str">
            <v>SU002606</v>
          </cell>
          <cell r="C875" t="str">
            <v>P003134</v>
          </cell>
          <cell r="D875">
            <v>4301031172</v>
          </cell>
          <cell r="E875">
            <v>4607091389531</v>
          </cell>
          <cell r="F875" t="str">
            <v>В/к колбасы Сервелат Филейбургский с филе сочного окорока срез Филейбургская Фикс.вес 0,35 Фиброуз в/у Баварушка</v>
          </cell>
          <cell r="H875">
            <v>45</v>
          </cell>
          <cell r="I875">
            <v>2.1</v>
          </cell>
          <cell r="J875">
            <v>18</v>
          </cell>
          <cell r="K875">
            <v>37.800000000000004</v>
          </cell>
        </row>
        <row r="876">
          <cell r="A876" t="str">
            <v>В/к колбасы Сервелат Филейбургский с филе сочного окорока срез Филейбургская Фикс.вес 0,35 Фиброуз в/у Баварушка</v>
          </cell>
          <cell r="B876" t="str">
            <v>SU002606</v>
          </cell>
          <cell r="C876" t="str">
            <v>P003134</v>
          </cell>
          <cell r="D876">
            <v>4301031172</v>
          </cell>
          <cell r="E876">
            <v>4607091389531</v>
          </cell>
          <cell r="F876" t="str">
            <v>В/к колбасы Сервелат Филейбургский с филе сочного окорока срез Филейбургская Фикс.вес 0,35 Фиброуз в/у Баварушка</v>
          </cell>
          <cell r="H876">
            <v>45</v>
          </cell>
          <cell r="I876">
            <v>2.1</v>
          </cell>
          <cell r="J876">
            <v>18</v>
          </cell>
          <cell r="K876">
            <v>37.800000000000004</v>
          </cell>
        </row>
        <row r="877">
          <cell r="A877" t="str">
            <v xml:space="preserve"> 118  Колбаса Сервелат Филейбургский с филе сочного окорока, в/у 0,35 кг срез, БАВАРУШКА ПОКОМ, шт</v>
          </cell>
          <cell r="B877" t="str">
            <v>SU002606</v>
          </cell>
          <cell r="C877" t="str">
            <v>P003134</v>
          </cell>
          <cell r="D877">
            <v>4301031172</v>
          </cell>
          <cell r="E877">
            <v>4607091389531</v>
          </cell>
          <cell r="F877" t="str">
            <v>В/к колбасы Сервелат Филейбургский с филе сочного окорока срез Филейбургская Фикс.вес 0,35 Фиброуз в/у Баварушка</v>
          </cell>
          <cell r="H877">
            <v>45</v>
          </cell>
          <cell r="I877">
            <v>2.1</v>
          </cell>
          <cell r="J877">
            <v>18</v>
          </cell>
          <cell r="K877">
            <v>37.800000000000004</v>
          </cell>
        </row>
        <row r="878">
          <cell r="A878" t="str">
            <v xml:space="preserve"> 118  Колбаса Сервелат Филейбургский с филе сочного окорока, в/у 0,35 кг срез, БАВАРУШКА ПОКОМ</v>
          </cell>
          <cell r="B878" t="str">
            <v>SU002606</v>
          </cell>
          <cell r="C878" t="str">
            <v>P003134</v>
          </cell>
          <cell r="D878">
            <v>4301031172</v>
          </cell>
          <cell r="E878">
            <v>4607091389531</v>
          </cell>
          <cell r="F878" t="str">
            <v>В/к колбасы Сервелат Филейбургский с филе сочного окорока срез Филейбургская Фикс.вес 0,35 Фиброуз в/у Баварушка</v>
          </cell>
          <cell r="H878">
            <v>45</v>
          </cell>
          <cell r="I878">
            <v>2.1</v>
          </cell>
          <cell r="J878">
            <v>18</v>
          </cell>
          <cell r="K878">
            <v>37.800000000000004</v>
          </cell>
        </row>
        <row r="879">
          <cell r="A879" t="str">
            <v>351 Сосиски Филейбургские с грудкой ТМ Баварушка в оболо амицел в моди газовой среде 0,33 кг  Поком</v>
          </cell>
          <cell r="B879" t="str">
            <v>SU002557</v>
          </cell>
          <cell r="C879" t="str">
            <v>P003318</v>
          </cell>
          <cell r="D879">
            <v>4301051431</v>
          </cell>
          <cell r="E879">
            <v>4607091389654</v>
          </cell>
          <cell r="F879" t="str">
            <v>Сосиски Баварушки (с грудкой ГОСТ 31962-2013) Филейбургская Фикс.вес 0,33 П/а мгс Баварушка</v>
          </cell>
          <cell r="H879">
            <v>45</v>
          </cell>
          <cell r="I879">
            <v>1.98</v>
          </cell>
          <cell r="J879">
            <v>12</v>
          </cell>
          <cell r="K879">
            <v>23.759999999999998</v>
          </cell>
        </row>
        <row r="880">
          <cell r="A880" t="str">
            <v>351 Сосиски Филейбургские с грудкой ТМ Баварушка в оболо амицел в моди газовой среде 0,33 кг  Поком, шт</v>
          </cell>
          <cell r="B880" t="str">
            <v>SU002557</v>
          </cell>
          <cell r="C880" t="str">
            <v>P003318</v>
          </cell>
          <cell r="D880">
            <v>4301051431</v>
          </cell>
          <cell r="E880">
            <v>4607091389654</v>
          </cell>
          <cell r="F880" t="str">
            <v>Сосиски Баварушки (с грудкой ГОСТ 31962-2013) Филейбургская Фикс.вес 0,33 П/а мгс Баварушка</v>
          </cell>
          <cell r="H880">
            <v>45</v>
          </cell>
          <cell r="I880">
            <v>1.98</v>
          </cell>
          <cell r="J880">
            <v>12</v>
          </cell>
          <cell r="K880">
            <v>23.759999999999998</v>
          </cell>
        </row>
        <row r="881">
          <cell r="A881" t="str">
            <v>Сосиски 0,33 кг Баварушки с грудкой Филейбургская П/а мгс Баварушка</v>
          </cell>
          <cell r="B881" t="str">
            <v>SU002557</v>
          </cell>
          <cell r="C881" t="str">
            <v>P003318</v>
          </cell>
          <cell r="D881">
            <v>4301051431</v>
          </cell>
          <cell r="E881">
            <v>4607091389654</v>
          </cell>
          <cell r="F881" t="str">
            <v>Сосиски Баварушки (с грудкой ГОСТ 31962-2013) Филейбургская Фикс.вес 0,33 П/а мгс Баварушка</v>
          </cell>
          <cell r="H881">
            <v>45</v>
          </cell>
          <cell r="I881">
            <v>1.98</v>
          </cell>
          <cell r="J881">
            <v>12</v>
          </cell>
          <cell r="K881">
            <v>23.759999999999998</v>
          </cell>
        </row>
        <row r="882">
          <cell r="A882" t="str">
            <v>114  Сосиски Филейбургские с филе сочного окорока, 0,55 кг, БАВАРУШКА ПОКОМ</v>
          </cell>
          <cell r="B882" t="str">
            <v>SU002419</v>
          </cell>
          <cell r="C882" t="str">
            <v>P002913</v>
          </cell>
          <cell r="D882">
            <v>4301051257</v>
          </cell>
          <cell r="E882">
            <v>4607091389661</v>
          </cell>
          <cell r="F882" t="str">
            <v>Сосиски Филейбургские с филе сочного окорока Филейбургская Фикс.вес 0,55 П/а мгс Баварушка</v>
          </cell>
          <cell r="H882">
            <v>45</v>
          </cell>
          <cell r="I882" t="e">
            <v>#N/A</v>
          </cell>
          <cell r="J882" t="e">
            <v>#N/A</v>
          </cell>
          <cell r="K882" t="e">
            <v>#N/A</v>
          </cell>
        </row>
        <row r="883">
          <cell r="A883" t="str">
            <v xml:space="preserve"> 114  Сосиски Филейбургские с филе сочного окорока, 0,55 кг, БАВАРУШКА ПОКОМ, шт</v>
          </cell>
          <cell r="B883" t="str">
            <v>SU002419</v>
          </cell>
          <cell r="C883" t="str">
            <v>P002913</v>
          </cell>
          <cell r="D883">
            <v>4301051257</v>
          </cell>
          <cell r="E883">
            <v>4607091389661</v>
          </cell>
          <cell r="F883" t="str">
            <v>Сосиски Филейбургские с филе сочного окорока Филейбургская Фикс.вес 0,55 П/а мгс Баварушка</v>
          </cell>
          <cell r="H883">
            <v>45</v>
          </cell>
          <cell r="I883" t="e">
            <v>#N/A</v>
          </cell>
          <cell r="J883" t="e">
            <v>#N/A</v>
          </cell>
          <cell r="K883" t="e">
            <v>#N/A</v>
          </cell>
        </row>
        <row r="884">
          <cell r="A884" t="str">
            <v>Сосиски 0,55 кг Филейбургские с филе сочного окорока Баварушка в оболочке амицел в модиф.газ. среде</v>
          </cell>
          <cell r="B884" t="str">
            <v>SU002419</v>
          </cell>
          <cell r="C884" t="str">
            <v>P002913</v>
          </cell>
          <cell r="D884">
            <v>4301051257</v>
          </cell>
          <cell r="E884">
            <v>4607091389661</v>
          </cell>
          <cell r="F884" t="str">
            <v>Сосиски Филейбургские с филе сочного окорока Филейбургская Фикс.вес 0,55 П/а мгс Баварушка</v>
          </cell>
          <cell r="H884">
            <v>45</v>
          </cell>
          <cell r="I884" t="e">
            <v>#N/A</v>
          </cell>
          <cell r="J884" t="e">
            <v>#N/A</v>
          </cell>
          <cell r="K884" t="e">
            <v>#N/A</v>
          </cell>
        </row>
        <row r="885">
          <cell r="A885" t="str">
            <v>Сосиски Филейбургские с филе сочного окорока, ВЕС, ТМ Баварушка  ПОКОМ</v>
          </cell>
          <cell r="B885" t="str">
            <v>SU002448</v>
          </cell>
          <cell r="C885" t="str">
            <v>P002914</v>
          </cell>
          <cell r="D885">
            <v>4301051258</v>
          </cell>
          <cell r="E885">
            <v>4607091389685</v>
          </cell>
          <cell r="F885" t="str">
            <v>Сосиски Филейбургские с филе сочного окорока Филейбургская Вес П/а мгс Баварушка</v>
          </cell>
          <cell r="H885">
            <v>45</v>
          </cell>
          <cell r="I885" t="e">
            <v>#N/A</v>
          </cell>
          <cell r="J885" t="e">
            <v>#N/A</v>
          </cell>
          <cell r="K885" t="e">
            <v>#N/A</v>
          </cell>
        </row>
        <row r="886">
          <cell r="A886" t="str">
            <v>268  Сосиски Филейбургские с филе сочного окорока, ВЕС, ТМ Баварушка  ПОКОМ, кг</v>
          </cell>
          <cell r="B886" t="str">
            <v>SU002448</v>
          </cell>
          <cell r="C886" t="str">
            <v>P002914</v>
          </cell>
          <cell r="D886">
            <v>4301051258</v>
          </cell>
          <cell r="E886">
            <v>4607091389685</v>
          </cell>
          <cell r="F886" t="str">
            <v>Сосиски Филейбургские с филе сочного окорока Филейбургская Вес П/а мгс Баварушка</v>
          </cell>
          <cell r="H886">
            <v>45</v>
          </cell>
          <cell r="I886" t="e">
            <v>#N/A</v>
          </cell>
          <cell r="J886" t="e">
            <v>#N/A</v>
          </cell>
          <cell r="K886" t="e">
            <v>#N/A</v>
          </cell>
        </row>
        <row r="887">
          <cell r="A887" t="str">
            <v>268  Сосиски Филейбургские с филе сочного окорока, ВЕС, ТМ Баварушка  ПОКОМ</v>
          </cell>
          <cell r="B887" t="str">
            <v>SU002448</v>
          </cell>
          <cell r="C887" t="str">
            <v>P002914</v>
          </cell>
          <cell r="D887">
            <v>4301051258</v>
          </cell>
          <cell r="E887">
            <v>4607091389685</v>
          </cell>
          <cell r="F887" t="str">
            <v>Сосиски Филейбургские с филе сочного окорока Филейбургская Вес П/а мгс Баварушка</v>
          </cell>
          <cell r="H887">
            <v>45</v>
          </cell>
          <cell r="I887" t="e">
            <v>#N/A</v>
          </cell>
          <cell r="J887" t="e">
            <v>#N/A</v>
          </cell>
          <cell r="K887" t="e">
            <v>#N/A</v>
          </cell>
        </row>
        <row r="888">
          <cell r="A888" t="str">
            <v>СОСИСКИ ФИЛЕЙБУРСКИЕ С СОЧНЫМ ОКОРОКОМ 1,5</v>
          </cell>
          <cell r="B888" t="str">
            <v>SU002448</v>
          </cell>
          <cell r="C888" t="str">
            <v>P002914</v>
          </cell>
          <cell r="D888">
            <v>4301051258</v>
          </cell>
          <cell r="E888">
            <v>4607091389685</v>
          </cell>
          <cell r="F888" t="str">
            <v>Сосиски Филейбургские с филе сочного окорока Филейбургская Вес П/а мгс Баварушка</v>
          </cell>
          <cell r="H888">
            <v>45</v>
          </cell>
          <cell r="I888" t="e">
            <v>#N/A</v>
          </cell>
          <cell r="J888" t="e">
            <v>#N/A</v>
          </cell>
          <cell r="K888" t="e">
            <v>#N/A</v>
          </cell>
        </row>
        <row r="889">
          <cell r="A889" t="str">
            <v>СОСИСКИ ФИЛЕЙБУРГСКИЕ С СОЧНЫМ ОКОРОКОМ</v>
          </cell>
          <cell r="B889" t="str">
            <v>SU002448</v>
          </cell>
          <cell r="C889" t="str">
            <v>P002914</v>
          </cell>
          <cell r="D889">
            <v>4301051258</v>
          </cell>
          <cell r="E889">
            <v>4607091389685</v>
          </cell>
          <cell r="F889" t="str">
            <v>Сосиски Филейбургские с филе сочного окорока Филейбургская Вес П/а мгс Баварушка</v>
          </cell>
          <cell r="H889">
            <v>45</v>
          </cell>
          <cell r="I889" t="e">
            <v>#N/A</v>
          </cell>
          <cell r="J889" t="e">
            <v>#N/A</v>
          </cell>
          <cell r="K889" t="e">
            <v>#N/A</v>
          </cell>
        </row>
        <row r="890">
          <cell r="A890" t="str">
            <v>Колбаса 0,45 кг вареная Филейбургская Баварушка в оболочке вектор</v>
          </cell>
          <cell r="B890" t="str">
            <v>SU002476</v>
          </cell>
          <cell r="C890" t="str">
            <v>P003147</v>
          </cell>
          <cell r="D890">
            <v>4301011427</v>
          </cell>
          <cell r="E890">
            <v>4607091389692</v>
          </cell>
          <cell r="F890" t="str">
            <v>Вареные колбасы Филейбургская Филейбургская Фикс.Вес 0,45 П/а Баварушка</v>
          </cell>
          <cell r="H890">
            <v>50</v>
          </cell>
          <cell r="I890">
            <v>2.7</v>
          </cell>
          <cell r="J890">
            <v>12</v>
          </cell>
          <cell r="K890">
            <v>32.400000000000006</v>
          </cell>
        </row>
        <row r="891">
          <cell r="A891" t="str">
            <v>342 Колбаса вареная Филейбургская ТМ Баварушка ТС Баварушка в оболочке вектор 0,45 кг  ПОКОМ</v>
          </cell>
          <cell r="B891" t="str">
            <v>SU002476</v>
          </cell>
          <cell r="C891" t="str">
            <v>P003147</v>
          </cell>
          <cell r="D891">
            <v>4301011427</v>
          </cell>
          <cell r="E891">
            <v>4607091389692</v>
          </cell>
          <cell r="F891" t="str">
            <v>Вареные колбасы Филейбургская Филейбургская Фикс.Вес 0,45 П/а Баварушка</v>
          </cell>
          <cell r="H891">
            <v>50</v>
          </cell>
          <cell r="I891">
            <v>2.7</v>
          </cell>
          <cell r="J891">
            <v>12</v>
          </cell>
          <cell r="K891">
            <v>32.400000000000006</v>
          </cell>
        </row>
        <row r="892">
          <cell r="A892" t="str">
            <v>342 Колбаса вареная Филейбургская ТМ Баварушка ТС Баварушка в оболочке вектор 0,45 кг  ПОКОМ, шт</v>
          </cell>
          <cell r="B892" t="str">
            <v>SU002476</v>
          </cell>
          <cell r="C892" t="str">
            <v>P003147</v>
          </cell>
          <cell r="D892">
            <v>4301011427</v>
          </cell>
          <cell r="E892">
            <v>4607091389692</v>
          </cell>
          <cell r="F892" t="str">
            <v>Вареные колбасы Филейбургская Филейбургская Фикс.Вес 0,45 П/а Баварушка</v>
          </cell>
          <cell r="H892">
            <v>50</v>
          </cell>
          <cell r="I892">
            <v>2.7</v>
          </cell>
          <cell r="J892">
            <v>12</v>
          </cell>
          <cell r="K892">
            <v>32.400000000000006</v>
          </cell>
        </row>
        <row r="893">
          <cell r="A893" t="str">
            <v>055  Колбаса вареная Филейбургская, 0,45 кг, БАВАРУШКА ПОКОМ</v>
          </cell>
          <cell r="B893" t="str">
            <v>SU002476</v>
          </cell>
          <cell r="C893" t="str">
            <v>P003147</v>
          </cell>
          <cell r="D893">
            <v>4301011427</v>
          </cell>
          <cell r="E893">
            <v>4607091389692</v>
          </cell>
          <cell r="F893" t="str">
            <v>Вареные колбасы Филейбургская Филейбургская Фикс.Вес 0,45 П/а Баварушка</v>
          </cell>
          <cell r="H893">
            <v>50</v>
          </cell>
          <cell r="I893">
            <v>2.7</v>
          </cell>
          <cell r="J893">
            <v>12</v>
          </cell>
          <cell r="K893">
            <v>32.400000000000006</v>
          </cell>
        </row>
        <row r="894">
          <cell r="A894" t="str">
            <v>054  Колбаса вареная Филейбургская с филе сочного окорока, 0,45 кг, БАВАРУШКА ПОКОМ</v>
          </cell>
          <cell r="B894" t="str">
            <v>SU002477</v>
          </cell>
          <cell r="C894" t="str">
            <v>P003148</v>
          </cell>
          <cell r="D894">
            <v>4301011428</v>
          </cell>
          <cell r="E894">
            <v>4607091389708</v>
          </cell>
          <cell r="F894" t="str">
            <v>Вареные колбасы Филейбургская с филе сочного окорока Филейбургская Фикс.Вес 0,45 П/а Баварушка</v>
          </cell>
          <cell r="H894">
            <v>50</v>
          </cell>
          <cell r="I894">
            <v>2.7</v>
          </cell>
          <cell r="J894">
            <v>12</v>
          </cell>
          <cell r="K894">
            <v>32.400000000000006</v>
          </cell>
        </row>
        <row r="895">
          <cell r="A895" t="str">
            <v xml:space="preserve"> 054  Колбаса вареная Филейбургская с филе сочного окорока, 0,45 кг, БАВАРУШКА ПОКОМ, шт</v>
          </cell>
          <cell r="B895" t="str">
            <v>SU002477</v>
          </cell>
          <cell r="C895" t="str">
            <v>P003148</v>
          </cell>
          <cell r="D895">
            <v>4301011428</v>
          </cell>
          <cell r="E895">
            <v>4607091389708</v>
          </cell>
          <cell r="F895" t="str">
            <v>Вареные колбасы Филейбургская с филе сочного окорока Филейбургская Фикс.Вес 0,45 П/а Баварушка</v>
          </cell>
          <cell r="H895">
            <v>50</v>
          </cell>
          <cell r="I895">
            <v>2.7</v>
          </cell>
          <cell r="J895">
            <v>12</v>
          </cell>
          <cell r="K895">
            <v>32.400000000000006</v>
          </cell>
        </row>
        <row r="896">
          <cell r="A896" t="str">
            <v>Колбаса 0,45 кг вареная Филейбургская с филе сочного окорока Баварушка</v>
          </cell>
          <cell r="B896" t="str">
            <v>SU002477</v>
          </cell>
          <cell r="C896" t="str">
            <v>P003148</v>
          </cell>
          <cell r="D896">
            <v>4301011428</v>
          </cell>
          <cell r="E896">
            <v>4607091389708</v>
          </cell>
          <cell r="F896" t="str">
            <v>Вареные колбасы Филейбургская с филе сочного окорока Филейбургская Фикс.Вес 0,45 П/а Баварушка</v>
          </cell>
          <cell r="H896">
            <v>50</v>
          </cell>
          <cell r="I896">
            <v>2.7</v>
          </cell>
          <cell r="J896">
            <v>12</v>
          </cell>
          <cell r="K896">
            <v>32.400000000000006</v>
          </cell>
        </row>
        <row r="897">
          <cell r="A897" t="str">
            <v>265  Колбаса Балыкбургская, ВЕС, ТМ Баварушка  ПОКОМ, кг</v>
          </cell>
          <cell r="B897" t="str">
            <v>SU002612</v>
          </cell>
          <cell r="C897" t="str">
            <v>P004327</v>
          </cell>
          <cell r="D897">
            <v>4301031324</v>
          </cell>
          <cell r="E897">
            <v>4607091389739</v>
          </cell>
          <cell r="F897" t="str">
            <v>Колбаса варено-копченая Балыкбургская с копченым балыком ТМ Баварушка фиброуз в/у вес СК</v>
          </cell>
          <cell r="H897">
            <v>45</v>
          </cell>
          <cell r="I897">
            <v>4.2</v>
          </cell>
          <cell r="J897">
            <v>12</v>
          </cell>
          <cell r="K897">
            <v>50.400000000000006</v>
          </cell>
        </row>
        <row r="898">
          <cell r="A898" t="str">
            <v>Балыкбургская в/к е/у Стародворские колбасы</v>
          </cell>
          <cell r="B898" t="str">
            <v>SU002612</v>
          </cell>
          <cell r="C898" t="str">
            <v>P004327</v>
          </cell>
          <cell r="D898">
            <v>4301031324</v>
          </cell>
          <cell r="E898">
            <v>4607091389739</v>
          </cell>
          <cell r="F898" t="str">
            <v>Колбаса варено-копченая Балыкбургская с копченым балыком ТМ Баварушка фиброуз в/у вес СК</v>
          </cell>
          <cell r="H898">
            <v>45</v>
          </cell>
          <cell r="I898">
            <v>4.2</v>
          </cell>
          <cell r="J898">
            <v>12</v>
          </cell>
          <cell r="K898">
            <v>50.400000000000006</v>
          </cell>
        </row>
        <row r="899">
          <cell r="A899" t="str">
            <v>Балыкбургская в!к в/у Стародворские колбасы</v>
          </cell>
          <cell r="B899" t="str">
            <v>SU002612</v>
          </cell>
          <cell r="C899" t="str">
            <v>P004327</v>
          </cell>
          <cell r="D899">
            <v>4301031324</v>
          </cell>
          <cell r="E899">
            <v>4607091389739</v>
          </cell>
          <cell r="F899" t="str">
            <v>Колбаса варено-копченая Балыкбургская с копченым балыком ТМ Баварушка фиброуз в/у вес СК</v>
          </cell>
          <cell r="H899">
            <v>45</v>
          </cell>
          <cell r="I899">
            <v>4.2</v>
          </cell>
          <cell r="J899">
            <v>12</v>
          </cell>
          <cell r="K899">
            <v>50.400000000000006</v>
          </cell>
        </row>
        <row r="900">
          <cell r="A900" t="str">
            <v>Балыкбургская в/к в/у Стародворские колбасы</v>
          </cell>
          <cell r="B900" t="str">
            <v>SU002612</v>
          </cell>
          <cell r="C900" t="str">
            <v>P004327</v>
          </cell>
          <cell r="D900">
            <v>4301031324</v>
          </cell>
          <cell r="E900">
            <v>4607091389739</v>
          </cell>
          <cell r="F900" t="str">
            <v>Колбаса варено-копченая Балыкбургская с копченым балыком ТМ Баварушка фиброуз в/у вес СК</v>
          </cell>
          <cell r="H900">
            <v>45</v>
          </cell>
          <cell r="I900">
            <v>4.2</v>
          </cell>
          <cell r="J900">
            <v>12</v>
          </cell>
          <cell r="K900">
            <v>50.400000000000006</v>
          </cell>
        </row>
        <row r="901">
          <cell r="A901" t="str">
            <v>Баварушка с грудинкой в/к в/у (Балыкбургская), Кг</v>
          </cell>
          <cell r="B901" t="str">
            <v>SU002612</v>
          </cell>
          <cell r="C901" t="str">
            <v>P004327</v>
          </cell>
          <cell r="D901">
            <v>4301031324</v>
          </cell>
          <cell r="E901">
            <v>4607091389739</v>
          </cell>
          <cell r="F901" t="str">
            <v>Колбаса варено-копченая Балыкбургская с копченым балыком ТМ Баварушка фиброуз в/у вес СК</v>
          </cell>
          <cell r="H901">
            <v>45</v>
          </cell>
          <cell r="I901">
            <v>4.2</v>
          </cell>
          <cell r="J901">
            <v>12</v>
          </cell>
          <cell r="K901">
            <v>50.400000000000006</v>
          </cell>
        </row>
        <row r="902">
          <cell r="A902" t="str">
            <v>210  Колбаса Баварушка с грудинкой, ВЕС, фиброуз в/у, ТМ Стародворье ПОКОМ</v>
          </cell>
          <cell r="B902" t="str">
            <v>SU002612</v>
          </cell>
          <cell r="C902" t="str">
            <v>P004327</v>
          </cell>
          <cell r="D902">
            <v>4301031324</v>
          </cell>
          <cell r="E902">
            <v>4607091389739</v>
          </cell>
          <cell r="F902" t="str">
            <v>Колбаса варено-копченая Балыкбургская с копченым балыком ТМ Баварушка фиброуз в/у вес СК</v>
          </cell>
          <cell r="H902">
            <v>45</v>
          </cell>
          <cell r="I902">
            <v>4.2</v>
          </cell>
          <cell r="J902">
            <v>12</v>
          </cell>
          <cell r="K902">
            <v>50.400000000000006</v>
          </cell>
        </row>
        <row r="903">
          <cell r="A903" t="str">
            <v>Колбаса варено-копченая Балыкбургская ТМ Баварушка фиброуз в/у вес СК</v>
          </cell>
          <cell r="B903" t="str">
            <v>SU002612</v>
          </cell>
          <cell r="C903" t="str">
            <v>P004327</v>
          </cell>
          <cell r="D903">
            <v>4301031324</v>
          </cell>
          <cell r="E903">
            <v>4607091389739</v>
          </cell>
          <cell r="F903" t="str">
            <v>Колбаса варено-копченая Балыкбургская с копченым балыком ТМ Баварушка фиброуз в/у вес СК</v>
          </cell>
          <cell r="H903">
            <v>45</v>
          </cell>
          <cell r="I903">
            <v>4.2</v>
          </cell>
          <cell r="J903">
            <v>12</v>
          </cell>
          <cell r="K903">
            <v>50.400000000000006</v>
          </cell>
        </row>
        <row r="904">
          <cell r="A904" t="str">
            <v>Колбаса Балыкбурская с копченым балыком,  БАВАРУШКА ПОКОМ</v>
          </cell>
          <cell r="B904" t="str">
            <v>SU002612</v>
          </cell>
          <cell r="C904" t="str">
            <v>P004327</v>
          </cell>
          <cell r="D904">
            <v>4301031324</v>
          </cell>
          <cell r="E904">
            <v>4607091389739</v>
          </cell>
          <cell r="F904" t="str">
            <v>Колбаса варено-копченая Балыкбургская с копченым балыком ТМ Баварушка фиброуз в/у вес СК</v>
          </cell>
          <cell r="H904">
            <v>45</v>
          </cell>
          <cell r="I904">
            <v>4.2</v>
          </cell>
          <cell r="J904">
            <v>12</v>
          </cell>
          <cell r="K904">
            <v>50.400000000000006</v>
          </cell>
        </row>
        <row r="905">
          <cell r="A905" t="str">
            <v xml:space="preserve"> 265  Колбаса Балыкбургская, ВЕС, ТМ Баварушка  ПОКОМ</v>
          </cell>
          <cell r="B905" t="str">
            <v>SU002612</v>
          </cell>
          <cell r="C905" t="str">
            <v>P004327</v>
          </cell>
          <cell r="D905">
            <v>4301031324</v>
          </cell>
          <cell r="E905">
            <v>4607091389739</v>
          </cell>
          <cell r="F905" t="str">
            <v>Колбаса варено-копченая Балыкбургская с копченым балыком ТМ Баварушка фиброуз в/у вес СК</v>
          </cell>
          <cell r="H905">
            <v>45</v>
          </cell>
          <cell r="I905">
            <v>4.2</v>
          </cell>
          <cell r="J905">
            <v>12</v>
          </cell>
          <cell r="K905">
            <v>50.400000000000006</v>
          </cell>
        </row>
        <row r="906">
          <cell r="A906" t="str">
            <v>Колбаса Балыкбургская Баварушка в/к 700гр (Стародвор) 45 суток, кг</v>
          </cell>
          <cell r="B906" t="str">
            <v>SU002612</v>
          </cell>
          <cell r="C906" t="str">
            <v>P004327</v>
          </cell>
          <cell r="D906">
            <v>4301031324</v>
          </cell>
          <cell r="E906">
            <v>4607091389739</v>
          </cell>
          <cell r="F906" t="str">
            <v>Колбаса варено-копченая Балыкбургская с копченым балыком ТМ Баварушка фиброуз в/у вес СК</v>
          </cell>
          <cell r="H906">
            <v>45</v>
          </cell>
          <cell r="I906">
            <v>4.2</v>
          </cell>
          <cell r="J906">
            <v>12</v>
          </cell>
          <cell r="K906">
            <v>50.400000000000006</v>
          </cell>
        </row>
        <row r="907">
          <cell r="A907" t="str">
            <v>К БАЛЫКБУРСКАЯ 0,7 ТМ БАВАРУШКА</v>
          </cell>
          <cell r="B907" t="str">
            <v>SU002612</v>
          </cell>
          <cell r="C907" t="str">
            <v>P004327</v>
          </cell>
          <cell r="D907">
            <v>4301031324</v>
          </cell>
          <cell r="E907">
            <v>4607091389739</v>
          </cell>
          <cell r="F907" t="str">
            <v>Колбаса варено-копченая Балыкбургская с копченым балыком ТМ Баварушка фиброуз в/у вес СК</v>
          </cell>
          <cell r="H907">
            <v>45</v>
          </cell>
          <cell r="I907">
            <v>4.2</v>
          </cell>
          <cell r="J907">
            <v>12</v>
          </cell>
          <cell r="K907">
            <v>50.400000000000006</v>
          </cell>
        </row>
        <row r="908">
          <cell r="A908" t="str">
            <v>СТ Балыкбурская в/к БАВАРУШКА с балыком</v>
          </cell>
          <cell r="B908" t="str">
            <v>SU002612</v>
          </cell>
          <cell r="C908" t="str">
            <v>P004327</v>
          </cell>
          <cell r="D908">
            <v>4301031324</v>
          </cell>
          <cell r="E908">
            <v>4607091389739</v>
          </cell>
          <cell r="F908" t="str">
            <v>Колбаса варено-копченая Балыкбургская с копченым балыком ТМ Баварушка фиброуз в/у вес СК</v>
          </cell>
          <cell r="H908">
            <v>45</v>
          </cell>
          <cell r="I908">
            <v>4.2</v>
          </cell>
          <cell r="J908">
            <v>12</v>
          </cell>
          <cell r="K908">
            <v>50.400000000000006</v>
          </cell>
        </row>
        <row r="909">
          <cell r="A909" t="str">
            <v>Баварушка Балыкбурская с копч.балыком в/к (Стародворские колбасы)</v>
          </cell>
          <cell r="B909" t="str">
            <v>SU002612</v>
          </cell>
          <cell r="C909" t="str">
            <v>P004327</v>
          </cell>
          <cell r="D909">
            <v>4301031324</v>
          </cell>
          <cell r="E909">
            <v>4607091389739</v>
          </cell>
          <cell r="F909" t="str">
            <v>Колбаса варено-копченая Балыкбургская с копченым балыком ТМ Баварушка фиброуз в/у вес СК</v>
          </cell>
          <cell r="I909">
            <v>4.2</v>
          </cell>
          <cell r="J909">
            <v>12</v>
          </cell>
          <cell r="K909">
            <v>50.400000000000006</v>
          </cell>
        </row>
        <row r="910">
          <cell r="A910" t="str">
            <v>В/к колбасы Балыкбургская Балыкбургская Весовые фиброуз в/у Баварушка</v>
          </cell>
          <cell r="B910" t="str">
            <v>SU002612</v>
          </cell>
          <cell r="C910" t="str">
            <v>P004327</v>
          </cell>
          <cell r="D910">
            <v>4301031324</v>
          </cell>
          <cell r="E910">
            <v>4607091389739</v>
          </cell>
          <cell r="F910" t="str">
            <v>Колбаса варено-копченая Балыкбургская с копченым балыком ТМ Баварушка фиброуз в/у вес СК</v>
          </cell>
          <cell r="H910">
            <v>45</v>
          </cell>
          <cell r="I910">
            <v>4.2</v>
          </cell>
          <cell r="J910">
            <v>12</v>
          </cell>
          <cell r="K910">
            <v>50.400000000000006</v>
          </cell>
        </row>
        <row r="911">
          <cell r="A911" t="str">
            <v>Колбаса Филейбургская с сочным окороком, ВЕС, ТМ Баварушка  ПОКОМ</v>
          </cell>
          <cell r="B911" t="str">
            <v>SU002613</v>
          </cell>
          <cell r="C911" t="str">
            <v>P004336</v>
          </cell>
          <cell r="D911">
            <v>4301031325</v>
          </cell>
          <cell r="E911">
            <v>4607091389746</v>
          </cell>
          <cell r="F911" t="str">
            <v>В/к колбасы Филейбургская с сочным окороком Филейбургская Весовые фиброуз в/у Баварушка</v>
          </cell>
          <cell r="H911">
            <v>45</v>
          </cell>
          <cell r="I911">
            <v>4.2</v>
          </cell>
          <cell r="J911">
            <v>12</v>
          </cell>
          <cell r="K911">
            <v>50.400000000000006</v>
          </cell>
        </row>
        <row r="912">
          <cell r="A912" t="str">
            <v>Колбаса Филейбургская с сочным окороком, ВЕС, ТМ Баварушка  ПОКОМ, кг</v>
          </cell>
          <cell r="B912" t="str">
            <v>SU002613</v>
          </cell>
          <cell r="C912" t="str">
            <v>P004336</v>
          </cell>
          <cell r="D912">
            <v>4301031325</v>
          </cell>
          <cell r="E912">
            <v>4607091389746</v>
          </cell>
          <cell r="F912" t="str">
            <v>В/к колбасы Филейбургская с сочным окороком Филейбургская Весовые фиброуз в/у Баварушка</v>
          </cell>
          <cell r="H912">
            <v>45</v>
          </cell>
          <cell r="I912">
            <v>4.2</v>
          </cell>
          <cell r="J912">
            <v>12</v>
          </cell>
          <cell r="K912">
            <v>50.400000000000006</v>
          </cell>
        </row>
        <row r="913">
          <cell r="A913" t="str">
            <v>Фипейбургская с сочным окороком в/н в/у Стародворские колбасы</v>
          </cell>
          <cell r="B913" t="str">
            <v>SU002613</v>
          </cell>
          <cell r="C913" t="str">
            <v>P004336</v>
          </cell>
          <cell r="D913">
            <v>4301031325</v>
          </cell>
          <cell r="E913">
            <v>4607091389746</v>
          </cell>
          <cell r="F913" t="str">
            <v>В/к колбасы Филейбургская с сочным окороком Филейбургская Весовые фиброуз в/у Баварушка</v>
          </cell>
          <cell r="H913">
            <v>45</v>
          </cell>
          <cell r="I913">
            <v>4.2</v>
          </cell>
          <cell r="J913">
            <v>12</v>
          </cell>
          <cell r="K913">
            <v>50.400000000000006</v>
          </cell>
        </row>
        <row r="914">
          <cell r="A914" t="str">
            <v>Филейбургская с сочным окорокам в/к в/у Стародворские колбасы</v>
          </cell>
          <cell r="B914" t="str">
            <v>SU002613</v>
          </cell>
          <cell r="C914" t="str">
            <v>P004336</v>
          </cell>
          <cell r="D914">
            <v>4301031325</v>
          </cell>
          <cell r="E914">
            <v>4607091389746</v>
          </cell>
          <cell r="F914" t="str">
            <v>В/к колбасы Филейбургская с сочным окороком Филейбургская Весовые фиброуз в/у Баварушка</v>
          </cell>
          <cell r="H914">
            <v>45</v>
          </cell>
          <cell r="I914">
            <v>4.2</v>
          </cell>
          <cell r="J914">
            <v>12</v>
          </cell>
          <cell r="K914">
            <v>50.400000000000006</v>
          </cell>
        </row>
        <row r="915">
          <cell r="A915" t="str">
            <v>Фипейбургская с сочным окороком в/к в/у Стародворские колбасы</v>
          </cell>
          <cell r="B915" t="str">
            <v>SU002613</v>
          </cell>
          <cell r="C915" t="str">
            <v>P004336</v>
          </cell>
          <cell r="D915">
            <v>4301031325</v>
          </cell>
          <cell r="E915">
            <v>4607091389746</v>
          </cell>
          <cell r="F915" t="str">
            <v>В/к колбасы Филейбургская с сочным окороком Филейбургская Весовые фиброуз в/у Баварушка</v>
          </cell>
          <cell r="H915">
            <v>45</v>
          </cell>
          <cell r="I915">
            <v>4.2</v>
          </cell>
          <cell r="J915">
            <v>12</v>
          </cell>
          <cell r="K915">
            <v>50.400000000000006</v>
          </cell>
        </row>
        <row r="916">
          <cell r="A916" t="str">
            <v>Филейбургская с сочным окороком в/к в/у Стародворские колбасы</v>
          </cell>
          <cell r="B916" t="str">
            <v>SU002613</v>
          </cell>
          <cell r="C916" t="str">
            <v>P004336</v>
          </cell>
          <cell r="D916">
            <v>4301031325</v>
          </cell>
          <cell r="E916">
            <v>4607091389746</v>
          </cell>
          <cell r="F916" t="str">
            <v>В/к колбасы Филейбургская с сочным окороком Филейбургская Весовые фиброуз в/у Баварушка</v>
          </cell>
          <cell r="H916">
            <v>45</v>
          </cell>
          <cell r="I916">
            <v>4.2</v>
          </cell>
          <cell r="J916">
            <v>12</v>
          </cell>
          <cell r="K916">
            <v>50.400000000000006</v>
          </cell>
        </row>
        <row r="917">
          <cell r="A917" t="str">
            <v>Филейбургская с сочным окороком век в/у Стародворские колбасы</v>
          </cell>
          <cell r="B917" t="str">
            <v>SU002613</v>
          </cell>
          <cell r="C917" t="str">
            <v>P004336</v>
          </cell>
          <cell r="D917">
            <v>4301031325</v>
          </cell>
          <cell r="E917">
            <v>4607091389746</v>
          </cell>
          <cell r="F917" t="str">
            <v>В/к колбасы Филейбургская с сочным окороком Филейбургская Весовые фиброуз в/у Баварушка</v>
          </cell>
          <cell r="H917">
            <v>45</v>
          </cell>
          <cell r="I917">
            <v>4.2</v>
          </cell>
          <cell r="J917">
            <v>12</v>
          </cell>
          <cell r="K917">
            <v>50.400000000000006</v>
          </cell>
        </row>
        <row r="918">
          <cell r="A918" t="str">
            <v>Филейбургская с сочным окороком в/к в/у 700гр (Стародвор) 45 суток, кг</v>
          </cell>
          <cell r="B918" t="str">
            <v>SU002613</v>
          </cell>
          <cell r="C918" t="str">
            <v>P004336</v>
          </cell>
          <cell r="D918">
            <v>4301031325</v>
          </cell>
          <cell r="E918">
            <v>4607091389746</v>
          </cell>
          <cell r="F918" t="str">
            <v>В/к колбасы Филейбургская с сочным окороком Филейбургская Весовые фиброуз в/у Баварушка</v>
          </cell>
          <cell r="H918">
            <v>45</v>
          </cell>
          <cell r="I918">
            <v>4.2</v>
          </cell>
          <cell r="J918">
            <v>12</v>
          </cell>
          <cell r="K918">
            <v>50.400000000000006</v>
          </cell>
        </row>
        <row r="919">
          <cell r="A919" t="str">
            <v>Сервелат Баварушка с сочным окороком в/к в/у (Филейбургская), Кг</v>
          </cell>
          <cell r="B919" t="str">
            <v>SU002613</v>
          </cell>
          <cell r="C919" t="str">
            <v>P004336</v>
          </cell>
          <cell r="D919">
            <v>4301031325</v>
          </cell>
          <cell r="E919">
            <v>4607091389746</v>
          </cell>
          <cell r="F919" t="str">
            <v>В/к колбасы Филейбургская с сочным окороком Филейбургская Весовые фиброуз в/у Баварушка</v>
          </cell>
          <cell r="H919">
            <v>45</v>
          </cell>
          <cell r="I919">
            <v>4.2</v>
          </cell>
          <cell r="J919">
            <v>12</v>
          </cell>
          <cell r="K919">
            <v>50.400000000000006</v>
          </cell>
        </row>
        <row r="920">
          <cell r="A920" t="str">
            <v>В/к колбасы Филейбургская с сочным окороком Филейбургская Весовые фиброуз в/у Баварушка</v>
          </cell>
          <cell r="B920" t="str">
            <v>SU002613</v>
          </cell>
          <cell r="C920" t="str">
            <v>P004336</v>
          </cell>
          <cell r="D920">
            <v>4301031325</v>
          </cell>
          <cell r="E920">
            <v>4607091389746</v>
          </cell>
          <cell r="F920" t="str">
            <v>В/к колбасы Филейбургская с сочным окороком Филейбургская Весовые фиброуз в/у Баварушка</v>
          </cell>
          <cell r="H920">
            <v>45</v>
          </cell>
          <cell r="I920">
            <v>4.2</v>
          </cell>
          <cell r="J920">
            <v>12</v>
          </cell>
          <cell r="K920">
            <v>50.400000000000006</v>
          </cell>
        </row>
        <row r="921">
          <cell r="A921" t="str">
            <v>Баварушка Флейбургская с сочн.Окороком в/к в/у Стародворские колбасы</v>
          </cell>
          <cell r="B921" t="str">
            <v>SU002613</v>
          </cell>
          <cell r="C921" t="str">
            <v>P004336</v>
          </cell>
          <cell r="D921">
            <v>4301031325</v>
          </cell>
          <cell r="E921">
            <v>4607091389746</v>
          </cell>
          <cell r="F921" t="str">
            <v>В/к колбасы Филейбургская с сочным окороком Филейбургская Весовые фиброуз в/у Баварушка</v>
          </cell>
          <cell r="H921">
            <v>45</v>
          </cell>
          <cell r="I921">
            <v>4.2</v>
          </cell>
          <cell r="J921">
            <v>12</v>
          </cell>
          <cell r="K921">
            <v>50.400000000000006</v>
          </cell>
        </row>
        <row r="922">
          <cell r="A922" t="str">
            <v>266  Колбаса Филейбургская с сочным окороком, ВЕС, ТМ Баварушка  ПОКОМ, кг</v>
          </cell>
          <cell r="B922" t="str">
            <v>SU002613</v>
          </cell>
          <cell r="C922" t="str">
            <v>P004336</v>
          </cell>
          <cell r="D922">
            <v>4301031325</v>
          </cell>
          <cell r="E922">
            <v>4607091389746</v>
          </cell>
          <cell r="F922" t="str">
            <v>В/к колбасы Филейбургская с сочным окороком Филейбургская Весовые фиброуз в/у Баварушка</v>
          </cell>
          <cell r="H922">
            <v>45</v>
          </cell>
          <cell r="I922">
            <v>4.2</v>
          </cell>
          <cell r="J922">
            <v>12</v>
          </cell>
          <cell r="K922">
            <v>50.400000000000006</v>
          </cell>
        </row>
        <row r="923">
          <cell r="A923" t="str">
            <v xml:space="preserve"> 266  Колбаса Филейбургская с сочным окороком, ВЕС, ТМ Баварушка  ПОКОМ</v>
          </cell>
          <cell r="B923" t="str">
            <v>SU002613</v>
          </cell>
          <cell r="C923" t="str">
            <v>P004336</v>
          </cell>
          <cell r="D923">
            <v>4301031325</v>
          </cell>
          <cell r="E923">
            <v>4607091389746</v>
          </cell>
          <cell r="F923" t="str">
            <v>В/к колбасы Филейбургская с сочным окороком Филейбургская Весовые фиброуз в/у Баварушка</v>
          </cell>
          <cell r="H923">
            <v>45</v>
          </cell>
          <cell r="I923">
            <v>4.2</v>
          </cell>
          <cell r="J923">
            <v>12</v>
          </cell>
          <cell r="K923">
            <v>50.400000000000006</v>
          </cell>
        </row>
        <row r="924">
          <cell r="A924" t="str">
            <v>Колбаса варено-копченая Салями Филейбургская зернистая ТМ Баварушка фиброуз в/у вес СК</v>
          </cell>
          <cell r="B924" t="str">
            <v>SU002614</v>
          </cell>
          <cell r="C924" t="str">
            <v>P003138</v>
          </cell>
          <cell r="D924">
            <v>4301031177</v>
          </cell>
          <cell r="E924">
            <v>4607091389753</v>
          </cell>
          <cell r="F924" t="str">
            <v>В/к колбасы Салями Филейбургская зернистая Филейбургская Весовые фиброуз в/у Баварушка</v>
          </cell>
          <cell r="H924">
            <v>45</v>
          </cell>
          <cell r="I924">
            <v>4.2</v>
          </cell>
          <cell r="J924">
            <v>12</v>
          </cell>
          <cell r="K924">
            <v>50.400000000000006</v>
          </cell>
        </row>
        <row r="925">
          <cell r="A925" t="str">
            <v>Салями Филейбург зернист  в/к 700гр (Стародвор) 45 суток, кг</v>
          </cell>
          <cell r="B925" t="str">
            <v>SU002614</v>
          </cell>
          <cell r="C925" t="str">
            <v>P003138</v>
          </cell>
          <cell r="D925">
            <v>4301031177</v>
          </cell>
          <cell r="E925">
            <v>4607091389753</v>
          </cell>
          <cell r="F925" t="str">
            <v>В/к колбасы Салями Филейбургская зернистая Филейбургская Весовые фиброуз в/у Баварушка</v>
          </cell>
          <cell r="H925">
            <v>45</v>
          </cell>
          <cell r="I925">
            <v>4.2</v>
          </cell>
          <cell r="J925">
            <v>12</v>
          </cell>
          <cell r="K925">
            <v>50.400000000000006</v>
          </cell>
        </row>
        <row r="926">
          <cell r="A926" t="str">
            <v>Салями Филейбург зернист  в/к 700гр (Стародвор) 45 суток вес</v>
          </cell>
          <cell r="B926" t="str">
            <v>SU002614</v>
          </cell>
          <cell r="C926" t="str">
            <v>P003138</v>
          </cell>
          <cell r="D926">
            <v>4301031177</v>
          </cell>
          <cell r="E926">
            <v>4607091389753</v>
          </cell>
          <cell r="F926" t="str">
            <v>В/к колбасы Салями Филейбургская зернистая Филейбургская Весовые фиброуз в/у Баварушка</v>
          </cell>
          <cell r="H926">
            <v>45</v>
          </cell>
          <cell r="I926">
            <v>4.2</v>
          </cell>
          <cell r="J926">
            <v>12</v>
          </cell>
          <cell r="K926">
            <v>50.400000000000006</v>
          </cell>
        </row>
        <row r="927">
          <cell r="A927" t="str">
            <v>Салями Филейбург зернист  в/к 700гр (Стародвор) 45 суток ru</v>
          </cell>
          <cell r="B927" t="str">
            <v>SU002614</v>
          </cell>
          <cell r="C927" t="str">
            <v>P003138</v>
          </cell>
          <cell r="D927">
            <v>4301031177</v>
          </cell>
          <cell r="E927">
            <v>4607091389753</v>
          </cell>
          <cell r="F927" t="str">
            <v>В/к колбасы Салями Филейбургская зернистая Филейбургская Весовые фиброуз в/у Баварушка</v>
          </cell>
          <cell r="H927">
            <v>45</v>
          </cell>
          <cell r="I927">
            <v>4.2</v>
          </cell>
          <cell r="J927">
            <v>12</v>
          </cell>
          <cell r="K927">
            <v>50.400000000000006</v>
          </cell>
        </row>
        <row r="928">
          <cell r="A928" t="str">
            <v>В/к колбасы Салями Филейбургская зернистая Филейбургская Весовые фиброуз в/у Баварушка</v>
          </cell>
          <cell r="B928" t="str">
            <v>SU002614</v>
          </cell>
          <cell r="C928" t="str">
            <v>P003138</v>
          </cell>
          <cell r="D928">
            <v>4301031177</v>
          </cell>
          <cell r="E928">
            <v>4607091389753</v>
          </cell>
          <cell r="F928" t="str">
            <v>В/к колбасы Салями Филейбургская зернистая Филейбургская Весовые фиброуз в/у Баварушка</v>
          </cell>
          <cell r="H928">
            <v>45</v>
          </cell>
          <cell r="I928">
            <v>4.2</v>
          </cell>
          <cell r="J928">
            <v>12</v>
          </cell>
          <cell r="K928">
            <v>50.400000000000006</v>
          </cell>
        </row>
        <row r="929">
          <cell r="A929" t="str">
            <v>Колбаса Салями Филейбургская зернистая, оболочка фиброуз, ВЕС, ТМ Баварушка  ПОКОМ</v>
          </cell>
          <cell r="B929" t="str">
            <v>SU002614</v>
          </cell>
          <cell r="C929" t="str">
            <v>P003138</v>
          </cell>
          <cell r="D929">
            <v>4301031177</v>
          </cell>
          <cell r="E929">
            <v>4607091389753</v>
          </cell>
          <cell r="F929" t="str">
            <v>В/к колбасы Салями Филейбургская зернистая Филейбургская Весовые фиброуз в/у Баварушка</v>
          </cell>
          <cell r="H929">
            <v>45</v>
          </cell>
          <cell r="I929">
            <v>4.2</v>
          </cell>
          <cell r="J929">
            <v>12</v>
          </cell>
          <cell r="K929">
            <v>50.400000000000006</v>
          </cell>
        </row>
        <row r="930">
          <cell r="A930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930" t="str">
            <v>SU002614</v>
          </cell>
          <cell r="C930" t="str">
            <v>P003138</v>
          </cell>
          <cell r="D930">
            <v>4301031177</v>
          </cell>
          <cell r="E930">
            <v>4607091389753</v>
          </cell>
          <cell r="F930" t="str">
            <v>В/к колбасы Салями Филейбургская зернистая Филейбургская Весовые фиброуз в/у Баварушка</v>
          </cell>
          <cell r="H930">
            <v>45</v>
          </cell>
          <cell r="I930">
            <v>4.2</v>
          </cell>
          <cell r="J930">
            <v>12</v>
          </cell>
          <cell r="K930">
            <v>50.400000000000006</v>
          </cell>
        </row>
        <row r="931">
          <cell r="A931" t="str">
            <v>Сапями Филейбургская зернистая в/у Стародворские колбасы</v>
          </cell>
          <cell r="B931" t="str">
            <v>SU002614</v>
          </cell>
          <cell r="C931" t="str">
            <v>P003138</v>
          </cell>
          <cell r="D931">
            <v>4301031177</v>
          </cell>
          <cell r="E931">
            <v>4607091389753</v>
          </cell>
          <cell r="F931" t="str">
            <v>В/к колбасы Салями Филейбургская зернистая Филейбургская Весовые фиброуз в/у Баварушка</v>
          </cell>
          <cell r="H931">
            <v>45</v>
          </cell>
          <cell r="I931">
            <v>4.2</v>
          </cell>
          <cell r="J931">
            <v>12</v>
          </cell>
          <cell r="K931">
            <v>50.400000000000006</v>
          </cell>
        </row>
        <row r="932">
          <cell r="A932" t="str">
            <v>Салями Филейбургская ЗерниСтая в/у Стародворские колбасы</v>
          </cell>
          <cell r="B932" t="str">
            <v>SU002614</v>
          </cell>
          <cell r="C932" t="str">
            <v>P003138</v>
          </cell>
          <cell r="D932">
            <v>4301031177</v>
          </cell>
          <cell r="E932">
            <v>4607091389753</v>
          </cell>
          <cell r="F932" t="str">
            <v>В/к колбасы Салями Филейбургская зернистая Филейбургская Весовые фиброуз в/у Баварушка</v>
          </cell>
          <cell r="H932">
            <v>45</v>
          </cell>
          <cell r="I932">
            <v>4.2</v>
          </cell>
          <cell r="J932">
            <v>12</v>
          </cell>
          <cell r="K932">
            <v>50.400000000000006</v>
          </cell>
        </row>
        <row r="933">
          <cell r="A933" t="str">
            <v>Салями Филейбургския зернистая в/у Стародворские колбасы</v>
          </cell>
          <cell r="B933" t="str">
            <v>SU002614</v>
          </cell>
          <cell r="C933" t="str">
            <v>P003138</v>
          </cell>
          <cell r="D933">
            <v>4301031177</v>
          </cell>
          <cell r="E933">
            <v>4607091389753</v>
          </cell>
          <cell r="F933" t="str">
            <v>В/к колбасы Салями Филейбургская зернистая Филейбургская Весовые фиброуз в/у Баварушка</v>
          </cell>
          <cell r="H933">
            <v>45</v>
          </cell>
          <cell r="I933">
            <v>4.2</v>
          </cell>
          <cell r="J933">
            <v>12</v>
          </cell>
          <cell r="K933">
            <v>50.400000000000006</v>
          </cell>
        </row>
        <row r="934">
          <cell r="A934" t="str">
            <v>Салями Филейбургская зернистая в/у Стародворские колбасы</v>
          </cell>
          <cell r="B934" t="str">
            <v>SU002614</v>
          </cell>
          <cell r="C934" t="str">
            <v>P003138</v>
          </cell>
          <cell r="D934">
            <v>4301031177</v>
          </cell>
          <cell r="E934">
            <v>4607091389753</v>
          </cell>
          <cell r="F934" t="str">
            <v>В/к колбасы Салями Филейбургская зернистая Филейбургская Весовые фиброуз в/у Баварушка</v>
          </cell>
          <cell r="H934">
            <v>45</v>
          </cell>
          <cell r="I934">
            <v>4.2</v>
          </cell>
          <cell r="J934">
            <v>12</v>
          </cell>
          <cell r="K934">
            <v>50.400000000000006</v>
          </cell>
        </row>
        <row r="935">
          <cell r="A935" t="str">
            <v>Салями Фгллейбургская зернистая в/у Стародворские колбасы</v>
          </cell>
          <cell r="B935" t="str">
            <v>SU002614</v>
          </cell>
          <cell r="C935" t="str">
            <v>P003138</v>
          </cell>
          <cell r="D935">
            <v>4301031177</v>
          </cell>
          <cell r="E935">
            <v>4607091389753</v>
          </cell>
          <cell r="F935" t="str">
            <v>В/к колбасы Салями Филейбургская зернистая Филейбургская Весовые фиброуз в/у Баварушка</v>
          </cell>
          <cell r="H935">
            <v>45</v>
          </cell>
          <cell r="I935">
            <v>4.2</v>
          </cell>
          <cell r="J935">
            <v>12</v>
          </cell>
          <cell r="K935">
            <v>50.400000000000006</v>
          </cell>
        </row>
        <row r="936">
          <cell r="A936" t="str">
            <v>СТ Салями Филейбургская Зернистая вес</v>
          </cell>
          <cell r="B936" t="str">
            <v>SU002614</v>
          </cell>
          <cell r="C936" t="str">
            <v>P003138</v>
          </cell>
          <cell r="D936">
            <v>4301031177</v>
          </cell>
          <cell r="E936">
            <v>4607091389753</v>
          </cell>
          <cell r="F936" t="str">
            <v>В/к колбасы Салями Филейбургская зернистая Филейбургская Весовые фиброуз в/у Баварушка</v>
          </cell>
          <cell r="H936">
            <v>45</v>
          </cell>
          <cell r="I936">
            <v>4.2</v>
          </cell>
          <cell r="J936">
            <v>12</v>
          </cell>
          <cell r="K936">
            <v>50.400000000000006</v>
          </cell>
        </row>
        <row r="937">
          <cell r="A937" t="str">
            <v>Салями зернистая (Баварушка), Кг</v>
          </cell>
          <cell r="B937" t="str">
            <v>SU002614</v>
          </cell>
          <cell r="C937" t="str">
            <v>P003138</v>
          </cell>
          <cell r="D937">
            <v>4301031177</v>
          </cell>
          <cell r="E937">
            <v>4607091389753</v>
          </cell>
          <cell r="F937" t="str">
            <v>В/к колбасы Салями Филейбургская зернистая Филейбургская Весовые фиброуз в/у Баварушка</v>
          </cell>
          <cell r="H937">
            <v>45</v>
          </cell>
          <cell r="I937">
            <v>4.2</v>
          </cell>
          <cell r="J937">
            <v>12</v>
          </cell>
          <cell r="K937">
            <v>50.400000000000006</v>
          </cell>
        </row>
        <row r="938">
          <cell r="A938" t="str">
            <v>Баварушка Филейбургская Зернистая салями в/к в/у Старод.Колб</v>
          </cell>
          <cell r="B938" t="str">
            <v>SU002614</v>
          </cell>
          <cell r="C938" t="str">
            <v>P003138</v>
          </cell>
          <cell r="D938">
            <v>4301031177</v>
          </cell>
          <cell r="E938">
            <v>4607091389753</v>
          </cell>
          <cell r="F938" t="str">
            <v>В/к колбасы Салями Филейбургская зернистая Филейбургская Весовые фиброуз в/у Баварушка</v>
          </cell>
          <cell r="H938">
            <v>45</v>
          </cell>
          <cell r="I938">
            <v>4.2</v>
          </cell>
          <cell r="J938">
            <v>12</v>
          </cell>
          <cell r="K938">
            <v>50.400000000000006</v>
          </cell>
        </row>
        <row r="939">
          <cell r="A939" t="str">
            <v>Колбаса Салями Филейбургская зернистая, ВЕС, ТМ Баварушка  ПОКОМ</v>
          </cell>
          <cell r="B939" t="str">
            <v>SU002614</v>
          </cell>
          <cell r="C939" t="str">
            <v>P003138</v>
          </cell>
          <cell r="D939">
            <v>4301031177</v>
          </cell>
          <cell r="E939">
            <v>4607091389753</v>
          </cell>
          <cell r="F939" t="str">
            <v>В/к колбасы Салями Филейбургская зернистая Филейбургская Весовые фиброуз в/у Баварушка</v>
          </cell>
          <cell r="H939">
            <v>45</v>
          </cell>
          <cell r="I939">
            <v>4.2</v>
          </cell>
          <cell r="J939">
            <v>12</v>
          </cell>
          <cell r="K939">
            <v>50.400000000000006</v>
          </cell>
        </row>
        <row r="940">
          <cell r="A940" t="str">
            <v>266  Колбаса Салями Филейбургская зернистая, ВЕС, ТМ Баварушка  ПОКОМ</v>
          </cell>
          <cell r="B940" t="str">
            <v>SU002614</v>
          </cell>
          <cell r="C940" t="str">
            <v>P003138</v>
          </cell>
          <cell r="D940">
            <v>4301031177</v>
          </cell>
          <cell r="E940">
            <v>4607091389753</v>
          </cell>
          <cell r="F940" t="str">
            <v>В/к колбасы Салями Филейбургская зернистая Филейбургская Весовые фиброуз в/у Баварушка</v>
          </cell>
          <cell r="H940">
            <v>45</v>
          </cell>
          <cell r="I940">
            <v>4.2</v>
          </cell>
          <cell r="J940">
            <v>12</v>
          </cell>
          <cell r="K940">
            <v>50.400000000000006</v>
          </cell>
        </row>
        <row r="941">
          <cell r="A941" t="str">
            <v xml:space="preserve"> 267  Колбаса Салями Филейбургская зернистая, оболочка фиброуз, ВЕС, ТМ Баварушка  ПОКОМ</v>
          </cell>
          <cell r="B941" t="str">
            <v>SU002614</v>
          </cell>
          <cell r="C941" t="str">
            <v>P003138</v>
          </cell>
          <cell r="D941">
            <v>4301031177</v>
          </cell>
          <cell r="E941">
            <v>4607091389753</v>
          </cell>
          <cell r="F941" t="str">
            <v>В/к колбасы Салями Филейбургская зернистая Филейбургская Весовые фиброуз в/у Баварушка</v>
          </cell>
          <cell r="H941">
            <v>45</v>
          </cell>
          <cell r="I941">
            <v>4.2</v>
          </cell>
          <cell r="J941">
            <v>12</v>
          </cell>
          <cell r="K941">
            <v>50.400000000000006</v>
          </cell>
        </row>
        <row r="942">
          <cell r="A942" t="str">
            <v>238  Колбаса Салями Баварушка зернистая, оболочка фиброуз, ВЕС, ТС Баварушка  ПОКОМ</v>
          </cell>
          <cell r="B942" t="str">
            <v>SU002614</v>
          </cell>
          <cell r="C942" t="str">
            <v>P003138</v>
          </cell>
          <cell r="D942">
            <v>4301031177</v>
          </cell>
          <cell r="E942">
            <v>4607091389753</v>
          </cell>
          <cell r="F942" t="str">
            <v>В/к колбасы Салями Филейбургская зернистая Филейбургская Весовые фиброуз в/у Баварушка</v>
          </cell>
          <cell r="H942">
            <v>45</v>
          </cell>
          <cell r="I942">
            <v>4.2</v>
          </cell>
          <cell r="J942">
            <v>12</v>
          </cell>
          <cell r="K942">
            <v>50.400000000000006</v>
          </cell>
        </row>
        <row r="943">
          <cell r="A943" t="str">
            <v>238  Колбаса Салями Баварушка зернистая, оболочка фиброуз, ВЕС, ТС Баварушка  ПОКОМ, кг</v>
          </cell>
          <cell r="B943" t="str">
            <v>SU002614</v>
          </cell>
          <cell r="C943" t="str">
            <v>P003138</v>
          </cell>
          <cell r="D943">
            <v>4301031177</v>
          </cell>
          <cell r="E943">
            <v>4607091389753</v>
          </cell>
          <cell r="F943" t="str">
            <v>В/к колбасы Салями Филейбургская зернистая Филейбургская Весовые фиброуз в/у Баварушка</v>
          </cell>
          <cell r="H943">
            <v>45</v>
          </cell>
          <cell r="I943">
            <v>4.2</v>
          </cell>
          <cell r="J943">
            <v>12</v>
          </cell>
          <cell r="K943">
            <v>50.400000000000006</v>
          </cell>
        </row>
        <row r="944">
          <cell r="A944" t="str">
            <v>211  Колбаса Баварушка с душистым чесноком, ВЕС, фиброуз в/у, ТМ Стародворье ПОКОМ, кг</v>
          </cell>
          <cell r="B944" t="str">
            <v>SU002615</v>
          </cell>
          <cell r="C944" t="str">
            <v>P003136</v>
          </cell>
          <cell r="D944">
            <v>4301031174</v>
          </cell>
          <cell r="E944">
            <v>4607091389760</v>
          </cell>
          <cell r="F944" t="str">
            <v>В/к колбасы Филейбургская с душистым чесноком Филейбургская Весовые фиброуз в/у Баварушка</v>
          </cell>
          <cell r="H944">
            <v>45</v>
          </cell>
          <cell r="I944">
            <v>4.2</v>
          </cell>
          <cell r="J944">
            <v>12</v>
          </cell>
          <cell r="K944">
            <v>50.400000000000006</v>
          </cell>
        </row>
        <row r="945">
          <cell r="A945" t="str">
            <v>211  Колбаса Баварушка с душистым чесноком, ВЕС, фиброуз в/у, ТМ Стародворье ПОКОМ</v>
          </cell>
          <cell r="B945" t="str">
            <v>SU002615</v>
          </cell>
          <cell r="C945" t="str">
            <v>P003136</v>
          </cell>
          <cell r="D945">
            <v>4301031174</v>
          </cell>
          <cell r="E945">
            <v>4607091389760</v>
          </cell>
          <cell r="F945" t="str">
            <v>В/к колбасы Филейбургская с душистым чесноком Филейбургская Весовые фиброуз в/у Баварушка</v>
          </cell>
          <cell r="H945">
            <v>45</v>
          </cell>
          <cell r="I945">
            <v>4.2</v>
          </cell>
          <cell r="J945">
            <v>12</v>
          </cell>
          <cell r="K945">
            <v>50.400000000000006</v>
          </cell>
        </row>
        <row r="946">
          <cell r="A946" t="str">
            <v>Колбаса Филейбургская с душистым чесноком, ВЕС, ТМ Баварушка  ПОКОМ</v>
          </cell>
          <cell r="B946" t="str">
            <v>SU002615</v>
          </cell>
          <cell r="C946" t="str">
            <v>P003136</v>
          </cell>
          <cell r="D946">
            <v>4301031174</v>
          </cell>
          <cell r="E946">
            <v>4607091389760</v>
          </cell>
          <cell r="F946" t="str">
            <v>В/к колбасы Филейбургская с душистым чесноком Филейбургская Весовые фиброуз в/у Баварушка</v>
          </cell>
          <cell r="H946">
            <v>45</v>
          </cell>
          <cell r="I946">
            <v>4.2</v>
          </cell>
          <cell r="J946">
            <v>12</v>
          </cell>
          <cell r="K946">
            <v>50.400000000000006</v>
          </cell>
        </row>
        <row r="947">
          <cell r="A947" t="str">
            <v>Колбаса Филейбургская с душистым чесноком,ВЕС, ТМ Баварушка ПОКОМ</v>
          </cell>
          <cell r="B947" t="str">
            <v>SU002615</v>
          </cell>
          <cell r="C947" t="str">
            <v>P003136</v>
          </cell>
          <cell r="D947">
            <v>4301031174</v>
          </cell>
          <cell r="E947">
            <v>4607091389760</v>
          </cell>
          <cell r="F947" t="str">
            <v>В/к колбасы Филейбургская с душистым чесноком Филейбургская Весовые фиброуз в/у Баварушка</v>
          </cell>
          <cell r="H947">
            <v>45</v>
          </cell>
          <cell r="I947">
            <v>4.2</v>
          </cell>
          <cell r="J947">
            <v>12</v>
          </cell>
          <cell r="K947">
            <v>50.400000000000006</v>
          </cell>
        </row>
        <row r="948">
          <cell r="A948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948" t="str">
            <v>SU002615</v>
          </cell>
          <cell r="C948" t="str">
            <v>P003136</v>
          </cell>
          <cell r="D948">
            <v>4301031174</v>
          </cell>
          <cell r="E948">
            <v>4607091389760</v>
          </cell>
          <cell r="F948" t="str">
            <v>В/к колбасы Филейбургская с душистым чесноком Филейбургская Весовые фиброуз в/у Баварушка</v>
          </cell>
          <cell r="H948">
            <v>45</v>
          </cell>
          <cell r="I948">
            <v>4.2</v>
          </cell>
          <cell r="J948">
            <v>12</v>
          </cell>
          <cell r="K948">
            <v>50.400000000000006</v>
          </cell>
        </row>
        <row r="949">
          <cell r="A949" t="str">
            <v>Филейбургская с душистым чесноком вГк в/у Стародворские колбасы</v>
          </cell>
          <cell r="B949" t="str">
            <v>SU002615</v>
          </cell>
          <cell r="C949" t="str">
            <v>P003136</v>
          </cell>
          <cell r="D949">
            <v>4301031174</v>
          </cell>
          <cell r="E949">
            <v>4607091389760</v>
          </cell>
          <cell r="F949" t="str">
            <v>В/к колбасы Филейбургская с душистым чесноком Филейбургская Весовые фиброуз в/у Баварушка</v>
          </cell>
          <cell r="H949">
            <v>45</v>
          </cell>
          <cell r="I949">
            <v>4.2</v>
          </cell>
          <cell r="J949">
            <v>12</v>
          </cell>
          <cell r="K949">
            <v>50.400000000000006</v>
          </cell>
        </row>
        <row r="950">
          <cell r="A950" t="str">
            <v>Филейбургская с душистым чесноком в/к в/у Стародворские колбасы</v>
          </cell>
          <cell r="B950" t="str">
            <v>SU002615</v>
          </cell>
          <cell r="C950" t="str">
            <v>P003136</v>
          </cell>
          <cell r="D950">
            <v>4301031174</v>
          </cell>
          <cell r="E950">
            <v>4607091389760</v>
          </cell>
          <cell r="F950" t="str">
            <v>В/к колбасы Филейбургская с душистым чесноком Филейбургская Весовые фиброуз в/у Баварушка</v>
          </cell>
          <cell r="H950">
            <v>45</v>
          </cell>
          <cell r="I950">
            <v>4.2</v>
          </cell>
          <cell r="J950">
            <v>12</v>
          </cell>
          <cell r="K950">
            <v>50.400000000000006</v>
          </cell>
        </row>
        <row r="951">
          <cell r="A951" t="str">
            <v>Филейбургская с душистым чесноком в!к в/у Стародворские колбасы</v>
          </cell>
          <cell r="B951" t="str">
            <v>SU002615</v>
          </cell>
          <cell r="C951" t="str">
            <v>P003136</v>
          </cell>
          <cell r="D951">
            <v>4301031174</v>
          </cell>
          <cell r="E951">
            <v>4607091389760</v>
          </cell>
          <cell r="F951" t="str">
            <v>В/к колбасы Филейбургская с душистым чесноком Филейбургская Весовые фиброуз в/у Баварушка</v>
          </cell>
          <cell r="H951">
            <v>45</v>
          </cell>
          <cell r="I951">
            <v>4.2</v>
          </cell>
          <cell r="J951">
            <v>12</v>
          </cell>
          <cell r="K951">
            <v>50.400000000000006</v>
          </cell>
        </row>
        <row r="952">
          <cell r="A952" t="str">
            <v>Баварушка Филейбургская с душистым Чесноком в/к в/у Стародворские колбасы</v>
          </cell>
          <cell r="B952" t="str">
            <v>SU002615</v>
          </cell>
          <cell r="C952" t="str">
            <v>P003136</v>
          </cell>
          <cell r="D952">
            <v>4301031174</v>
          </cell>
          <cell r="E952">
            <v>4607091389760</v>
          </cell>
          <cell r="F952" t="str">
            <v>В/к колбасы Филейбургская с душистым чесноком Филейбургская Весовые фиброуз в/у Баварушка</v>
          </cell>
          <cell r="H952">
            <v>45</v>
          </cell>
          <cell r="I952">
            <v>4.2</v>
          </cell>
          <cell r="J952">
            <v>12</v>
          </cell>
          <cell r="K952">
            <v>50.400000000000006</v>
          </cell>
        </row>
        <row r="953">
          <cell r="A953" t="str">
            <v>362  Колбаса Филейбургская с душистым чесноком, ВЕС, ТМ Баварушка  ПОКОМ</v>
          </cell>
          <cell r="B953" t="str">
            <v>SU002615</v>
          </cell>
          <cell r="C953" t="str">
            <v>P003136</v>
          </cell>
          <cell r="D953">
            <v>4301031174</v>
          </cell>
          <cell r="E953">
            <v>4607091389760</v>
          </cell>
          <cell r="F953" t="str">
            <v>В/к колбасы Филейбургская с душистым чесноком Филейбургская Весовые фиброуз в/у Баварушка</v>
          </cell>
          <cell r="H953">
            <v>45</v>
          </cell>
          <cell r="I953">
            <v>4.2</v>
          </cell>
          <cell r="J953">
            <v>12</v>
          </cell>
          <cell r="K953">
            <v>50.400000000000006</v>
          </cell>
        </row>
        <row r="954">
          <cell r="A954" t="str">
            <v>266  Колбаса Филейбургская с душистым чесноком, ВЕС, ТМ Баварушка  ПОКОМ</v>
          </cell>
          <cell r="B954" t="str">
            <v>SU002615</v>
          </cell>
          <cell r="C954" t="str">
            <v>P003136</v>
          </cell>
          <cell r="D954">
            <v>4301031174</v>
          </cell>
          <cell r="E954">
            <v>4607091389760</v>
          </cell>
          <cell r="F954" t="str">
            <v>В/к колбасы Филейбургская с душистым чесноком Филейбургская Весовые фиброуз в/у Баварушка</v>
          </cell>
          <cell r="H954">
            <v>45</v>
          </cell>
          <cell r="I954">
            <v>4.2</v>
          </cell>
          <cell r="J954">
            <v>12</v>
          </cell>
          <cell r="K954">
            <v>50.400000000000006</v>
          </cell>
        </row>
        <row r="955">
          <cell r="A955" t="str">
            <v>Колбаса Баварушка с душистым чесноком, ВЕС, фиброуз в/у, ТМ Стародворье</v>
          </cell>
          <cell r="B955" t="str">
            <v>SU002615</v>
          </cell>
          <cell r="C955" t="str">
            <v>P003136</v>
          </cell>
          <cell r="D955">
            <v>4301031174</v>
          </cell>
          <cell r="E955">
            <v>4607091389760</v>
          </cell>
          <cell r="F955" t="str">
            <v>В/к колбасы Филейбургская с душистым чесноком Филейбургская Весовые фиброуз в/у Баварушка</v>
          </cell>
          <cell r="H955">
            <v>45</v>
          </cell>
          <cell r="I955">
            <v>4.2</v>
          </cell>
          <cell r="J955">
            <v>12</v>
          </cell>
          <cell r="K955">
            <v>50.400000000000006</v>
          </cell>
        </row>
        <row r="956">
          <cell r="A956" t="str">
            <v>В/к колбасы Филейбургская с душистым чесноком Филейбургская Весовые фиброуз в/у Баварушка</v>
          </cell>
          <cell r="B956" t="str">
            <v>SU002615</v>
          </cell>
          <cell r="C956" t="str">
            <v>P003136</v>
          </cell>
          <cell r="D956">
            <v>4301031174</v>
          </cell>
          <cell r="E956">
            <v>4607091389760</v>
          </cell>
          <cell r="F956" t="str">
            <v>В/к колбасы Филейбургская с душистым чесноком Филейбургская Весовые фиброуз в/у Баварушка</v>
          </cell>
          <cell r="H956">
            <v>45</v>
          </cell>
          <cell r="I956">
            <v>4.2</v>
          </cell>
          <cell r="J956">
            <v>12</v>
          </cell>
          <cell r="K956">
            <v>50.400000000000006</v>
          </cell>
        </row>
        <row r="957">
          <cell r="A957" t="str">
            <v>Колбаса Баварушка с душистым чесноком, ВЕС, фиброуз в/у, ТМ Стародворье ПОКОМ, кг</v>
          </cell>
          <cell r="B957" t="str">
            <v>SU002615</v>
          </cell>
          <cell r="C957" t="str">
            <v>P003136</v>
          </cell>
          <cell r="D957">
            <v>4301031174</v>
          </cell>
          <cell r="E957">
            <v>4607091389760</v>
          </cell>
          <cell r="F957" t="str">
            <v>В/к колбасы Филейбургская с душистым чесноком Филейбургская Весовые фиброуз в/у Баварушка</v>
          </cell>
          <cell r="H957">
            <v>45</v>
          </cell>
          <cell r="I957">
            <v>4.2</v>
          </cell>
          <cell r="J957">
            <v>12</v>
          </cell>
          <cell r="K957">
            <v>50.400000000000006</v>
          </cell>
        </row>
        <row r="958">
          <cell r="A958" t="str">
            <v>211  Колбаса Баварушка с душистым чесноком, ВЕС, фиброуз в/у, ТМ Стародворье ПОКОМ.</v>
          </cell>
          <cell r="B958" t="str">
            <v>SU002615</v>
          </cell>
          <cell r="C958" t="str">
            <v>P003136</v>
          </cell>
          <cell r="D958">
            <v>4301031174</v>
          </cell>
          <cell r="E958">
            <v>4607091389760</v>
          </cell>
          <cell r="F958" t="str">
            <v>В/к колбасы Филейбургская с душистым чесноком Филейбургская Весовые фиброуз в/у Баварушка</v>
          </cell>
          <cell r="H958">
            <v>45</v>
          </cell>
          <cell r="I958">
            <v>4.2</v>
          </cell>
          <cell r="J958">
            <v>12</v>
          </cell>
          <cell r="K958">
            <v>50.400000000000006</v>
          </cell>
        </row>
        <row r="959">
          <cell r="A959" t="str">
            <v>290  Колбаса Царедворская, 0,4кг ТМ Стародворье  Поком</v>
          </cell>
          <cell r="B959" t="str">
            <v>SU002616</v>
          </cell>
          <cell r="C959" t="str">
            <v>P002950</v>
          </cell>
          <cell r="D959">
            <v>4301011353</v>
          </cell>
          <cell r="E959">
            <v>4607091389807</v>
          </cell>
          <cell r="F959" t="str">
            <v>Вареные колбасы Царедворская Бордо Фикс.вес 0,4 П/а стародворье</v>
          </cell>
          <cell r="H959">
            <v>55</v>
          </cell>
          <cell r="I959" t="e">
            <v>#N/A</v>
          </cell>
          <cell r="J959" t="e">
            <v>#N/A</v>
          </cell>
          <cell r="K959" t="e">
            <v>#N/A</v>
          </cell>
        </row>
        <row r="960">
          <cell r="A960" t="str">
            <v>Сервелат Филедворский срез в/у 350гр (Стародворье) 40 суток, шт</v>
          </cell>
          <cell r="B960" t="str">
            <v>SU002617</v>
          </cell>
          <cell r="C960" t="str">
            <v>P004229</v>
          </cell>
          <cell r="D960">
            <v>4301031305</v>
          </cell>
          <cell r="E960">
            <v>4607091389845</v>
          </cell>
          <cell r="F960" t="str">
            <v>В/к колбасы Сервелат Филедворский срез Бордо Фикс.вес 0,35 фиброуз в/у стародворье</v>
          </cell>
          <cell r="H960">
            <v>40</v>
          </cell>
          <cell r="I960">
            <v>2.1</v>
          </cell>
          <cell r="J960">
            <v>18</v>
          </cell>
          <cell r="K960">
            <v>37.800000000000004</v>
          </cell>
        </row>
        <row r="961">
          <cell r="A961" t="str">
            <v>Сервелат Филедворский 0.З5кг Стародворские колбасы</v>
          </cell>
          <cell r="B961" t="str">
            <v>SU002617</v>
          </cell>
          <cell r="C961" t="str">
            <v>P004229</v>
          </cell>
          <cell r="D961">
            <v>4301031305</v>
          </cell>
          <cell r="E961">
            <v>4607091389845</v>
          </cell>
          <cell r="F961" t="str">
            <v>В/к колбасы Сервелат Филедворский срез Бордо Фикс.вес 0,35 фиброуз в/у стародворье</v>
          </cell>
          <cell r="H961">
            <v>40</v>
          </cell>
          <cell r="I961">
            <v>2.1</v>
          </cell>
          <cell r="J961">
            <v>18</v>
          </cell>
          <cell r="K961">
            <v>37.800000000000004</v>
          </cell>
        </row>
        <row r="962">
          <cell r="A962" t="str">
            <v>Сервелат Филедворский 0,З5кг Стародворские колбасы</v>
          </cell>
          <cell r="B962" t="str">
            <v>SU002617</v>
          </cell>
          <cell r="C962" t="str">
            <v>P004229</v>
          </cell>
          <cell r="D962">
            <v>4301031305</v>
          </cell>
          <cell r="E962">
            <v>4607091389845</v>
          </cell>
          <cell r="F962" t="str">
            <v>В/к колбасы Сервелат Филедворский срез Бордо Фикс.вес 0,35 фиброуз в/у стародворье</v>
          </cell>
          <cell r="H962">
            <v>40</v>
          </cell>
          <cell r="I962">
            <v>2.1</v>
          </cell>
          <cell r="J962">
            <v>18</v>
          </cell>
          <cell r="K962">
            <v>37.800000000000004</v>
          </cell>
        </row>
        <row r="963">
          <cell r="A963" t="str">
            <v>Сервелат Филедворский 0,35хг Стародворские колбасы</v>
          </cell>
          <cell r="B963" t="str">
            <v>SU002617</v>
          </cell>
          <cell r="C963" t="str">
            <v>P004229</v>
          </cell>
          <cell r="D963">
            <v>4301031305</v>
          </cell>
          <cell r="E963">
            <v>4607091389845</v>
          </cell>
          <cell r="F963" t="str">
            <v>В/к колбасы Сервелат Филедворский срез Бордо Фикс.вес 0,35 фиброуз в/у стародворье</v>
          </cell>
          <cell r="H963">
            <v>40</v>
          </cell>
          <cell r="I963">
            <v>2.1</v>
          </cell>
          <cell r="J963">
            <v>18</v>
          </cell>
          <cell r="K963">
            <v>37.800000000000004</v>
          </cell>
        </row>
        <row r="964">
          <cell r="A964" t="str">
            <v>Сервелат Фмледворский 0, З5кг Стародворские колбасы</v>
          </cell>
          <cell r="B964" t="str">
            <v>SU002617</v>
          </cell>
          <cell r="C964" t="str">
            <v>P004229</v>
          </cell>
          <cell r="D964">
            <v>4301031305</v>
          </cell>
          <cell r="E964">
            <v>4607091389845</v>
          </cell>
          <cell r="F964" t="str">
            <v>В/к колбасы Сервелат Филедворский срез Бордо Фикс.вес 0,35 фиброуз в/у стародворье</v>
          </cell>
          <cell r="H964">
            <v>40</v>
          </cell>
          <cell r="I964">
            <v>2.1</v>
          </cell>
          <cell r="J964">
            <v>18</v>
          </cell>
          <cell r="K964">
            <v>37.800000000000004</v>
          </cell>
        </row>
        <row r="965">
          <cell r="A965" t="str">
            <v>Сервелат Филедворский 0,35кг Стародворские колбасы</v>
          </cell>
          <cell r="B965" t="str">
            <v>SU002617</v>
          </cell>
          <cell r="C965" t="str">
            <v>P004229</v>
          </cell>
          <cell r="D965">
            <v>4301031305</v>
          </cell>
          <cell r="E965">
            <v>4607091389845</v>
          </cell>
          <cell r="F965" t="str">
            <v>В/к колбасы Сервелат Филедворский срез Бордо Фикс.вес 0,35 фиброуз в/у стародворье</v>
          </cell>
          <cell r="H965">
            <v>40</v>
          </cell>
          <cell r="I965">
            <v>2.1</v>
          </cell>
          <cell r="J965">
            <v>18</v>
          </cell>
          <cell r="K965">
            <v>37.800000000000004</v>
          </cell>
        </row>
        <row r="966">
          <cell r="A966" t="str">
            <v>Колбаса Сервелат Филедворский, фиброуз, в/у 0,35 кг срез,  ПОКОМ</v>
          </cell>
          <cell r="B966" t="str">
            <v>SU002617</v>
          </cell>
          <cell r="C966" t="str">
            <v>P004229</v>
          </cell>
          <cell r="D966">
            <v>4301031305</v>
          </cell>
          <cell r="E966">
            <v>4607091389845</v>
          </cell>
          <cell r="F966" t="str">
            <v>В/к колбасы Сервелат Филедворский срез Бордо Фикс.вес 0,35 фиброуз в/у стародворье</v>
          </cell>
          <cell r="H966">
            <v>40</v>
          </cell>
          <cell r="I966">
            <v>2.1</v>
          </cell>
          <cell r="J966">
            <v>18</v>
          </cell>
          <cell r="K966">
            <v>37.800000000000004</v>
          </cell>
        </row>
        <row r="967">
          <cell r="A967" t="str">
            <v>В/к колбасы Сервелат Филедворский срез Бордо Фикс.вес 0,35 фиброуз в/у стародворье</v>
          </cell>
          <cell r="B967" t="str">
            <v>SU002617</v>
          </cell>
          <cell r="C967" t="str">
            <v>P004229</v>
          </cell>
          <cell r="D967">
            <v>4301031305</v>
          </cell>
          <cell r="E967">
            <v>4607091389845</v>
          </cell>
          <cell r="F967" t="str">
            <v>В/к колбасы Сервелат Филедворский срез Бордо Фикс.вес 0,35 фиброуз в/у стародворье</v>
          </cell>
          <cell r="H967">
            <v>40</v>
          </cell>
          <cell r="I967">
            <v>2.1</v>
          </cell>
          <cell r="J967">
            <v>18</v>
          </cell>
          <cell r="K967">
            <v>37.800000000000004</v>
          </cell>
        </row>
        <row r="968">
          <cell r="A968" t="str">
            <v xml:space="preserve"> 272  Колбаса Сервелат Филедворский, фиброуз, в/у 0,35 кг срез,  ПОКОМ</v>
          </cell>
          <cell r="B968" t="str">
            <v>SU002617</v>
          </cell>
          <cell r="C968" t="str">
            <v>P004229</v>
          </cell>
          <cell r="D968">
            <v>4301031305</v>
          </cell>
          <cell r="E968">
            <v>4607091389845</v>
          </cell>
          <cell r="F968" t="str">
            <v>В/к колбасы Сервелат Филедворский срез Бордо Фикс.вес 0,35 фиброуз в/у стародворье</v>
          </cell>
          <cell r="H968">
            <v>40</v>
          </cell>
          <cell r="I968">
            <v>2.1</v>
          </cell>
          <cell r="J968">
            <v>18</v>
          </cell>
          <cell r="K968">
            <v>37.800000000000004</v>
          </cell>
        </row>
        <row r="969">
          <cell r="A969" t="str">
            <v>272  Колбаса Сервелат Филедворский, фиброуз, в/у 0,35 кг срез,  ПОКОМ</v>
          </cell>
          <cell r="B969" t="str">
            <v>SU002617</v>
          </cell>
          <cell r="C969" t="str">
            <v>P004229</v>
          </cell>
          <cell r="D969">
            <v>4301031305</v>
          </cell>
          <cell r="E969">
            <v>4607091389845</v>
          </cell>
          <cell r="F969" t="str">
            <v>В/к колбасы Сервелат Филедворский срез Бордо Фикс.вес 0,35 фиброуз в/у стародворье</v>
          </cell>
          <cell r="H969">
            <v>40</v>
          </cell>
          <cell r="I969">
            <v>2.1</v>
          </cell>
          <cell r="J969">
            <v>18</v>
          </cell>
          <cell r="K969">
            <v>37.800000000000004</v>
          </cell>
        </row>
        <row r="970">
          <cell r="A970" t="str">
            <v>Паштет печеночный 0,1 кг Стародворье со сливочным маслом ламистер</v>
          </cell>
          <cell r="B970" t="str">
            <v>SU002368</v>
          </cell>
          <cell r="C970" t="str">
            <v>P002648</v>
          </cell>
          <cell r="D970">
            <v>4301180001</v>
          </cell>
          <cell r="E970">
            <v>4680115880016</v>
          </cell>
          <cell r="F970" t="str">
            <v>Паштеты Со сливочным маслом ГОСТ Бордо фикс.вес 0,1 Стародворье</v>
          </cell>
          <cell r="H970">
            <v>730</v>
          </cell>
          <cell r="I970">
            <v>2</v>
          </cell>
          <cell r="J970">
            <v>14</v>
          </cell>
          <cell r="K970">
            <v>28</v>
          </cell>
        </row>
        <row r="971">
          <cell r="A971" t="str">
            <v>Паштеты Со сливочным маслом ГОСТ Бордо фикс.вес 0,1 Стародворье</v>
          </cell>
          <cell r="B971" t="str">
            <v>SU002368</v>
          </cell>
          <cell r="C971" t="str">
            <v>P002648</v>
          </cell>
          <cell r="D971">
            <v>4301180001</v>
          </cell>
          <cell r="E971">
            <v>4680115880016</v>
          </cell>
          <cell r="F971" t="str">
            <v>Паштеты Со сливочным маслом ГОСТ Бордо фикс.вес 0,1 Стародворье</v>
          </cell>
          <cell r="H971">
            <v>730</v>
          </cell>
          <cell r="I971">
            <v>2</v>
          </cell>
          <cell r="J971">
            <v>14</v>
          </cell>
          <cell r="K971">
            <v>28</v>
          </cell>
        </row>
        <row r="972">
          <cell r="A972" t="str">
            <v>347 Паштет печеночный со сливочным маслом ТМ Стародворье ламистер 0,1 кг. Консервы   ПОКОМ</v>
          </cell>
          <cell r="B972" t="str">
            <v>SU002368</v>
          </cell>
          <cell r="C972" t="str">
            <v>P002648</v>
          </cell>
          <cell r="D972">
            <v>4301180001</v>
          </cell>
          <cell r="E972">
            <v>4680115880016</v>
          </cell>
          <cell r="F972" t="str">
            <v>Паштеты Со сливочным маслом ГОСТ Бордо фикс.вес 0,1 Стародворье</v>
          </cell>
          <cell r="H972">
            <v>730</v>
          </cell>
          <cell r="I972">
            <v>2</v>
          </cell>
          <cell r="J972">
            <v>14</v>
          </cell>
          <cell r="K972">
            <v>28</v>
          </cell>
        </row>
        <row r="973">
          <cell r="A973" t="str">
            <v>347 Паштет печеночный со сливочным маслом ТМ Стародворье ламистер 0,1 кг. Консервы   ПОКОМ, шт</v>
          </cell>
          <cell r="B973" t="str">
            <v>SU002368</v>
          </cell>
          <cell r="C973" t="str">
            <v>P002648</v>
          </cell>
          <cell r="D973">
            <v>4301180001</v>
          </cell>
          <cell r="E973">
            <v>4680115880016</v>
          </cell>
          <cell r="F973" t="str">
            <v>Паштеты Со сливочным маслом ГОСТ Бордо фикс.вес 0,1 Стародворье</v>
          </cell>
          <cell r="H973">
            <v>730</v>
          </cell>
          <cell r="I973">
            <v>2</v>
          </cell>
          <cell r="J973">
            <v>14</v>
          </cell>
          <cell r="K973">
            <v>28</v>
          </cell>
        </row>
        <row r="974">
          <cell r="A974" t="str">
            <v xml:space="preserve"> 285  Паштет печеночный со слив.маслом ТМ Стародворье ламистер 0,1 кг  ПОКОМ</v>
          </cell>
          <cell r="B974" t="str">
            <v>SU002368</v>
          </cell>
          <cell r="C974" t="str">
            <v>P002648</v>
          </cell>
          <cell r="D974">
            <v>4301180001</v>
          </cell>
          <cell r="E974">
            <v>4680115880016</v>
          </cell>
          <cell r="F974" t="str">
            <v>Паштеты Со сливочным маслом ГОСТ Бордо фикс.вес 0,1 Стародворье</v>
          </cell>
          <cell r="H974">
            <v>730</v>
          </cell>
          <cell r="I974">
            <v>2</v>
          </cell>
          <cell r="J974">
            <v>14</v>
          </cell>
          <cell r="K974">
            <v>28</v>
          </cell>
        </row>
        <row r="975">
          <cell r="A975" t="str">
            <v>285  Паштет печеночный со слив.маслом ТМ Стародворье ламистер 0,1 кг  ПОКОМ</v>
          </cell>
          <cell r="B975" t="str">
            <v>SU002368</v>
          </cell>
          <cell r="C975" t="str">
            <v>P002648</v>
          </cell>
          <cell r="D975">
            <v>4301180001</v>
          </cell>
          <cell r="E975">
            <v>4680115880016</v>
          </cell>
          <cell r="F975" t="str">
            <v>Паштеты Со сливочным маслом ГОСТ Бордо фикс.вес 0,1 Стародворье</v>
          </cell>
          <cell r="H975">
            <v>730</v>
          </cell>
          <cell r="I975">
            <v>2</v>
          </cell>
          <cell r="J975">
            <v>14</v>
          </cell>
          <cell r="K975">
            <v>28</v>
          </cell>
        </row>
        <row r="976">
          <cell r="A976" t="str">
            <v>273  Сосиски Сочинки с сочной грудинкой, МГС 0.4кг,   ПОКОМ, шт</v>
          </cell>
          <cell r="B976" t="str">
            <v>SU002618</v>
          </cell>
          <cell r="C976" t="str">
            <v>P003957</v>
          </cell>
          <cell r="D976">
            <v>4301051630</v>
          </cell>
          <cell r="E976">
            <v>4680115880092</v>
          </cell>
          <cell r="F976" t="str">
            <v>Сосиски «Сочинки с сочной грудинкой» Фикс.вес 0,4 П/а мгс ТМ «Стародворье»</v>
          </cell>
          <cell r="H976">
            <v>45</v>
          </cell>
          <cell r="I976">
            <v>2.4</v>
          </cell>
          <cell r="J976">
            <v>12</v>
          </cell>
          <cell r="K976">
            <v>28.799999999999997</v>
          </cell>
        </row>
        <row r="977">
          <cell r="A977" t="str">
            <v xml:space="preserve"> 273  Сосиски Сочинки с сочной грудинкой, МГС 0.4кг,   ПОКОМ</v>
          </cell>
          <cell r="B977" t="str">
            <v>SU002618</v>
          </cell>
          <cell r="C977" t="str">
            <v>P003957</v>
          </cell>
          <cell r="D977">
            <v>4301051630</v>
          </cell>
          <cell r="E977">
            <v>4680115880092</v>
          </cell>
          <cell r="F977" t="str">
            <v>Сосиски «Сочинки с сочной грудинкой» Фикс.вес 0,4 П/а мгс ТМ «Стародворье»</v>
          </cell>
          <cell r="H977">
            <v>45</v>
          </cell>
          <cell r="I977">
            <v>2.4</v>
          </cell>
          <cell r="J977">
            <v>12</v>
          </cell>
          <cell r="K977">
            <v>28.799999999999997</v>
          </cell>
        </row>
        <row r="978">
          <cell r="A978" t="str">
            <v>Сосиски "Сочинки с сочной грудинкой" Фикс.вес 0,4 П/а мгс ТМ "Стародворье"</v>
          </cell>
          <cell r="B978" t="str">
            <v>SU002618</v>
          </cell>
          <cell r="C978" t="str">
            <v>P003957</v>
          </cell>
          <cell r="D978">
            <v>4301051630</v>
          </cell>
          <cell r="E978">
            <v>4680115880092</v>
          </cell>
          <cell r="F978" t="str">
            <v>Сосиски «Сочинки с сочной грудинкой» Фикс.вес 0,4 П/а мгс ТМ «Стародворье»</v>
          </cell>
          <cell r="H978">
            <v>45</v>
          </cell>
          <cell r="I978">
            <v>2.4</v>
          </cell>
          <cell r="J978">
            <v>12</v>
          </cell>
          <cell r="K978">
            <v>28.799999999999997</v>
          </cell>
        </row>
        <row r="979">
          <cell r="A979" t="str">
            <v>Сосиски Сочинки с сочной грудинкой, МГС 0.4кг,   ПОКОМ</v>
          </cell>
          <cell r="B979" t="str">
            <v>SU002618</v>
          </cell>
          <cell r="C979" t="str">
            <v>P003957</v>
          </cell>
          <cell r="D979">
            <v>4301051630</v>
          </cell>
          <cell r="E979">
            <v>4680115880092</v>
          </cell>
          <cell r="F979" t="str">
            <v>Сосиски «Сочинки с сочной грудинкой» Фикс.вес 0,4 П/а мгс ТМ «Стародворье»</v>
          </cell>
          <cell r="H979">
            <v>45</v>
          </cell>
          <cell r="I979">
            <v>2.4</v>
          </cell>
          <cell r="J979">
            <v>12</v>
          </cell>
          <cell r="K979">
            <v>28.799999999999997</v>
          </cell>
        </row>
        <row r="980">
          <cell r="A980" t="str">
            <v>Сосиски Сочинки с сочной грудинкой, БОРДО МГС 0.4кг,   ПОКОМ</v>
          </cell>
          <cell r="B980" t="str">
            <v>SU002618</v>
          </cell>
          <cell r="C980" t="str">
            <v>P003957</v>
          </cell>
          <cell r="D980">
            <v>4301051630</v>
          </cell>
          <cell r="E980">
            <v>4680115880092</v>
          </cell>
          <cell r="F980" t="str">
            <v>Сосиски «Сочинки с сочной грудинкой» Фикс.вес 0,4 П/а мгс ТМ «Стародворье»</v>
          </cell>
          <cell r="H980">
            <v>45</v>
          </cell>
          <cell r="I980">
            <v>2.4</v>
          </cell>
          <cell r="J980">
            <v>12</v>
          </cell>
          <cell r="K980">
            <v>28.799999999999997</v>
          </cell>
        </row>
        <row r="981">
          <cell r="A981" t="str">
            <v>Сосиски Сочинки с грудинкой п/а 0,450гр (Бордо) ШТ, шт</v>
          </cell>
          <cell r="B981" t="str">
            <v>SU002618</v>
          </cell>
          <cell r="C981" t="str">
            <v>P003957</v>
          </cell>
          <cell r="D981">
            <v>4301051630</v>
          </cell>
          <cell r="E981">
            <v>4680115880092</v>
          </cell>
          <cell r="F981" t="str">
            <v>Сосиски «Сочинки с сочной грудинкой» Фикс.вес 0,4 П/а мгс ТМ «Стародворье»</v>
          </cell>
          <cell r="H981">
            <v>45</v>
          </cell>
          <cell r="I981">
            <v>2.4</v>
          </cell>
          <cell r="J981">
            <v>12</v>
          </cell>
          <cell r="K981">
            <v>28.799999999999997</v>
          </cell>
        </row>
        <row r="982">
          <cell r="A982" t="str">
            <v>Сосиски Сочинки с грудинкой п/а 0,400гр (Бордо) ШТ, ШТ</v>
          </cell>
          <cell r="B982" t="str">
            <v>SU002618</v>
          </cell>
          <cell r="C982" t="str">
            <v>P003957</v>
          </cell>
          <cell r="D982">
            <v>4301051630</v>
          </cell>
          <cell r="E982">
            <v>4680115880092</v>
          </cell>
          <cell r="F982" t="str">
            <v>Сосиски «Сочинки с сочной грудинкой» Фикс.вес 0,4 П/а мгс ТМ «Стародворье»</v>
          </cell>
          <cell r="H982">
            <v>45</v>
          </cell>
          <cell r="I982">
            <v>2.4</v>
          </cell>
          <cell r="J982">
            <v>12</v>
          </cell>
          <cell r="K982">
            <v>28.799999999999997</v>
          </cell>
        </row>
        <row r="983">
          <cell r="A983" t="str">
            <v>Сосиски Сочинки с грудинкой п/а 0,450гр (Бордо) ШТ, ШТ</v>
          </cell>
          <cell r="B983" t="str">
            <v>SU002618</v>
          </cell>
          <cell r="C983" t="str">
            <v>P003957</v>
          </cell>
          <cell r="D983">
            <v>4301051630</v>
          </cell>
          <cell r="E983">
            <v>4680115880092</v>
          </cell>
          <cell r="F983" t="str">
            <v>Сосиски «Сочинки с сочной грудинкой» Фикс.вес 0,4 П/а мгс ТМ «Стародворье»</v>
          </cell>
          <cell r="H983">
            <v>45</v>
          </cell>
          <cell r="I983">
            <v>2.4</v>
          </cell>
          <cell r="J983">
            <v>12</v>
          </cell>
          <cell r="K983">
            <v>28.799999999999997</v>
          </cell>
        </row>
        <row r="984">
          <cell r="A984" t="str">
            <v>Сосиски Сочинкм с сочной грудинкой 0,45 кг</v>
          </cell>
          <cell r="B984" t="str">
            <v>SU002618</v>
          </cell>
          <cell r="C984" t="str">
            <v>P003957</v>
          </cell>
          <cell r="D984">
            <v>4301051630</v>
          </cell>
          <cell r="E984">
            <v>4680115880092</v>
          </cell>
          <cell r="F984" t="str">
            <v>Сосиски «Сочинки с сочной грудинкой» Фикс.вес 0,4 П/а мгс ТМ «Стародворье»</v>
          </cell>
          <cell r="H984">
            <v>45</v>
          </cell>
          <cell r="I984">
            <v>2.4</v>
          </cell>
          <cell r="J984">
            <v>12</v>
          </cell>
          <cell r="K984">
            <v>28.799999999999997</v>
          </cell>
        </row>
        <row r="985">
          <cell r="A985" t="str">
            <v>Сосиски Сочинки с сочной грудинкой 0.45 кг</v>
          </cell>
          <cell r="B985" t="str">
            <v>SU002618</v>
          </cell>
          <cell r="C985" t="str">
            <v>P003957</v>
          </cell>
          <cell r="D985">
            <v>4301051630</v>
          </cell>
          <cell r="E985">
            <v>4680115880092</v>
          </cell>
          <cell r="F985" t="str">
            <v>Сосиски «Сочинки с сочной грудинкой» Фикс.вес 0,4 П/а мгс ТМ «Стародворье»</v>
          </cell>
          <cell r="H985">
            <v>45</v>
          </cell>
          <cell r="I985">
            <v>2.4</v>
          </cell>
          <cell r="J985">
            <v>12</v>
          </cell>
          <cell r="K985">
            <v>28.799999999999997</v>
          </cell>
        </row>
        <row r="986">
          <cell r="A986" t="str">
            <v>Сосиски Сочинки с сочной грудинкой 0,45 кг</v>
          </cell>
          <cell r="B986" t="str">
            <v>SU002618</v>
          </cell>
          <cell r="C986" t="str">
            <v>P003957</v>
          </cell>
          <cell r="D986">
            <v>4301051630</v>
          </cell>
          <cell r="E986">
            <v>4680115880092</v>
          </cell>
          <cell r="F986" t="str">
            <v>Сосиски «Сочинки с сочной грудинкой» Фикс.вес 0,4 П/а мгс ТМ «Стародворье»</v>
          </cell>
          <cell r="H986">
            <v>45</v>
          </cell>
          <cell r="I986">
            <v>2.4</v>
          </cell>
          <cell r="J986">
            <v>12</v>
          </cell>
          <cell r="K986">
            <v>28.799999999999997</v>
          </cell>
        </row>
        <row r="987">
          <cell r="A987" t="str">
            <v>Сосиски Сочинки С сочной грудинкой 0,45 кг</v>
          </cell>
          <cell r="B987" t="str">
            <v>SU002618</v>
          </cell>
          <cell r="C987" t="str">
            <v>P003957</v>
          </cell>
          <cell r="D987">
            <v>4301051630</v>
          </cell>
          <cell r="E987">
            <v>4680115880092</v>
          </cell>
          <cell r="F987" t="str">
            <v>Сосиски «Сочинки с сочной грудинкой» Фикс.вес 0,4 П/а мгс ТМ «Стародворье»</v>
          </cell>
          <cell r="H987">
            <v>45</v>
          </cell>
          <cell r="I987">
            <v>2.4</v>
          </cell>
          <cell r="J987">
            <v>12</v>
          </cell>
          <cell r="K987">
            <v>28.799999999999997</v>
          </cell>
        </row>
        <row r="988">
          <cell r="A988" t="str">
            <v>СОСИСКИ Сочинки С СОЧНОЙ грудинкой 0,45 КГ</v>
          </cell>
          <cell r="B988" t="str">
            <v>SU002618</v>
          </cell>
          <cell r="C988" t="str">
            <v>P003957</v>
          </cell>
          <cell r="D988">
            <v>4301051630</v>
          </cell>
          <cell r="E988">
            <v>4680115880092</v>
          </cell>
          <cell r="F988" t="str">
            <v>Сосиски «Сочинки с сочной грудинкой» Фикс.вес 0,4 П/а мгс ТМ «Стародворье»</v>
          </cell>
          <cell r="H988">
            <v>45</v>
          </cell>
          <cell r="I988">
            <v>2.4</v>
          </cell>
          <cell r="J988">
            <v>12</v>
          </cell>
          <cell r="K988">
            <v>28.799999999999997</v>
          </cell>
        </row>
        <row r="989">
          <cell r="A989" t="str">
            <v>СОСИСКИ СоЧинки С СОЧНОЙ грудинкой 0,45 КГ</v>
          </cell>
          <cell r="B989" t="str">
            <v>SU002618</v>
          </cell>
          <cell r="C989" t="str">
            <v>P003957</v>
          </cell>
          <cell r="D989">
            <v>4301051630</v>
          </cell>
          <cell r="E989">
            <v>4680115880092</v>
          </cell>
          <cell r="F989" t="str">
            <v>Сосиски «Сочинки с сочной грудинкой» Фикс.вес 0,4 П/а мгс ТМ «Стародворье»</v>
          </cell>
          <cell r="H989">
            <v>45</v>
          </cell>
          <cell r="I989">
            <v>2.4</v>
          </cell>
          <cell r="J989">
            <v>12</v>
          </cell>
          <cell r="K989">
            <v>28.799999999999997</v>
          </cell>
        </row>
        <row r="990">
          <cell r="A990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990" t="str">
            <v>SU002618</v>
          </cell>
          <cell r="C990" t="str">
            <v>P003957</v>
          </cell>
          <cell r="D990">
            <v>4301051630</v>
          </cell>
          <cell r="E990">
            <v>4680115880092</v>
          </cell>
          <cell r="F990" t="str">
            <v>Сосиски «Сочинки с сочной грудинкой» Фикс.вес 0,4 П/а мгс ТМ «Стародворье»</v>
          </cell>
          <cell r="H990">
            <v>45</v>
          </cell>
          <cell r="I990">
            <v>2.4</v>
          </cell>
          <cell r="J990">
            <v>12</v>
          </cell>
          <cell r="K990">
            <v>28.799999999999997</v>
          </cell>
        </row>
        <row r="991">
          <cell r="A991" t="str">
            <v>Сосиски Сочинки с сочной грудинкой Бордо Фикс.вес 0,4 П/а мгс Стародворье</v>
          </cell>
          <cell r="B991" t="str">
            <v>SU002618</v>
          </cell>
          <cell r="C991" t="str">
            <v>P003957</v>
          </cell>
          <cell r="D991">
            <v>4301051630</v>
          </cell>
          <cell r="E991">
            <v>4680115880092</v>
          </cell>
          <cell r="F991" t="str">
            <v>Сосиски «Сочинки с сочной грудинкой» Фикс.вес 0,4 П/а мгс ТМ «Стародворье»</v>
          </cell>
          <cell r="H991">
            <v>45</v>
          </cell>
          <cell r="I991">
            <v>2.4</v>
          </cell>
          <cell r="J991">
            <v>12</v>
          </cell>
          <cell r="K991">
            <v>28.799999999999997</v>
          </cell>
        </row>
        <row r="992">
          <cell r="A992" t="str">
            <v>120  Паштет печеночный Копченый бекон со вкусом копченого бекона 0,1 кг ПОКОМ</v>
          </cell>
          <cell r="B992" t="str">
            <v>SU002369</v>
          </cell>
          <cell r="C992" t="str">
            <v>P002649</v>
          </cell>
          <cell r="D992">
            <v>4301180002</v>
          </cell>
          <cell r="E992">
            <v>4680115880122</v>
          </cell>
          <cell r="F992" t="str">
            <v>Паштеты Копчёный бекон Бордо фикс.вес 0,1 Стародворье</v>
          </cell>
          <cell r="H992" t="e">
            <v>#N/A</v>
          </cell>
          <cell r="I992" t="e">
            <v>#N/A</v>
          </cell>
          <cell r="J992" t="e">
            <v>#N/A</v>
          </cell>
          <cell r="K992" t="e">
            <v>#N/A</v>
          </cell>
        </row>
        <row r="993">
          <cell r="A993" t="str">
            <v xml:space="preserve"> 120  Паштет печеночный Копченый бекон со вкусом копченого бекона 0,1 кг ПОКОМ, шт</v>
          </cell>
          <cell r="B993" t="str">
            <v>SU002369</v>
          </cell>
          <cell r="C993" t="str">
            <v>P002649</v>
          </cell>
          <cell r="D993">
            <v>4301180002</v>
          </cell>
          <cell r="E993">
            <v>4680115880122</v>
          </cell>
          <cell r="F993" t="str">
            <v>Паштеты Копчёный бекон Бордо фикс.вес 0,1 Стародворье</v>
          </cell>
          <cell r="H993" t="e">
            <v>#N/A</v>
          </cell>
          <cell r="I993" t="e">
            <v>#N/A</v>
          </cell>
          <cell r="J993" t="e">
            <v>#N/A</v>
          </cell>
          <cell r="K993" t="e">
            <v>#N/A</v>
          </cell>
        </row>
        <row r="994">
          <cell r="A994" t="str">
            <v>Паштет печеночный 0,1 кг Стародворье Копченый бекон со вкусом копченого бекона  ламистер</v>
          </cell>
          <cell r="B994" t="str">
            <v>SU002369</v>
          </cell>
          <cell r="C994" t="str">
            <v>P002649</v>
          </cell>
          <cell r="D994">
            <v>4301180002</v>
          </cell>
          <cell r="E994">
            <v>4680115880122</v>
          </cell>
          <cell r="F994" t="str">
            <v>Паштеты Копчёный бекон Бордо фикс.вес 0,1 Стародворье</v>
          </cell>
          <cell r="H994" t="e">
            <v>#N/A</v>
          </cell>
          <cell r="I994" t="e">
            <v>#N/A</v>
          </cell>
          <cell r="J994" t="e">
            <v>#N/A</v>
          </cell>
          <cell r="K994" t="e">
            <v>#N/A</v>
          </cell>
        </row>
        <row r="995">
          <cell r="A995" t="str">
            <v>Чипсы сырокопченые с натуральнам филе и парикой, 0,025кг ТМ Ядрена Копоть</v>
          </cell>
          <cell r="B995" t="str">
            <v>SU002648</v>
          </cell>
          <cell r="C995" t="str">
            <v>P003009</v>
          </cell>
          <cell r="D995">
            <v>4301032036</v>
          </cell>
          <cell r="E995">
            <v>4680115880139</v>
          </cell>
          <cell r="F995" t="str">
            <v>С/к колбасы Чипсы сырокопченые с натуральным филе и паприкой Ядрена копоть Фикс.вес 0,025 мгс 120 Ядрена копоть</v>
          </cell>
          <cell r="H995" t="e">
            <v>#N/A</v>
          </cell>
          <cell r="I995" t="e">
            <v>#N/A</v>
          </cell>
          <cell r="J995" t="e">
            <v>#N/A</v>
          </cell>
          <cell r="K995" t="e">
            <v>#N/A</v>
          </cell>
        </row>
        <row r="996">
          <cell r="A996" t="str">
            <v>370  Колбаса Сервелат Мясорубский с мелкорубленным окороком 0,4 кг срез ТМ Стародворье   ПОКОМ</v>
          </cell>
          <cell r="B996" t="str">
            <v>SU002659</v>
          </cell>
          <cell r="C996" t="str">
            <v>P003034</v>
          </cell>
          <cell r="D996">
            <v>4301031158</v>
          </cell>
          <cell r="E996">
            <v>4680115880191</v>
          </cell>
          <cell r="F996" t="str">
            <v>В/к колбасы Сервелат Мясорубский с мелкорубленным окороком срез Бордо Фикс.вес 0,4 фиброуз Стародворье</v>
          </cell>
          <cell r="H996">
            <v>40</v>
          </cell>
          <cell r="I996">
            <v>2.4</v>
          </cell>
          <cell r="J996">
            <v>12</v>
          </cell>
          <cell r="K996">
            <v>28.799999999999997</v>
          </cell>
        </row>
        <row r="997">
          <cell r="B997" t="str">
            <v>SU002826</v>
          </cell>
          <cell r="C997" t="str">
            <v>P003178</v>
          </cell>
          <cell r="D997">
            <v>4301031190</v>
          </cell>
          <cell r="E997">
            <v>4680115880207</v>
          </cell>
          <cell r="F997" t="str">
            <v>В/к колбасы Мясорубская с рубленой грудинкой срез Бордо Фикс.вес 0,4 фиброуз в/у Стародворье</v>
          </cell>
          <cell r="H997">
            <v>40</v>
          </cell>
          <cell r="I997" t="e">
            <v>#N/A</v>
          </cell>
          <cell r="J997" t="e">
            <v>#N/A</v>
          </cell>
          <cell r="K997" t="e">
            <v>#N/A</v>
          </cell>
        </row>
        <row r="998">
          <cell r="A998" t="str">
            <v>Сосиски Молокуши миникушай Вязанка Ф/в 0,45 амилюкс мгс Вязанка</v>
          </cell>
          <cell r="B998" t="str">
            <v>SU002658</v>
          </cell>
          <cell r="C998" t="str">
            <v>P003326</v>
          </cell>
          <cell r="D998">
            <v>4301051439</v>
          </cell>
          <cell r="E998">
            <v>4680115880214</v>
          </cell>
          <cell r="F998" t="str">
            <v>Сосиски Молокуши миникушай Вязанка Ф/в 0,45 амилюкс мгс Вязанка</v>
          </cell>
          <cell r="H998">
            <v>45</v>
          </cell>
          <cell r="I998">
            <v>2.7</v>
          </cell>
          <cell r="J998">
            <v>12</v>
          </cell>
          <cell r="K998">
            <v>32.400000000000006</v>
          </cell>
        </row>
        <row r="999">
          <cell r="A999" t="str">
            <v>Сосиски 0,45 кг Стародворье Молокуши миникушай Вязанка Ф/в  амилюкс мгс</v>
          </cell>
          <cell r="B999" t="str">
            <v>SU002658</v>
          </cell>
          <cell r="C999" t="str">
            <v>P003326</v>
          </cell>
          <cell r="D999">
            <v>4301051439</v>
          </cell>
          <cell r="E999">
            <v>4680115880214</v>
          </cell>
          <cell r="F999" t="str">
            <v>Сосиски Молокуши миникушай Вязанка Ф/в 0,45 амилюкс мгс Вязанка</v>
          </cell>
          <cell r="H999">
            <v>45</v>
          </cell>
          <cell r="I999">
            <v>2.7</v>
          </cell>
          <cell r="J999">
            <v>12</v>
          </cell>
          <cell r="K999">
            <v>32.400000000000006</v>
          </cell>
        </row>
        <row r="1000">
          <cell r="A1000" t="str">
            <v>350 Сосиски Молокуши миникушай ТМ Вязанка в оболочке амицел в модифиц газовой среде 0,45 кг  Поком</v>
          </cell>
          <cell r="B1000" t="str">
            <v>SU002658</v>
          </cell>
          <cell r="C1000" t="str">
            <v>P003326</v>
          </cell>
          <cell r="D1000">
            <v>4301051439</v>
          </cell>
          <cell r="E1000">
            <v>4680115880214</v>
          </cell>
          <cell r="F1000" t="str">
            <v>Сосиски Молокуши миникушай Вязанка Ф/в 0,45 амилюкс мгс Вязанка</v>
          </cell>
          <cell r="H1000">
            <v>45</v>
          </cell>
          <cell r="I1000">
            <v>2.7</v>
          </cell>
          <cell r="J1000">
            <v>12</v>
          </cell>
          <cell r="K1000">
            <v>32.400000000000006</v>
          </cell>
        </row>
        <row r="1001">
          <cell r="A1001" t="str">
            <v>350 Сосиски Молокуши миникушай ТМ Вязанка в оболочке амицел в модифиц газовой среде 0,45 кг  Поком, шт</v>
          </cell>
          <cell r="B1001" t="str">
            <v>SU002658</v>
          </cell>
          <cell r="C1001" t="str">
            <v>P003326</v>
          </cell>
          <cell r="D1001">
            <v>4301051439</v>
          </cell>
          <cell r="E1001">
            <v>4680115880214</v>
          </cell>
          <cell r="F1001" t="str">
            <v>Сосиски Молокуши миникушай Вязанка Ф/в 0,45 амилюкс мгс Вязанка</v>
          </cell>
          <cell r="H1001">
            <v>45</v>
          </cell>
          <cell r="I1001">
            <v>2.7</v>
          </cell>
          <cell r="J1001">
            <v>12</v>
          </cell>
          <cell r="K1001">
            <v>32.400000000000006</v>
          </cell>
        </row>
        <row r="1002">
          <cell r="A1002" t="str">
            <v xml:space="preserve"> 284  Сосиски Молокуши миникушай ТМ Вязанка, 0.45кг, ПОКОМ</v>
          </cell>
          <cell r="B1002" t="str">
            <v>SU002658</v>
          </cell>
          <cell r="C1002" t="str">
            <v>P003326</v>
          </cell>
          <cell r="D1002">
            <v>4301051439</v>
          </cell>
          <cell r="E1002">
            <v>4680115880214</v>
          </cell>
          <cell r="F1002" t="str">
            <v>Сосиски Молокуши миникушай Вязанка Ф/в 0,45 амилюкс мгс Вязанка</v>
          </cell>
          <cell r="H1002">
            <v>45</v>
          </cell>
          <cell r="I1002">
            <v>2.7</v>
          </cell>
          <cell r="J1002">
            <v>12</v>
          </cell>
          <cell r="K1002">
            <v>32.400000000000006</v>
          </cell>
        </row>
        <row r="1003">
          <cell r="A1003" t="str">
            <v xml:space="preserve"> 278  Сосиски Сочинки с сочным окороком, МГС 0.4кг,   ПОКОМ</v>
          </cell>
          <cell r="B1003" t="str">
            <v>SU002621</v>
          </cell>
          <cell r="C1003" t="str">
            <v>P003958</v>
          </cell>
          <cell r="D1003">
            <v>4301051631</v>
          </cell>
          <cell r="E1003">
            <v>4680115880221</v>
          </cell>
          <cell r="F1003" t="str">
            <v>Сосиски «Сочинки с сочным окороком» Фикс.вес 0,4 П/а мгс ТМ «Стародворье»</v>
          </cell>
          <cell r="H1003">
            <v>45</v>
          </cell>
          <cell r="I1003">
            <v>2.4</v>
          </cell>
          <cell r="J1003">
            <v>12</v>
          </cell>
          <cell r="K1003">
            <v>28.799999999999997</v>
          </cell>
        </row>
        <row r="1004">
          <cell r="A1004" t="str">
            <v>Сосиски Сочинки с сочным окороком, МГС 0.4кг,   ПОКОМ</v>
          </cell>
          <cell r="B1004" t="str">
            <v>SU002621</v>
          </cell>
          <cell r="C1004" t="str">
            <v>P003958</v>
          </cell>
          <cell r="D1004">
            <v>4301051631</v>
          </cell>
          <cell r="E1004">
            <v>4680115880221</v>
          </cell>
          <cell r="F1004" t="str">
            <v>Сосиски «Сочинки с сочным окороком» Фикс.вес 0,4 П/а мгс ТМ «Стародворье»</v>
          </cell>
          <cell r="H1004">
            <v>45</v>
          </cell>
          <cell r="I1004">
            <v>2.4</v>
          </cell>
          <cell r="J1004">
            <v>12</v>
          </cell>
          <cell r="K1004">
            <v>28.799999999999997</v>
          </cell>
        </row>
        <row r="1005">
          <cell r="A1005" t="str">
            <v>Сосиски Сочинки с сочным окороком,БОРДО  МГС 0.4кг,   ПОКОМ</v>
          </cell>
          <cell r="B1005" t="str">
            <v>SU002621</v>
          </cell>
          <cell r="C1005" t="str">
            <v>P003958</v>
          </cell>
          <cell r="D1005">
            <v>4301051631</v>
          </cell>
          <cell r="E1005">
            <v>4680115880221</v>
          </cell>
          <cell r="F1005" t="str">
            <v>Сосиски «Сочинки с сочным окороком» Фикс.вес 0,4 П/а мгс ТМ «Стародворье»</v>
          </cell>
          <cell r="H1005">
            <v>45</v>
          </cell>
          <cell r="I1005">
            <v>2.4</v>
          </cell>
          <cell r="J1005">
            <v>12</v>
          </cell>
          <cell r="K1005">
            <v>28.799999999999997</v>
          </cell>
        </row>
        <row r="1006">
          <cell r="A1006" t="str">
            <v>Сосиски Сочинки с окорокам 0,45 кг</v>
          </cell>
          <cell r="B1006" t="str">
            <v>SU002621</v>
          </cell>
          <cell r="C1006" t="str">
            <v>P003958</v>
          </cell>
          <cell r="D1006">
            <v>4301051631</v>
          </cell>
          <cell r="E1006">
            <v>4680115880221</v>
          </cell>
          <cell r="F1006" t="str">
            <v>Сосиски «Сочинки с сочным окороком» Фикс.вес 0,4 П/а мгс ТМ «Стародворье»</v>
          </cell>
          <cell r="H1006">
            <v>45</v>
          </cell>
          <cell r="I1006">
            <v>2.4</v>
          </cell>
          <cell r="J1006">
            <v>12</v>
          </cell>
          <cell r="K1006">
            <v>28.799999999999997</v>
          </cell>
        </row>
        <row r="1007">
          <cell r="A1007" t="str">
            <v>СОСИСКИ Сочинки С окороком 0,45 КГ</v>
          </cell>
          <cell r="B1007" t="str">
            <v>SU002621</v>
          </cell>
          <cell r="C1007" t="str">
            <v>P003958</v>
          </cell>
          <cell r="D1007">
            <v>4301051631</v>
          </cell>
          <cell r="E1007">
            <v>4680115880221</v>
          </cell>
          <cell r="F1007" t="str">
            <v>Сосиски «Сочинки с сочным окороком» Фикс.вес 0,4 П/а мгс ТМ «Стародворье»</v>
          </cell>
          <cell r="H1007">
            <v>45</v>
          </cell>
          <cell r="I1007">
            <v>2.4</v>
          </cell>
          <cell r="J1007">
            <v>12</v>
          </cell>
          <cell r="K1007">
            <v>28.799999999999997</v>
          </cell>
        </row>
        <row r="1008">
          <cell r="A1008" t="str">
            <v>Сосиски Сочинки с окороком 0,45 Кг</v>
          </cell>
          <cell r="B1008" t="str">
            <v>SU002621</v>
          </cell>
          <cell r="C1008" t="str">
            <v>P003958</v>
          </cell>
          <cell r="D1008">
            <v>4301051631</v>
          </cell>
          <cell r="E1008">
            <v>4680115880221</v>
          </cell>
          <cell r="F1008" t="str">
            <v>Сосиски «Сочинки с сочным окороком» Фикс.вес 0,4 П/а мгс ТМ «Стародворье»</v>
          </cell>
          <cell r="H1008">
            <v>45</v>
          </cell>
          <cell r="I1008">
            <v>2.4</v>
          </cell>
          <cell r="J1008">
            <v>12</v>
          </cell>
          <cell r="K1008">
            <v>28.799999999999997</v>
          </cell>
        </row>
        <row r="1009">
          <cell r="A1009" t="str">
            <v>Сосиски Сочинки с окороком 0,45 кг</v>
          </cell>
          <cell r="B1009" t="str">
            <v>SU002621</v>
          </cell>
          <cell r="C1009" t="str">
            <v>P003958</v>
          </cell>
          <cell r="D1009">
            <v>4301051631</v>
          </cell>
          <cell r="E1009">
            <v>4680115880221</v>
          </cell>
          <cell r="F1009" t="str">
            <v>Сосиски «Сочинки с сочным окороком» Фикс.вес 0,4 П/а мгс ТМ «Стародворье»</v>
          </cell>
          <cell r="H1009">
            <v>45</v>
          </cell>
          <cell r="I1009">
            <v>2.4</v>
          </cell>
          <cell r="J1009">
            <v>12</v>
          </cell>
          <cell r="K1009">
            <v>28.799999999999997</v>
          </cell>
        </row>
        <row r="1010">
          <cell r="A1010" t="str">
            <v>320 Сосиски Сочинки ТМ Стародворье с сочным окороком в оболочке полиамид в модиф газ 0,4 кг  ПОКОМ, шт</v>
          </cell>
          <cell r="B1010" t="str">
            <v>SU002621</v>
          </cell>
          <cell r="C1010" t="str">
            <v>P003958</v>
          </cell>
          <cell r="D1010">
            <v>4301051631</v>
          </cell>
          <cell r="E1010">
            <v>4680115880221</v>
          </cell>
          <cell r="F1010" t="str">
            <v>Сосиски «Сочинки с сочным окороком» Фикс.вес 0,4 П/а мгс ТМ «Стародворье»</v>
          </cell>
          <cell r="H1010">
            <v>45</v>
          </cell>
          <cell r="I1010">
            <v>2.4</v>
          </cell>
          <cell r="J1010">
            <v>12</v>
          </cell>
          <cell r="K1010">
            <v>28.799999999999997</v>
          </cell>
        </row>
        <row r="1011">
          <cell r="A1011" t="str">
            <v>320  Сосиски Сочинки с сочным окороком 0,4 кг ТМ Стародворье  ПОКОМ</v>
          </cell>
          <cell r="B1011" t="str">
            <v>SU002621</v>
          </cell>
          <cell r="C1011" t="str">
            <v>P003958</v>
          </cell>
          <cell r="D1011">
            <v>4301051631</v>
          </cell>
          <cell r="E1011">
            <v>4680115880221</v>
          </cell>
          <cell r="F1011" t="str">
            <v>Сосиски «Сочинки с сочным окороком» Фикс.вес 0,4 П/а мгс ТМ «Стародворье»</v>
          </cell>
          <cell r="H1011">
            <v>45</v>
          </cell>
          <cell r="I1011">
            <v>2.4</v>
          </cell>
          <cell r="J1011">
            <v>12</v>
          </cell>
          <cell r="K1011">
            <v>28.799999999999997</v>
          </cell>
        </row>
        <row r="1012">
          <cell r="A1012" t="str">
            <v>320 Сосиски Сочинки ТМ Стародворье с сочным окороком в оболочке полиамид в модиф газ 0,4 кг  ПОКОМ</v>
          </cell>
          <cell r="B1012" t="str">
            <v>SU002621</v>
          </cell>
          <cell r="C1012" t="str">
            <v>P003958</v>
          </cell>
          <cell r="D1012">
            <v>4301051631</v>
          </cell>
          <cell r="E1012">
            <v>4680115880221</v>
          </cell>
          <cell r="F1012" t="str">
            <v>Сосиски «Сочинки с сочным окороком» Фикс.вес 0,4 П/а мгс ТМ «Стародворье»</v>
          </cell>
          <cell r="H1012">
            <v>45</v>
          </cell>
          <cell r="I1012">
            <v>2.4</v>
          </cell>
          <cell r="J1012">
            <v>12</v>
          </cell>
          <cell r="K1012">
            <v>28.799999999999997</v>
          </cell>
        </row>
        <row r="1013">
          <cell r="A1013" t="str">
            <v>Сос Сочинки с окор/0,4,</v>
          </cell>
          <cell r="B1013" t="str">
            <v>SU002621</v>
          </cell>
          <cell r="C1013" t="str">
            <v>P003958</v>
          </cell>
          <cell r="D1013">
            <v>4301051631</v>
          </cell>
          <cell r="E1013">
            <v>4680115880221</v>
          </cell>
          <cell r="F1013" t="str">
            <v>Сосиски «Сочинки с сочным окороком» Фикс.вес 0,4 П/а мгс ТМ «Стародворье»</v>
          </cell>
          <cell r="H1013">
            <v>45</v>
          </cell>
          <cell r="I1013">
            <v>2.4</v>
          </cell>
          <cell r="J1013">
            <v>12</v>
          </cell>
          <cell r="K1013">
            <v>28.799999999999997</v>
          </cell>
        </row>
        <row r="1014">
          <cell r="A1014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14" t="str">
            <v>SU002621</v>
          </cell>
          <cell r="C1014" t="str">
            <v>P003958</v>
          </cell>
          <cell r="D1014">
            <v>4301051631</v>
          </cell>
          <cell r="E1014">
            <v>4680115880221</v>
          </cell>
          <cell r="F1014" t="str">
            <v>Сосиски «Сочинки с сочным окороком» Фикс.вес 0,4 П/а мгс ТМ «Стародворье»</v>
          </cell>
          <cell r="H1014">
            <v>45</v>
          </cell>
          <cell r="I1014">
            <v>2.4</v>
          </cell>
          <cell r="J1014">
            <v>12</v>
          </cell>
          <cell r="K1014">
            <v>28.799999999999997</v>
          </cell>
        </row>
        <row r="1015">
          <cell r="A1015" t="str">
            <v>Сосиски Сочинки с сочным окороком Бордо Фикс.вес 0,4 П/а мгс Стародворье</v>
          </cell>
          <cell r="B1015" t="str">
            <v>SU002621</v>
          </cell>
          <cell r="C1015" t="str">
            <v>P003958</v>
          </cell>
          <cell r="D1015">
            <v>4301051631</v>
          </cell>
          <cell r="E1015">
            <v>4680115880221</v>
          </cell>
          <cell r="F1015" t="str">
            <v>Сосиски «Сочинки с сочным окороком» Фикс.вес 0,4 П/а мгс ТМ «Стародворье»</v>
          </cell>
          <cell r="H1015">
            <v>45</v>
          </cell>
          <cell r="I1015">
            <v>2.4</v>
          </cell>
          <cell r="J1015">
            <v>12</v>
          </cell>
          <cell r="K1015">
            <v>28.799999999999997</v>
          </cell>
        </row>
        <row r="1016">
          <cell r="A1016" t="str">
            <v>405  Сардельки Сливушки ТМ Вязанка в оболочке айпил 0,33 кг. ПОКОМ</v>
          </cell>
          <cell r="B1016" t="str">
            <v>SU002367</v>
          </cell>
          <cell r="C1016" t="str">
            <v>P002644</v>
          </cell>
          <cell r="D1016">
            <v>4301060309</v>
          </cell>
          <cell r="E1016">
            <v>4680115880238</v>
          </cell>
          <cell r="F1016" t="str">
            <v>Сардельки Сливушки фикс.вес 0,33 п/а мгс ТМ Вязанка</v>
          </cell>
          <cell r="H1016">
            <v>40</v>
          </cell>
          <cell r="I1016">
            <v>1.98</v>
          </cell>
          <cell r="J1016">
            <v>12</v>
          </cell>
          <cell r="K1016">
            <v>23.759999999999998</v>
          </cell>
        </row>
        <row r="1017">
          <cell r="A1017" t="str">
            <v>421 Сардельки Сливушки #минидельки ТМ Вязанка айпил мгс ф/в 0,33 кг  Поком</v>
          </cell>
          <cell r="B1017" t="str">
            <v>SU002367</v>
          </cell>
          <cell r="C1017" t="str">
            <v>P002644</v>
          </cell>
          <cell r="D1017">
            <v>4301060309</v>
          </cell>
          <cell r="E1017">
            <v>4680115880238</v>
          </cell>
          <cell r="F1017" t="str">
            <v>Сардельки Сливушки фикс.вес 0,33 п/а мгс ТМ Вязанка</v>
          </cell>
          <cell r="H1017">
            <v>40</v>
          </cell>
          <cell r="I1017">
            <v>1.98</v>
          </cell>
          <cell r="J1017">
            <v>12</v>
          </cell>
          <cell r="K1017">
            <v>23.759999999999998</v>
          </cell>
        </row>
        <row r="1018">
          <cell r="A1018" t="str">
            <v>298  Колбаса Сливушка ТМ Вязанка, 0,375кг,  ПОКОМ</v>
          </cell>
          <cell r="B1018" t="str">
            <v>SU002733</v>
          </cell>
          <cell r="C1018" t="str">
            <v>P003102</v>
          </cell>
          <cell r="D1018">
            <v>4301011417</v>
          </cell>
          <cell r="E1018">
            <v>4680115880269</v>
          </cell>
          <cell r="F1018" t="str">
            <v>Вареные колбасы Сливушка Вязанка Фикс.вес 0,375 П/а Вязанка</v>
          </cell>
          <cell r="H1018">
            <v>50</v>
          </cell>
          <cell r="I1018">
            <v>3.75</v>
          </cell>
          <cell r="J1018">
            <v>12</v>
          </cell>
          <cell r="K1018">
            <v>45</v>
          </cell>
        </row>
        <row r="1019">
          <cell r="A1019" t="str">
            <v>408 Вареные колбасы Сливушка Вязанка Фикс.вес 0,375 П/а Вязанка  Поком</v>
          </cell>
          <cell r="B1019" t="str">
            <v>SU002733</v>
          </cell>
          <cell r="C1019" t="str">
            <v>P003102</v>
          </cell>
          <cell r="D1019">
            <v>4301011417</v>
          </cell>
          <cell r="E1019">
            <v>4680115880269</v>
          </cell>
          <cell r="F1019" t="str">
            <v>Вареные колбасы Сливушка Вязанка Фикс.вес 0,375 П/а Вязанка</v>
          </cell>
          <cell r="H1019">
            <v>50</v>
          </cell>
          <cell r="I1019">
            <v>3.75</v>
          </cell>
          <cell r="J1019">
            <v>12</v>
          </cell>
          <cell r="K1019">
            <v>45</v>
          </cell>
        </row>
        <row r="1020">
          <cell r="A1020" t="str">
            <v>Сливушка п/а 0.375</v>
          </cell>
          <cell r="B1020" t="str">
            <v>SU002733</v>
          </cell>
          <cell r="C1020" t="str">
            <v>P003102</v>
          </cell>
          <cell r="D1020">
            <v>4301011417</v>
          </cell>
          <cell r="E1020">
            <v>4680115880269</v>
          </cell>
          <cell r="F1020" t="str">
            <v>Вареные колбасы Сливушка Вязанка Фикс.вес 0,375 П/а Вязанка</v>
          </cell>
          <cell r="H1020">
            <v>50</v>
          </cell>
          <cell r="I1020">
            <v>3.75</v>
          </cell>
          <cell r="J1020">
            <v>12</v>
          </cell>
          <cell r="K1020">
            <v>45</v>
          </cell>
        </row>
        <row r="1021">
          <cell r="A1021" t="str">
            <v>Сливушка п/а 0,375</v>
          </cell>
          <cell r="B1021" t="str">
            <v>SU002733</v>
          </cell>
          <cell r="C1021" t="str">
            <v>P003102</v>
          </cell>
          <cell r="D1021">
            <v>4301011417</v>
          </cell>
          <cell r="E1021">
            <v>4680115880269</v>
          </cell>
          <cell r="F1021" t="str">
            <v>Вареные колбасы Сливушка Вязанка Фикс.вес 0,375 П/а Вязанка</v>
          </cell>
          <cell r="H1021">
            <v>50</v>
          </cell>
          <cell r="I1021">
            <v>3.75</v>
          </cell>
          <cell r="J1021">
            <v>12</v>
          </cell>
          <cell r="K1021">
            <v>45</v>
          </cell>
        </row>
        <row r="1022">
          <cell r="A1022" t="str">
            <v>Вареные колбасы Сливушка Вязанка Фикс.вес 0,375 П/а Вязанка</v>
          </cell>
          <cell r="B1022" t="str">
            <v>SU002733</v>
          </cell>
          <cell r="C1022" t="str">
            <v>P003102</v>
          </cell>
          <cell r="D1022">
            <v>4301011417</v>
          </cell>
          <cell r="E1022">
            <v>4680115880269</v>
          </cell>
          <cell r="F1022" t="str">
            <v>Вареные колбасы Сливушка Вязанка Фикс.вес 0,375 П/а Вязанка</v>
          </cell>
          <cell r="H1022">
            <v>50</v>
          </cell>
          <cell r="I1022">
            <v>3.75</v>
          </cell>
          <cell r="J1022">
            <v>12</v>
          </cell>
          <cell r="K1022">
            <v>45</v>
          </cell>
        </row>
        <row r="1023">
          <cell r="A1023" t="str">
            <v>Классическая (Вязанка) 0,5кг ШТ , ШТ</v>
          </cell>
          <cell r="B1023" t="str">
            <v>SU002674</v>
          </cell>
          <cell r="C1023" t="str">
            <v>P003045</v>
          </cell>
          <cell r="D1023">
            <v>4301011386</v>
          </cell>
          <cell r="E1023">
            <v>4680115880283</v>
          </cell>
          <cell r="F1023" t="str">
            <v>Вареные колбасы Классическая Вязанка Фикс.вес 0,6 Вектор Вязанка</v>
          </cell>
          <cell r="H1023">
            <v>45</v>
          </cell>
          <cell r="I1023">
            <v>4.8</v>
          </cell>
          <cell r="J1023">
            <v>12</v>
          </cell>
          <cell r="K1023">
            <v>57.599999999999994</v>
          </cell>
        </row>
        <row r="1024">
          <cell r="A1024" t="str">
            <v>299 Колбаса Классическая, Вязанка п/а 0,6кг, ПОКОМ</v>
          </cell>
          <cell r="B1024" t="str">
            <v>SU002674</v>
          </cell>
          <cell r="C1024" t="str">
            <v>P003045</v>
          </cell>
          <cell r="D1024">
            <v>4301011386</v>
          </cell>
          <cell r="E1024">
            <v>4680115880283</v>
          </cell>
          <cell r="F1024" t="str">
            <v>Вареные колбасы Классическая Вязанка Фикс.вес 0,6 Вектор Вязанка</v>
          </cell>
          <cell r="H1024">
            <v>45</v>
          </cell>
          <cell r="I1024">
            <v>4.8</v>
          </cell>
          <cell r="J1024">
            <v>12</v>
          </cell>
          <cell r="K1024">
            <v>57.599999999999994</v>
          </cell>
        </row>
        <row r="1025">
          <cell r="B1025" t="str">
            <v>SU002691</v>
          </cell>
          <cell r="C1025" t="str">
            <v>P003055</v>
          </cell>
          <cell r="D1025">
            <v>4301060337</v>
          </cell>
          <cell r="E1025">
            <v>4680115880368</v>
          </cell>
          <cell r="F1025" t="str">
            <v>Сардельки Царедворские Бордо ф/в 1 кг п/а Стародворье</v>
          </cell>
          <cell r="H1025" t="e">
            <v>#N/A</v>
          </cell>
          <cell r="I1025" t="e">
            <v>#N/A</v>
          </cell>
          <cell r="J1025" t="e">
            <v>#N/A</v>
          </cell>
          <cell r="K1025" t="e">
            <v>#N/A</v>
          </cell>
        </row>
        <row r="1026">
          <cell r="A1026" t="str">
            <v>Колбаса Сливушка ТМ Вязанка в оболочке полиамид 0,45 кг  ПОКОМ</v>
          </cell>
          <cell r="B1026" t="str">
            <v>SU002734</v>
          </cell>
          <cell r="C1026" t="str">
            <v>P003103</v>
          </cell>
          <cell r="D1026">
            <v>4301011415</v>
          </cell>
          <cell r="E1026">
            <v>4680115880429</v>
          </cell>
          <cell r="F1026" t="str">
            <v>Вареные колбасы Сливушка Вязанка Фикс.вес 0,45 П/а Вязанка</v>
          </cell>
          <cell r="H1026">
            <v>50</v>
          </cell>
          <cell r="I1026">
            <v>4.5</v>
          </cell>
          <cell r="J1026">
            <v>12</v>
          </cell>
          <cell r="K1026">
            <v>54</v>
          </cell>
        </row>
        <row r="1027">
          <cell r="A1027" t="str">
            <v>Колбаса Сливушка (Вязанка) 0,450кг ШТ , ШТ</v>
          </cell>
          <cell r="B1027" t="str">
            <v>SU002734</v>
          </cell>
          <cell r="C1027" t="str">
            <v>P003103</v>
          </cell>
          <cell r="D1027">
            <v>4301011415</v>
          </cell>
          <cell r="E1027">
            <v>4680115880429</v>
          </cell>
          <cell r="F1027" t="str">
            <v>Вареные колбасы Сливушка Вязанка Фикс.вес 0,45 П/а Вязанка</v>
          </cell>
          <cell r="H1027">
            <v>50</v>
          </cell>
          <cell r="I1027">
            <v>4.5</v>
          </cell>
          <cell r="J1027">
            <v>12</v>
          </cell>
          <cell r="K1027">
            <v>54</v>
          </cell>
        </row>
        <row r="1028">
          <cell r="A1028" t="str">
            <v>Колбаса вязанка Сливушка 0.5</v>
          </cell>
          <cell r="B1028" t="str">
            <v>SU002734</v>
          </cell>
          <cell r="C1028" t="str">
            <v>P003103</v>
          </cell>
          <cell r="D1028">
            <v>4301011415</v>
          </cell>
          <cell r="E1028">
            <v>4680115880429</v>
          </cell>
          <cell r="F1028" t="str">
            <v>Вареные колбасы Сливушка Вязанка Фикс.вес 0,45 П/а Вязанка</v>
          </cell>
          <cell r="H1028">
            <v>50</v>
          </cell>
          <cell r="I1028">
            <v>4.5</v>
          </cell>
          <cell r="J1028">
            <v>12</v>
          </cell>
          <cell r="K1028">
            <v>54</v>
          </cell>
        </row>
        <row r="1029">
          <cell r="A1029" t="str">
            <v>Колбаса Сливушка Вареная 0.45 кг</v>
          </cell>
          <cell r="B1029" t="str">
            <v>SU002734</v>
          </cell>
          <cell r="C1029" t="str">
            <v>P003103</v>
          </cell>
          <cell r="D1029">
            <v>4301011415</v>
          </cell>
          <cell r="E1029">
            <v>4680115880429</v>
          </cell>
          <cell r="F1029" t="str">
            <v>Вареные колбасы Сливушка Вязанка Фикс.вес 0,45 П/а Вязанка</v>
          </cell>
          <cell r="H1029">
            <v>50</v>
          </cell>
          <cell r="I1029">
            <v>4.5</v>
          </cell>
          <cell r="J1029">
            <v>12</v>
          </cell>
          <cell r="K1029">
            <v>54</v>
          </cell>
        </row>
        <row r="1030">
          <cell r="A1030" t="str">
            <v xml:space="preserve"> 276  Колбаса Сливушка ТМ Вязанка в оболочке полиамид 0,45 кг  ПОКОМ</v>
          </cell>
          <cell r="B1030" t="str">
            <v>SU002734</v>
          </cell>
          <cell r="C1030" t="str">
            <v>P003103</v>
          </cell>
          <cell r="D1030">
            <v>4301011415</v>
          </cell>
          <cell r="E1030">
            <v>4680115880429</v>
          </cell>
          <cell r="F1030" t="str">
            <v>Вареные колбасы Сливушка Вязанка Фикс.вес 0,45 П/а Вязанка</v>
          </cell>
          <cell r="H1030">
            <v>50</v>
          </cell>
          <cell r="I1030">
            <v>4.5</v>
          </cell>
          <cell r="J1030">
            <v>12</v>
          </cell>
          <cell r="K1030">
            <v>54</v>
          </cell>
        </row>
        <row r="1031">
          <cell r="A1031" t="str">
            <v>Сосиски Сочинки с сыром 0,4 кг ТМ Стародворье  ПОКОМ</v>
          </cell>
          <cell r="B1031" t="str">
            <v>SU002686</v>
          </cell>
          <cell r="C1031" t="str">
            <v>P004178</v>
          </cell>
          <cell r="D1031">
            <v>4301051753</v>
          </cell>
          <cell r="E1031">
            <v>4680115880504</v>
          </cell>
          <cell r="F1031" t="str">
            <v>Сосиски Сочинки с сыром Бордо ф/в 0,4 кг п/а Стародворье</v>
          </cell>
          <cell r="H1031">
            <v>40</v>
          </cell>
          <cell r="I1031">
            <v>2.4</v>
          </cell>
          <cell r="J1031">
            <v>12</v>
          </cell>
          <cell r="K1031">
            <v>28.799999999999997</v>
          </cell>
        </row>
        <row r="1032">
          <cell r="A1032" t="str">
            <v>Сосиски Сочинки с сыром Бордо ф/в 0,4 кг п/а Стародворье</v>
          </cell>
          <cell r="B1032" t="str">
            <v>SU002686</v>
          </cell>
          <cell r="C1032" t="str">
            <v>P004178</v>
          </cell>
          <cell r="D1032">
            <v>4301051753</v>
          </cell>
          <cell r="E1032">
            <v>4680115880504</v>
          </cell>
          <cell r="F1032" t="str">
            <v>Сосиски Сочинки с сыром Бордо ф/в 0,4 кг п/а Стародворье</v>
          </cell>
          <cell r="H1032">
            <v>40</v>
          </cell>
          <cell r="I1032">
            <v>2.4</v>
          </cell>
          <cell r="J1032">
            <v>12</v>
          </cell>
          <cell r="K1032">
            <v>28.799999999999997</v>
          </cell>
        </row>
        <row r="1033">
          <cell r="A103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33" t="str">
            <v>SU002686</v>
          </cell>
          <cell r="C1033" t="str">
            <v>P004178</v>
          </cell>
          <cell r="D1033">
            <v>4301051753</v>
          </cell>
          <cell r="E1033">
            <v>4680115880504</v>
          </cell>
          <cell r="F1033" t="str">
            <v>Сосиски Сочинки с сыром Бордо ф/в 0,4 кг п/а Стародворье</v>
          </cell>
          <cell r="H1033">
            <v>40</v>
          </cell>
          <cell r="I1033">
            <v>2.4</v>
          </cell>
          <cell r="J1033">
            <v>12</v>
          </cell>
          <cell r="K1033">
            <v>28.799999999999997</v>
          </cell>
        </row>
        <row r="1034">
          <cell r="A1034" t="str">
            <v>309  Сосиски Сочинки с сыром 0,4 кг ТМ Стародворье  ПОКОМ , шт</v>
          </cell>
          <cell r="B1034" t="str">
            <v>SU002686</v>
          </cell>
          <cell r="C1034" t="str">
            <v>P004178</v>
          </cell>
          <cell r="D1034">
            <v>4301051753</v>
          </cell>
          <cell r="E1034">
            <v>4680115880504</v>
          </cell>
          <cell r="F1034" t="str">
            <v>Сосиски Сочинки с сыром Бордо ф/в 0,4 кг п/а Стародворье</v>
          </cell>
          <cell r="H1034">
            <v>40</v>
          </cell>
          <cell r="I1034">
            <v>2.4</v>
          </cell>
          <cell r="J1034">
            <v>12</v>
          </cell>
          <cell r="K1034">
            <v>28.799999999999997</v>
          </cell>
        </row>
        <row r="1035">
          <cell r="A1035" t="str">
            <v>309  Сосиски Сочинки с сыром 0,4 кг ТМ Стародворье  ПОКОМ           , шт</v>
          </cell>
          <cell r="B1035" t="str">
            <v>SU002686</v>
          </cell>
          <cell r="C1035" t="str">
            <v>P004178</v>
          </cell>
          <cell r="D1035">
            <v>4301051753</v>
          </cell>
          <cell r="E1035">
            <v>4680115880504</v>
          </cell>
          <cell r="F1035" t="str">
            <v>Сосиски Сочинки с сыром Бордо ф/в 0,4 кг п/а Стародворье</v>
          </cell>
          <cell r="H1035">
            <v>40</v>
          </cell>
          <cell r="I1035">
            <v>2.4</v>
          </cell>
          <cell r="J1035">
            <v>12</v>
          </cell>
          <cell r="K1035">
            <v>28.799999999999997</v>
          </cell>
        </row>
        <row r="1036">
          <cell r="A1036" t="str">
            <v>309 Сосиски Сочинки с сыром 0,4 кг ТМ Стародворье ПОКОМ</v>
          </cell>
          <cell r="B1036" t="str">
            <v>SU002686</v>
          </cell>
          <cell r="C1036" t="str">
            <v>P004178</v>
          </cell>
          <cell r="D1036">
            <v>4301051753</v>
          </cell>
          <cell r="E1036">
            <v>4680115880504</v>
          </cell>
          <cell r="F1036" t="str">
            <v>Сосиски Сочинки с сыром Бордо ф/в 0,4 кг п/а Стародворье</v>
          </cell>
          <cell r="H1036">
            <v>40</v>
          </cell>
          <cell r="I1036">
            <v>2.4</v>
          </cell>
          <cell r="J1036">
            <v>12</v>
          </cell>
          <cell r="K1036">
            <v>28.799999999999997</v>
          </cell>
        </row>
        <row r="1037">
          <cell r="A1037" t="str">
            <v>Сосиски Сочинки с сыром 0.4 кг Стародворские колбасы</v>
          </cell>
          <cell r="B1037" t="str">
            <v>SU002686</v>
          </cell>
          <cell r="C1037" t="str">
            <v>P004178</v>
          </cell>
          <cell r="D1037">
            <v>4301051753</v>
          </cell>
          <cell r="E1037">
            <v>4680115880504</v>
          </cell>
          <cell r="F1037" t="str">
            <v>Сосиски Сочинки с сыром Бордо ф/в 0,4 кг п/а Стародворье</v>
          </cell>
          <cell r="H1037">
            <v>40</v>
          </cell>
          <cell r="I1037">
            <v>2.4</v>
          </cell>
          <cell r="J1037">
            <v>12</v>
          </cell>
          <cell r="K1037">
            <v>28.799999999999997</v>
          </cell>
        </row>
        <row r="1038">
          <cell r="A1038" t="str">
            <v>Сосиски Сочинки с сыром 0,4 кг Стародворские колбасы</v>
          </cell>
          <cell r="B1038" t="str">
            <v>SU002686</v>
          </cell>
          <cell r="C1038" t="str">
            <v>P004178</v>
          </cell>
          <cell r="D1038">
            <v>4301051753</v>
          </cell>
          <cell r="E1038">
            <v>4680115880504</v>
          </cell>
          <cell r="F1038" t="str">
            <v>Сосиски Сочинки с сыром Бордо ф/в 0,4 кг п/а Стародворье</v>
          </cell>
          <cell r="H1038">
            <v>40</v>
          </cell>
          <cell r="I1038">
            <v>2.4</v>
          </cell>
          <cell r="J1038">
            <v>12</v>
          </cell>
          <cell r="K1038">
            <v>28.799999999999997</v>
          </cell>
        </row>
        <row r="1039">
          <cell r="A1039" t="str">
            <v xml:space="preserve"> 309  Сосиски Сочинки с сыром 0,4 кг ТМ Стародворье  ПОКОМ</v>
          </cell>
          <cell r="B1039" t="str">
            <v>SU002686</v>
          </cell>
          <cell r="C1039" t="str">
            <v>P004178</v>
          </cell>
          <cell r="D1039">
            <v>4301051753</v>
          </cell>
          <cell r="E1039">
            <v>4680115880504</v>
          </cell>
          <cell r="F1039" t="str">
            <v>Сосиски Сочинки с сыром Бордо ф/в 0,4 кг п/а Стародворье</v>
          </cell>
          <cell r="H1039">
            <v>40</v>
          </cell>
          <cell r="I1039">
            <v>2.4</v>
          </cell>
          <cell r="J1039">
            <v>12</v>
          </cell>
          <cell r="K1039">
            <v>28.799999999999997</v>
          </cell>
        </row>
        <row r="1040">
          <cell r="A1040" t="str">
            <v xml:space="preserve"> 283  Сосиски Сочинки, ВЕС, ТМ Стародворье ПОКОМ</v>
          </cell>
          <cell r="B1040" t="str">
            <v>SU002725</v>
          </cell>
          <cell r="C1040" t="str">
            <v>P003959</v>
          </cell>
          <cell r="D1040">
            <v>4301051632</v>
          </cell>
          <cell r="E1040">
            <v>4680115880573</v>
          </cell>
          <cell r="F1040" t="str">
            <v>Сосиски «Сочинки» Весовой п/а ТМ «Стародворье»</v>
          </cell>
          <cell r="G1040" t="str">
            <v>06.07.2023</v>
          </cell>
          <cell r="H1040">
            <v>45</v>
          </cell>
          <cell r="I1040">
            <v>8.6999999999999993</v>
          </cell>
          <cell r="J1040">
            <v>8</v>
          </cell>
          <cell r="K1040">
            <v>69.599999999999994</v>
          </cell>
        </row>
        <row r="1041">
          <cell r="A1041" t="str">
            <v>Сосиски "Сочинки" Весовой п/а ТМ "Стародворье"</v>
          </cell>
          <cell r="B1041" t="str">
            <v>SU002725</v>
          </cell>
          <cell r="C1041" t="str">
            <v>P003959</v>
          </cell>
          <cell r="D1041">
            <v>4301051632</v>
          </cell>
          <cell r="E1041">
            <v>4680115880573</v>
          </cell>
          <cell r="F1041" t="str">
            <v>Сосиски «Сочинки» Весовой п/а ТМ «Стародворье»</v>
          </cell>
          <cell r="H1041">
            <v>45</v>
          </cell>
          <cell r="I1041">
            <v>8.6999999999999993</v>
          </cell>
          <cell r="J1041">
            <v>8</v>
          </cell>
          <cell r="K1041">
            <v>69.599999999999994</v>
          </cell>
        </row>
        <row r="1042">
          <cell r="A1042" t="str">
            <v>Сосиски «Сочинки» Весовой п/а ТМ «Стародворье»</v>
          </cell>
          <cell r="B1042" t="str">
            <v>SU002725</v>
          </cell>
          <cell r="C1042" t="str">
            <v>P003959</v>
          </cell>
          <cell r="D1042">
            <v>4301051632</v>
          </cell>
          <cell r="E1042">
            <v>4680115880573</v>
          </cell>
          <cell r="F1042" t="str">
            <v>Сосиски «Сочинки» Весовой п/а ТМ «Стародворье»</v>
          </cell>
          <cell r="H1042">
            <v>45</v>
          </cell>
          <cell r="I1042">
            <v>8.6999999999999993</v>
          </cell>
          <cell r="J1042">
            <v>8</v>
          </cell>
          <cell r="K1042">
            <v>69.599999999999994</v>
          </cell>
        </row>
        <row r="1043">
          <cell r="A1043" t="str">
            <v>Сосиски Сочинки (Бордо), кг</v>
          </cell>
          <cell r="B1043" t="str">
            <v>SU002725</v>
          </cell>
          <cell r="C1043" t="str">
            <v>P003959</v>
          </cell>
          <cell r="D1043">
            <v>4301051632</v>
          </cell>
          <cell r="E1043">
            <v>4680115880573</v>
          </cell>
          <cell r="F1043" t="str">
            <v>Сосиски «Сочинки» Весовой п/а ТМ «Стародворье»</v>
          </cell>
          <cell r="H1043">
            <v>45</v>
          </cell>
          <cell r="I1043">
            <v>8.6999999999999993</v>
          </cell>
          <cell r="J1043">
            <v>8</v>
          </cell>
          <cell r="K1043">
            <v>69.599999999999994</v>
          </cell>
        </row>
        <row r="1044">
          <cell r="A1044" t="str">
            <v>Сосиски Сочинки (Бордо), Кг</v>
          </cell>
          <cell r="B1044" t="str">
            <v>SU002725</v>
          </cell>
          <cell r="C1044" t="str">
            <v>P003959</v>
          </cell>
          <cell r="D1044">
            <v>4301051632</v>
          </cell>
          <cell r="E1044">
            <v>4680115880573</v>
          </cell>
          <cell r="F1044" t="str">
            <v>Сосиски «Сочинки» Весовой п/а ТМ «Стародворье»</v>
          </cell>
          <cell r="H1044">
            <v>45</v>
          </cell>
          <cell r="I1044">
            <v>8.6999999999999993</v>
          </cell>
          <cell r="J1044">
            <v>8</v>
          </cell>
          <cell r="K1044">
            <v>69.599999999999994</v>
          </cell>
        </row>
        <row r="1045">
          <cell r="A1045" t="str">
            <v>Сосиски Сочинки Бордо Весовой п/а мгс 40 Стародворье</v>
          </cell>
          <cell r="B1045" t="str">
            <v>SU002725</v>
          </cell>
          <cell r="C1045" t="str">
            <v>P003959</v>
          </cell>
          <cell r="D1045">
            <v>4301051632</v>
          </cell>
          <cell r="E1045">
            <v>4680115880573</v>
          </cell>
          <cell r="F1045" t="str">
            <v>Сосиски «Сочинки» Весовой п/а ТМ «Стародворье»</v>
          </cell>
          <cell r="H1045">
            <v>45</v>
          </cell>
          <cell r="I1045">
            <v>8.6999999999999993</v>
          </cell>
          <cell r="J1045">
            <v>8</v>
          </cell>
          <cell r="K1045">
            <v>69.599999999999994</v>
          </cell>
        </row>
        <row r="1046">
          <cell r="A1046" t="str">
            <v>Сосиски Сочинки, ВЕС, ТМ Стародворье ПОКОМ</v>
          </cell>
          <cell r="B1046" t="str">
            <v>SU002725</v>
          </cell>
          <cell r="C1046" t="str">
            <v>P003959</v>
          </cell>
          <cell r="D1046">
            <v>4301051632</v>
          </cell>
          <cell r="E1046">
            <v>4680115880573</v>
          </cell>
          <cell r="F1046" t="str">
            <v>Сосиски «Сочинки» Весовой п/а ТМ «Стародворье»</v>
          </cell>
          <cell r="H1046">
            <v>45</v>
          </cell>
          <cell r="I1046">
            <v>8.6999999999999993</v>
          </cell>
          <cell r="J1046">
            <v>8</v>
          </cell>
          <cell r="K1046">
            <v>69.599999999999994</v>
          </cell>
        </row>
        <row r="1047">
          <cell r="A1047" t="str">
            <v>Ветчина Вязанка с индейкой, вектор 0,45 кг, ТМ Стародворские колбасы</v>
          </cell>
          <cell r="B1047" t="str">
            <v>SU002735</v>
          </cell>
          <cell r="C1047" t="str">
            <v>P003107</v>
          </cell>
          <cell r="D1047">
            <v>4301020217</v>
          </cell>
          <cell r="E1047">
            <v>4680115880658</v>
          </cell>
          <cell r="F1047" t="str">
            <v>Ветчины Сливушка с индейкой Вязанка Фикс.вес 0,4 П/а Вязанка</v>
          </cell>
          <cell r="G1047" t="str">
            <v>подтверждение на замену 31,08,23</v>
          </cell>
          <cell r="H1047">
            <v>50</v>
          </cell>
          <cell r="I1047">
            <v>2.4</v>
          </cell>
          <cell r="J1047">
            <v>12</v>
          </cell>
          <cell r="K1047">
            <v>28.799999999999997</v>
          </cell>
        </row>
        <row r="1048">
          <cell r="A1048" t="str">
            <v>Ветчина Сливушка с индейкой (Вязанка) 0,4кг ШТ, ШТ</v>
          </cell>
          <cell r="B1048" t="str">
            <v>SU002735</v>
          </cell>
          <cell r="C1048" t="str">
            <v>P003107</v>
          </cell>
          <cell r="D1048">
            <v>4301020217</v>
          </cell>
          <cell r="E1048">
            <v>4680115880658</v>
          </cell>
          <cell r="F1048" t="str">
            <v>Ветчины Сливушка с индейкой Вязанка Фикс.вес 0,4 П/а Вязанка</v>
          </cell>
          <cell r="H1048">
            <v>50</v>
          </cell>
          <cell r="I1048">
            <v>2.4</v>
          </cell>
          <cell r="J1048">
            <v>12</v>
          </cell>
          <cell r="K1048">
            <v>28.799999999999997</v>
          </cell>
        </row>
        <row r="1049">
          <cell r="A1049" t="str">
            <v>393 Ветчины Сливушка с индейкой Вязанка Фикс.вес 0,4 П/а Вязанка  Поком</v>
          </cell>
          <cell r="B1049" t="str">
            <v>SU002735</v>
          </cell>
          <cell r="C1049" t="str">
            <v>P003107</v>
          </cell>
          <cell r="D1049">
            <v>4301020217</v>
          </cell>
          <cell r="E1049">
            <v>4680115880658</v>
          </cell>
          <cell r="F1049" t="str">
            <v>Ветчины Сливушка с индейкой Вязанка Фикс.вес 0,4 П/а Вязанка</v>
          </cell>
          <cell r="H1049">
            <v>50</v>
          </cell>
          <cell r="I1049">
            <v>2.4</v>
          </cell>
          <cell r="J1049">
            <v>12</v>
          </cell>
          <cell r="K1049">
            <v>28.799999999999997</v>
          </cell>
        </row>
        <row r="1050">
          <cell r="A1050" t="str">
            <v>406 Ветчины Сливушка с индейкой Вязанка Фикс.вес 0,4 П/а Вязанка  Поком</v>
          </cell>
          <cell r="B1050" t="str">
            <v>SU002735</v>
          </cell>
          <cell r="C1050" t="str">
            <v>P003107</v>
          </cell>
          <cell r="D1050">
            <v>4301020217</v>
          </cell>
          <cell r="E1050">
            <v>4680115880658</v>
          </cell>
          <cell r="F1050" t="str">
            <v>Ветчины Сливушка с индейкой Вязанка Фикс.вес 0,4 П/а Вязанка</v>
          </cell>
          <cell r="H1050">
            <v>50</v>
          </cell>
          <cell r="I1050">
            <v>2.4</v>
          </cell>
          <cell r="J1050">
            <v>12</v>
          </cell>
          <cell r="K1050">
            <v>28.799999999999997</v>
          </cell>
        </row>
        <row r="1051">
          <cell r="A1051" t="str">
            <v>Ветчина Сливушка с индейкой (Вязанка) 0,4кг ШТ, шт</v>
          </cell>
          <cell r="B1051" t="str">
            <v>SU002735</v>
          </cell>
          <cell r="C1051" t="str">
            <v>P003107</v>
          </cell>
          <cell r="D1051">
            <v>4301020217</v>
          </cell>
          <cell r="E1051">
            <v>4680115880658</v>
          </cell>
          <cell r="F1051" t="str">
            <v>Ветчины Сливушка с индейкой Вязанка Фикс.вес 0,4 П/а Вязанка</v>
          </cell>
          <cell r="H1051">
            <v>50</v>
          </cell>
          <cell r="I1051">
            <v>2.4</v>
          </cell>
          <cell r="J1051">
            <v>12</v>
          </cell>
          <cell r="K1051">
            <v>28.799999999999997</v>
          </cell>
        </row>
        <row r="1052">
          <cell r="A1052" t="str">
            <v>Колбаса Вязанка Ветчина Сливушка 0.4</v>
          </cell>
          <cell r="B1052" t="str">
            <v>SU002735</v>
          </cell>
          <cell r="C1052" t="str">
            <v>P003107</v>
          </cell>
          <cell r="D1052">
            <v>4301020217</v>
          </cell>
          <cell r="E1052">
            <v>4680115880658</v>
          </cell>
          <cell r="F1052" t="str">
            <v>Ветчины Сливушка с индейкой Вязанка Фикс.вес 0,4 П/а Вязанка</v>
          </cell>
          <cell r="H1052">
            <v>50</v>
          </cell>
          <cell r="I1052">
            <v>2.4</v>
          </cell>
          <cell r="J1052">
            <v>12</v>
          </cell>
          <cell r="K1052">
            <v>28.799999999999997</v>
          </cell>
        </row>
        <row r="1053">
          <cell r="A1053" t="str">
            <v xml:space="preserve"> 408  Ветчина Сливушка с индейкой ТМ Вязанка, 0,4кг  ПОКОМ</v>
          </cell>
          <cell r="B1053" t="str">
            <v>SU002735</v>
          </cell>
          <cell r="C1053" t="str">
            <v>P003107</v>
          </cell>
          <cell r="D1053">
            <v>4301020217</v>
          </cell>
          <cell r="E1053">
            <v>4680115880658</v>
          </cell>
          <cell r="F1053" t="str">
            <v>Ветчины Сливушка с индейкой Вязанка Фикс.вес 0,4 П/а Вязанка</v>
          </cell>
          <cell r="H1053">
            <v>50</v>
          </cell>
          <cell r="I1053">
            <v>2.4</v>
          </cell>
          <cell r="J1053">
            <v>12</v>
          </cell>
          <cell r="K1053">
            <v>28.799999999999997</v>
          </cell>
        </row>
        <row r="1054">
          <cell r="A1054" t="str">
            <v>Ветчина Сливушка с индейкой ТМ Вязанка, 0,4кг  ПОКОМ</v>
          </cell>
          <cell r="B1054" t="str">
            <v>SU002735</v>
          </cell>
          <cell r="C1054" t="str">
            <v>P003107</v>
          </cell>
          <cell r="D1054">
            <v>4301020217</v>
          </cell>
          <cell r="E1054">
            <v>4680115880658</v>
          </cell>
          <cell r="F1054" t="str">
            <v>Ветчины Сливушка с индейкой Вязанка Фикс.вес 0,4 П/а Вязанка</v>
          </cell>
          <cell r="H1054">
            <v>50</v>
          </cell>
          <cell r="I1054">
            <v>2.4</v>
          </cell>
          <cell r="J1054">
            <v>12</v>
          </cell>
          <cell r="K1054">
            <v>28.799999999999997</v>
          </cell>
        </row>
        <row r="1055">
          <cell r="A1055" t="str">
            <v xml:space="preserve"> 394 Ветчина Сочинка с сочным окороком ТМ Стародворье полиамид ф/в 0,35 кг  Поком</v>
          </cell>
          <cell r="B1055" t="str">
            <v>SU002757</v>
          </cell>
          <cell r="C1055" t="str">
            <v>P003128</v>
          </cell>
          <cell r="D1055">
            <v>4301020220</v>
          </cell>
          <cell r="E1055">
            <v>4680115880764</v>
          </cell>
          <cell r="F1055" t="str">
            <v>Ветчина Сочинка с сочным окороком ТМ Стародворье полиамид ф/в 0,35 кг</v>
          </cell>
          <cell r="H1055">
            <v>50</v>
          </cell>
          <cell r="I1055">
            <v>2.1</v>
          </cell>
          <cell r="J1055">
            <v>12</v>
          </cell>
          <cell r="K1055">
            <v>25.200000000000003</v>
          </cell>
        </row>
        <row r="1056">
          <cell r="A1056" t="str">
            <v>Ветчина Сочинка ТМ Стародворье, 0,35 кг. ПОКОМ</v>
          </cell>
          <cell r="B1056" t="str">
            <v>SU002757</v>
          </cell>
          <cell r="C1056" t="str">
            <v>P003128</v>
          </cell>
          <cell r="D1056">
            <v>4301020220</v>
          </cell>
          <cell r="E1056">
            <v>4680115880764</v>
          </cell>
          <cell r="F1056" t="str">
            <v>Ветчина Сочинка с сочным окороком ТМ Стародворье полиамид ф/в 0,35 кг</v>
          </cell>
          <cell r="H1056">
            <v>50</v>
          </cell>
          <cell r="I1056">
            <v>2.1</v>
          </cell>
          <cell r="J1056">
            <v>12</v>
          </cell>
          <cell r="K1056">
            <v>25.200000000000003</v>
          </cell>
        </row>
        <row r="1057">
          <cell r="A1057" t="str">
            <v>379  Колбаса Балыкбургская с копченым балыком ТМ Баварушка 0,28 кг срез ПОКОМ, шт</v>
          </cell>
          <cell r="B1057" t="str">
            <v>SU002726</v>
          </cell>
          <cell r="C1057" t="str">
            <v>P003095</v>
          </cell>
          <cell r="D1057">
            <v>4301031167</v>
          </cell>
          <cell r="E1057">
            <v>4680115880771</v>
          </cell>
          <cell r="F1057" t="str">
            <v>В/к колбасы Балыкбургская с копченым балыком срез Балыкбургская Фикс.вес 0,28 фиброуз в/у Баварушка</v>
          </cell>
          <cell r="H1057">
            <v>45</v>
          </cell>
          <cell r="I1057">
            <v>1.68</v>
          </cell>
          <cell r="J1057">
            <v>18</v>
          </cell>
          <cell r="K1057">
            <v>30.24</v>
          </cell>
        </row>
        <row r="1058">
          <cell r="A1058" t="str">
            <v>379  Колбаса Балыкбургская с копченым балыком ТМ Баварушка 0,28 кг срез ПОКОМ</v>
          </cell>
          <cell r="B1058" t="str">
            <v>SU002726</v>
          </cell>
          <cell r="C1058" t="str">
            <v>P003095</v>
          </cell>
          <cell r="D1058">
            <v>4301031167</v>
          </cell>
          <cell r="E1058">
            <v>4680115880771</v>
          </cell>
          <cell r="F1058" t="str">
            <v>В/к колбасы Балыкбургская с копченым балыком срез Балыкбургская Фикс.вес 0,28 фиброуз в/у Баварушка</v>
          </cell>
          <cell r="H1058">
            <v>45</v>
          </cell>
          <cell r="I1058">
            <v>1.68</v>
          </cell>
          <cell r="J1058">
            <v>18</v>
          </cell>
          <cell r="K1058">
            <v>30.24</v>
          </cell>
        </row>
        <row r="1059">
          <cell r="A1059" t="str">
            <v>Сардельки Сочинки с сочным окороком ТМ Стародворье полиамид мгс ф/в 0,4 кг СК3</v>
          </cell>
          <cell r="B1059" t="str">
            <v>SU002758</v>
          </cell>
          <cell r="C1059" t="str">
            <v>P003960</v>
          </cell>
          <cell r="D1059">
            <v>4301060389</v>
          </cell>
          <cell r="E1059">
            <v>4680115880801</v>
          </cell>
          <cell r="F1059" t="str">
            <v>Сардельки «Сочинки с сочным окороком» Фикс.вес 0,4 п/а мгс ТМ «Стародворье»</v>
          </cell>
          <cell r="H1059">
            <v>40</v>
          </cell>
          <cell r="I1059">
            <v>2.4</v>
          </cell>
          <cell r="J1059">
            <v>12</v>
          </cell>
          <cell r="K1059">
            <v>28.799999999999997</v>
          </cell>
        </row>
        <row r="1060">
          <cell r="A1060" t="str">
            <v xml:space="preserve"> 328  Сардельки Сочинки Стародворье ТМ  0,4 кг ПОКОМ</v>
          </cell>
          <cell r="B1060" t="str">
            <v>SU002758</v>
          </cell>
          <cell r="C1060" t="str">
            <v>P003960</v>
          </cell>
          <cell r="D1060">
            <v>4301060389</v>
          </cell>
          <cell r="E1060">
            <v>4680115880801</v>
          </cell>
          <cell r="F1060" t="str">
            <v>Сардельки «Сочинки с сочным окороком» Фикс.вес 0,4 п/а мгс ТМ «Стародворье»</v>
          </cell>
          <cell r="H1060">
            <v>40</v>
          </cell>
          <cell r="I1060">
            <v>2.4</v>
          </cell>
          <cell r="J1060">
            <v>12</v>
          </cell>
          <cell r="K1060">
            <v>28.799999999999997</v>
          </cell>
        </row>
        <row r="1061">
          <cell r="A1061" t="str">
            <v>381  Сардельки Сочинки 0,4кг ТМ Стародворье  ПОКОМ</v>
          </cell>
          <cell r="B1061" t="str">
            <v>SU002758</v>
          </cell>
          <cell r="C1061" t="str">
            <v>P003960</v>
          </cell>
          <cell r="D1061">
            <v>4301060389</v>
          </cell>
          <cell r="E1061">
            <v>4680115880801</v>
          </cell>
          <cell r="F1061" t="str">
            <v>Сардельки «Сочинки с сочным окороком» Фикс.вес 0,4 п/а мгс ТМ «Стародворье»</v>
          </cell>
          <cell r="H1061">
            <v>40</v>
          </cell>
          <cell r="I1061">
            <v>2.4</v>
          </cell>
          <cell r="J1061">
            <v>12</v>
          </cell>
          <cell r="K1061">
            <v>28.799999999999997</v>
          </cell>
        </row>
        <row r="1062">
          <cell r="A1062" t="str">
            <v>376  Сардельки Сочинки с сочным окороком ТМ Стародворье полиамид мгс ф/в 0,4 кг СК3</v>
          </cell>
          <cell r="B1062" t="str">
            <v>SU002758</v>
          </cell>
          <cell r="C1062" t="str">
            <v>P003960</v>
          </cell>
          <cell r="D1062">
            <v>4301060389</v>
          </cell>
          <cell r="E1062">
            <v>4680115880801</v>
          </cell>
          <cell r="F1062" t="str">
            <v>Сардельки «Сочинки с сочным окороком» Фикс.вес 0,4 п/а мгс ТМ «Стародворье»</v>
          </cell>
          <cell r="H1062">
            <v>40</v>
          </cell>
          <cell r="I1062">
            <v>2.4</v>
          </cell>
          <cell r="J1062">
            <v>12</v>
          </cell>
          <cell r="K1062">
            <v>28.799999999999997</v>
          </cell>
        </row>
        <row r="1063">
          <cell r="A1063" t="str">
            <v>Сардельки Сочинки с сочным окороком ТМ Стародворье, 0,4кг СКЗ</v>
          </cell>
          <cell r="B1063" t="str">
            <v>SU002758</v>
          </cell>
          <cell r="C1063" t="str">
            <v>P003960</v>
          </cell>
          <cell r="D1063">
            <v>4301060389</v>
          </cell>
          <cell r="E1063">
            <v>4680115880801</v>
          </cell>
          <cell r="F1063" t="str">
            <v>Сардельки «Сочинки с сочным окороком» Фикс.вес 0,4 п/а мгс ТМ «Стародворье»</v>
          </cell>
          <cell r="H1063">
            <v>40</v>
          </cell>
          <cell r="I1063">
            <v>2.4</v>
          </cell>
          <cell r="J1063">
            <v>12</v>
          </cell>
          <cell r="K1063">
            <v>28.799999999999997</v>
          </cell>
        </row>
        <row r="1064">
          <cell r="A1064" t="str">
            <v xml:space="preserve"> 329  Сардельки Сочинки с сыром Стародворье ТМ, 0,4 кг. ПОКОМ</v>
          </cell>
          <cell r="B1064" t="str">
            <v>SU002759</v>
          </cell>
          <cell r="C1064" t="str">
            <v>P003961</v>
          </cell>
          <cell r="D1064">
            <v>4301060375</v>
          </cell>
          <cell r="E1064">
            <v>4680115880818</v>
          </cell>
          <cell r="F1064" t="str">
            <v>Сардельки «Сочинки с сыром» Фикс.вес 0,4 п/а ТМ «Стародворье»</v>
          </cell>
          <cell r="H1064">
            <v>40</v>
          </cell>
          <cell r="I1064">
            <v>2.4</v>
          </cell>
          <cell r="J1064">
            <v>12</v>
          </cell>
          <cell r="K1064">
            <v>28.799999999999997</v>
          </cell>
        </row>
        <row r="1065">
          <cell r="A1065" t="str">
            <v>Сард Сочинки с сыром/0,4</v>
          </cell>
          <cell r="B1065" t="str">
            <v>SU002759</v>
          </cell>
          <cell r="C1065" t="str">
            <v>P003961</v>
          </cell>
          <cell r="D1065">
            <v>4301060375</v>
          </cell>
          <cell r="E1065">
            <v>4680115880818</v>
          </cell>
          <cell r="F1065" t="str">
            <v>Сардельки «Сочинки с сыром» Фикс.вес 0,4 п/а ТМ «Стародворье»</v>
          </cell>
          <cell r="H1065">
            <v>40</v>
          </cell>
          <cell r="I1065">
            <v>2.4</v>
          </cell>
          <cell r="J1065">
            <v>12</v>
          </cell>
          <cell r="K1065">
            <v>28.799999999999997</v>
          </cell>
        </row>
        <row r="1066">
          <cell r="A1066" t="str">
            <v>352 Сардельки Сочинки с сыром ТМ Стародворье 0,4 кг   ПОКОМ</v>
          </cell>
          <cell r="B1066" t="str">
            <v>SU002759</v>
          </cell>
          <cell r="C1066" t="str">
            <v>P003961</v>
          </cell>
          <cell r="D1066">
            <v>4301060375</v>
          </cell>
          <cell r="E1066">
            <v>4680115880818</v>
          </cell>
          <cell r="F1066" t="str">
            <v>Сардельки «Сочинки с сыром» Фикс.вес 0,4 п/а ТМ «Стародворье»</v>
          </cell>
          <cell r="H1066">
            <v>40</v>
          </cell>
          <cell r="I1066">
            <v>2.4</v>
          </cell>
          <cell r="J1066">
            <v>12</v>
          </cell>
          <cell r="K1066">
            <v>28.799999999999997</v>
          </cell>
        </row>
        <row r="1067">
          <cell r="A1067" t="str">
            <v>352  Сардельки Сочинки с сыром 0,4 кг ТМ Стародворье   ПОКОМ</v>
          </cell>
          <cell r="B1067" t="str">
            <v>SU002759</v>
          </cell>
          <cell r="C1067" t="str">
            <v>P003961</v>
          </cell>
          <cell r="D1067">
            <v>4301060375</v>
          </cell>
          <cell r="E1067">
            <v>4680115880818</v>
          </cell>
          <cell r="F1067" t="str">
            <v>Сардельки «Сочинки с сыром» Фикс.вес 0,4 п/а ТМ «Стародворье»</v>
          </cell>
          <cell r="H1067">
            <v>40</v>
          </cell>
          <cell r="I1067">
            <v>2.4</v>
          </cell>
          <cell r="J1067">
            <v>12</v>
          </cell>
          <cell r="K1067">
            <v>28.799999999999997</v>
          </cell>
        </row>
        <row r="1068">
          <cell r="A1068" t="str">
            <v>352 Сардельки Сочинки с сыром ТМ Стародворье 0,4 кг   ПОКОМ, шт</v>
          </cell>
          <cell r="B1068" t="str">
            <v>SU002759</v>
          </cell>
          <cell r="C1068" t="str">
            <v>P003961</v>
          </cell>
          <cell r="D1068">
            <v>4301060375</v>
          </cell>
          <cell r="E1068">
            <v>4680115880818</v>
          </cell>
          <cell r="F1068" t="str">
            <v>Сардельки «Сочинки с сыром» Фикс.вес 0,4 п/а ТМ «Стародворье»</v>
          </cell>
          <cell r="H1068">
            <v>40</v>
          </cell>
          <cell r="I1068">
            <v>2.4</v>
          </cell>
          <cell r="J1068">
            <v>12</v>
          </cell>
          <cell r="K1068">
            <v>28.799999999999997</v>
          </cell>
        </row>
        <row r="1069">
          <cell r="A106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69" t="str">
            <v>SU002759</v>
          </cell>
          <cell r="C1069" t="str">
            <v>P003961</v>
          </cell>
          <cell r="D1069">
            <v>4301060375</v>
          </cell>
          <cell r="E1069">
            <v>4680115880818</v>
          </cell>
          <cell r="F1069" t="str">
            <v>Сардельки «Сочинки с сыром» Фикс.вес 0,4 п/а ТМ «Стародворье»</v>
          </cell>
          <cell r="H1069">
            <v>40</v>
          </cell>
          <cell r="I1069">
            <v>2.4</v>
          </cell>
          <cell r="J1069">
            <v>12</v>
          </cell>
          <cell r="K1069">
            <v>28.799999999999997</v>
          </cell>
        </row>
        <row r="1070">
          <cell r="A1070" t="str">
            <v>Сардельки Сочинки с сыром Бордо Фикс.вес 0,4 п/а Стародворье</v>
          </cell>
          <cell r="B1070" t="str">
            <v>SU002759</v>
          </cell>
          <cell r="C1070" t="str">
            <v>P003961</v>
          </cell>
          <cell r="D1070">
            <v>4301060375</v>
          </cell>
          <cell r="E1070">
            <v>4680115880818</v>
          </cell>
          <cell r="F1070" t="str">
            <v>Сардельки «Сочинки с сыром» Фикс.вес 0,4 п/а ТМ «Стародворье»</v>
          </cell>
          <cell r="H1070">
            <v>40</v>
          </cell>
          <cell r="I1070">
            <v>2.4</v>
          </cell>
          <cell r="J1070">
            <v>12</v>
          </cell>
          <cell r="K1070">
            <v>28.799999999999997</v>
          </cell>
        </row>
        <row r="1071">
          <cell r="A1071" t="str">
            <v>Сардельки Сочинки с сыром Стародворье ТМ, 0,4 кг. ПОКОМ</v>
          </cell>
          <cell r="B1071" t="str">
            <v>SU002759</v>
          </cell>
          <cell r="C1071" t="str">
            <v>P003961</v>
          </cell>
          <cell r="D1071">
            <v>4301060375</v>
          </cell>
          <cell r="E1071">
            <v>4680115880818</v>
          </cell>
          <cell r="F1071" t="str">
            <v>Сардельки «Сочинки с сыром» Фикс.вес 0,4 п/а ТМ «Стародворье»</v>
          </cell>
          <cell r="H1071">
            <v>40</v>
          </cell>
          <cell r="I1071">
            <v>2.4</v>
          </cell>
          <cell r="J1071">
            <v>12</v>
          </cell>
          <cell r="K1071">
            <v>28.799999999999997</v>
          </cell>
        </row>
        <row r="1072">
          <cell r="A1072" t="str">
            <v>291  Сосиски Молокуши миникушай ТМ Вязанка, 0.33кг, ПОКОМ</v>
          </cell>
          <cell r="B1072" t="str">
            <v>SU002769</v>
          </cell>
          <cell r="C1072" t="str">
            <v>P003324</v>
          </cell>
          <cell r="D1072">
            <v>4301051438</v>
          </cell>
          <cell r="E1072">
            <v>4680115880894</v>
          </cell>
          <cell r="F1072" t="str">
            <v>Сосиски Молокуши Миникушай Вязанка фикс.вес 0,33 п/а Вязанка</v>
          </cell>
          <cell r="H1072">
            <v>45</v>
          </cell>
          <cell r="I1072">
            <v>1.98</v>
          </cell>
          <cell r="J1072">
            <v>12</v>
          </cell>
          <cell r="K1072">
            <v>23.759999999999998</v>
          </cell>
        </row>
        <row r="1073">
          <cell r="A1073" t="str">
            <v>Сосиски Молокуши Миникушай Вязанка фикс.вес 0,33 п/а Вязанка</v>
          </cell>
          <cell r="B1073" t="str">
            <v>SU002769</v>
          </cell>
          <cell r="C1073" t="str">
            <v>P003324</v>
          </cell>
          <cell r="D1073">
            <v>4301051438</v>
          </cell>
          <cell r="E1073">
            <v>4680115880894</v>
          </cell>
          <cell r="F1073" t="str">
            <v>Сосиски Молокуши Миникушай Вязанка фикс.вес 0,33 п/а Вязанка</v>
          </cell>
          <cell r="H1073">
            <v>45</v>
          </cell>
          <cell r="I1073">
            <v>1.98</v>
          </cell>
          <cell r="J1073">
            <v>12</v>
          </cell>
          <cell r="K1073">
            <v>23.759999999999998</v>
          </cell>
        </row>
        <row r="1074">
          <cell r="A1074" t="str">
            <v>322 Сосиски Сочинки с сыром ТМ Стародворье в оболочке  ПОКОМ</v>
          </cell>
          <cell r="B1074" t="str">
            <v>SU002795</v>
          </cell>
          <cell r="C1074" t="str">
            <v>P004180</v>
          </cell>
          <cell r="D1074">
            <v>4301051754</v>
          </cell>
          <cell r="E1074">
            <v>4680115880962</v>
          </cell>
          <cell r="F1074" t="str">
            <v>Сосиски Сочинки с сыром Бордо Весовой п/а Стародворье</v>
          </cell>
          <cell r="H1074">
            <v>40</v>
          </cell>
          <cell r="I1074">
            <v>7.8</v>
          </cell>
          <cell r="J1074">
            <v>8</v>
          </cell>
          <cell r="K1074">
            <v>62.4</v>
          </cell>
        </row>
        <row r="1075">
          <cell r="A1075" t="str">
            <v xml:space="preserve"> 327  Сосиски Сочинки с сыром ТМ Стародворье, ВЕС ПОКОМ</v>
          </cell>
          <cell r="B1075" t="str">
            <v>SU002795</v>
          </cell>
          <cell r="C1075" t="str">
            <v>P004180</v>
          </cell>
          <cell r="D1075">
            <v>4301051754</v>
          </cell>
          <cell r="E1075">
            <v>4680115880962</v>
          </cell>
          <cell r="F1075" t="str">
            <v>Сосиски Сочинки с сыром Бордо Весовой п/а Стародворье</v>
          </cell>
          <cell r="H1075">
            <v>40</v>
          </cell>
          <cell r="I1075">
            <v>7.8</v>
          </cell>
          <cell r="J1075">
            <v>8</v>
          </cell>
          <cell r="K1075">
            <v>62.4</v>
          </cell>
        </row>
        <row r="1076">
          <cell r="A1076" t="str">
            <v>Сосиски Сочинки с сыром Стародворские колбасы</v>
          </cell>
          <cell r="B1076" t="str">
            <v>SU002795</v>
          </cell>
          <cell r="C1076" t="str">
            <v>P004180</v>
          </cell>
          <cell r="D1076">
            <v>4301051754</v>
          </cell>
          <cell r="E1076">
            <v>4680115880962</v>
          </cell>
          <cell r="F1076" t="str">
            <v>Сосиски Сочинки с сыром Бордо Весовой п/а Стародворье</v>
          </cell>
          <cell r="H1076">
            <v>40</v>
          </cell>
          <cell r="I1076">
            <v>7.8</v>
          </cell>
          <cell r="J1076">
            <v>8</v>
          </cell>
          <cell r="K1076">
            <v>62.4</v>
          </cell>
        </row>
        <row r="1077">
          <cell r="A1077" t="str">
            <v>Сосиски Сочинки с сыром Бордо Весовой п/а Стародворье</v>
          </cell>
          <cell r="B1077" t="str">
            <v>SU002795</v>
          </cell>
          <cell r="C1077" t="str">
            <v>P004180</v>
          </cell>
          <cell r="D1077">
            <v>4301051754</v>
          </cell>
          <cell r="E1077">
            <v>4680115880962</v>
          </cell>
          <cell r="F1077" t="str">
            <v>Сосиски Сочинки с сыром Бордо Весовой п/а Стародворье</v>
          </cell>
          <cell r="H1077">
            <v>40</v>
          </cell>
          <cell r="I1077">
            <v>7.8</v>
          </cell>
          <cell r="J1077">
            <v>8</v>
          </cell>
          <cell r="K1077">
            <v>62.4</v>
          </cell>
        </row>
        <row r="1078">
          <cell r="A1078" t="str">
            <v>Сосиски Сочинки с сыром ТМ Стародворье, ВЕС ПОКОМ</v>
          </cell>
          <cell r="B1078" t="str">
            <v>SU002795</v>
          </cell>
          <cell r="C1078" t="str">
            <v>P004180</v>
          </cell>
          <cell r="D1078">
            <v>4301051754</v>
          </cell>
          <cell r="E1078">
            <v>4680115880962</v>
          </cell>
          <cell r="F1078" t="str">
            <v>Сосиски Сочинки с сыром Бордо Весовой п/а Стародворье</v>
          </cell>
          <cell r="H1078">
            <v>40</v>
          </cell>
          <cell r="I1078">
            <v>7.8</v>
          </cell>
          <cell r="J1078">
            <v>8</v>
          </cell>
          <cell r="K1078">
            <v>62.4</v>
          </cell>
        </row>
        <row r="1079">
          <cell r="A1079" t="str">
            <v>Колбаса Мясорубская с рубленой грудинкой 0,35кг срез ТМ Стародворье  ПОКОМ</v>
          </cell>
          <cell r="B1079" t="str">
            <v>SU002660</v>
          </cell>
          <cell r="C1079" t="str">
            <v>P003256</v>
          </cell>
          <cell r="D1079">
            <v>4301031199</v>
          </cell>
          <cell r="E1079">
            <v>4680115880986</v>
          </cell>
          <cell r="F1079" t="str">
            <v>Колбаса Мясорубская ТМ Стародворье с рубленой грудинкой в оболочке фиброуз в вакуумной упаковке 0,35 кг срез</v>
          </cell>
          <cell r="H1079">
            <v>40</v>
          </cell>
          <cell r="I1079">
            <v>2.1</v>
          </cell>
          <cell r="J1079">
            <v>18</v>
          </cell>
          <cell r="K1079">
            <v>37.800000000000004</v>
          </cell>
        </row>
        <row r="1080">
          <cell r="A1080" t="str">
            <v>Колбаса Мясорубская ТМ Стародворье с рубленой грудинкой в оболочке фиброуз в вакуумной упаковке 0,35 кг срез</v>
          </cell>
          <cell r="B1080" t="str">
            <v>SU002660</v>
          </cell>
          <cell r="C1080" t="str">
            <v>P003256</v>
          </cell>
          <cell r="D1080">
            <v>4301031199</v>
          </cell>
          <cell r="E1080">
            <v>4680115880986</v>
          </cell>
          <cell r="F1080" t="str">
            <v>Колбаса Мясорубская ТМ Стародворье с рубленой грудинкой в оболочке фиброуз в вакуумной упаковке 0,35 кг срез</v>
          </cell>
          <cell r="H1080">
            <v>40</v>
          </cell>
          <cell r="I1080">
            <v>2.1</v>
          </cell>
          <cell r="J1080">
            <v>18</v>
          </cell>
          <cell r="K1080">
            <v>37.800000000000004</v>
          </cell>
        </row>
        <row r="1081">
          <cell r="A1081" t="str">
            <v>Колбаса Мясорубская ТМ Стародворье с сочной грудинкой , 0,35 кг срез  ПОКОМ   НЕТ ТЕПЕРЬ С РУБЛЕНОЙ</v>
          </cell>
          <cell r="B1081" t="str">
            <v>SU002660</v>
          </cell>
          <cell r="C1081" t="str">
            <v>P003256</v>
          </cell>
          <cell r="D1081">
            <v>4301031199</v>
          </cell>
          <cell r="E1081">
            <v>4680115880986</v>
          </cell>
          <cell r="F1081" t="str">
            <v>Колбаса Мясорубская ТМ Стародворье с рубленой грудинкой в оболочке фиброуз в вакуумной упаковке 0,35 кг срез</v>
          </cell>
          <cell r="H1081">
            <v>40</v>
          </cell>
          <cell r="I1081">
            <v>2.1</v>
          </cell>
          <cell r="J1081">
            <v>18</v>
          </cell>
          <cell r="K1081">
            <v>37.800000000000004</v>
          </cell>
        </row>
        <row r="1082">
          <cell r="A1082" t="str">
            <v>Колбаса Мясорубская ТМ Стародворье с сочной грудинкой , 0,35 кг срез  ПОКОМ</v>
          </cell>
          <cell r="B1082" t="str">
            <v>SU002660</v>
          </cell>
          <cell r="C1082" t="str">
            <v>P003256</v>
          </cell>
          <cell r="D1082">
            <v>4301031199</v>
          </cell>
          <cell r="E1082">
            <v>4680115880986</v>
          </cell>
          <cell r="F1082" t="str">
            <v>Колбаса Мясорубская ТМ Стародворье с рубленой грудинкой в оболочке фиброуз в вакуумной упаковке 0,35 кг срез</v>
          </cell>
          <cell r="H1082">
            <v>40</v>
          </cell>
          <cell r="I1082">
            <v>2.1</v>
          </cell>
          <cell r="J1082">
            <v>18</v>
          </cell>
          <cell r="K1082">
            <v>37.800000000000004</v>
          </cell>
        </row>
        <row r="1083">
          <cell r="A1083" t="str">
            <v>В/к колбасы Мясорубская с сочной грудинкой срез Бордо Фикс.вес 0,35 фиброуз в/у Стародворье</v>
          </cell>
          <cell r="B1083" t="str">
            <v>SU002660</v>
          </cell>
          <cell r="C1083" t="str">
            <v>P003256</v>
          </cell>
          <cell r="D1083">
            <v>4301031199</v>
          </cell>
          <cell r="E1083">
            <v>4680115880986</v>
          </cell>
          <cell r="F1083" t="str">
            <v>Колбаса Мясорубская ТМ Стародворье с рубленой грудинкой в оболочке фиброуз в вакуумной упаковке 0,35 кг срез</v>
          </cell>
          <cell r="H1083">
            <v>40</v>
          </cell>
          <cell r="I1083">
            <v>2.1</v>
          </cell>
          <cell r="J1083">
            <v>18</v>
          </cell>
          <cell r="K1083">
            <v>37.800000000000004</v>
          </cell>
        </row>
        <row r="1084">
          <cell r="A1084" t="str">
            <v>Мясорубсная 0,35 кг</v>
          </cell>
          <cell r="B1084" t="str">
            <v>SU002660</v>
          </cell>
          <cell r="C1084" t="str">
            <v>P003256</v>
          </cell>
          <cell r="D1084">
            <v>4301031199</v>
          </cell>
          <cell r="E1084">
            <v>4680115880986</v>
          </cell>
          <cell r="F1084" t="str">
            <v>Колбаса Мясорубская ТМ Стародворье с рубленой грудинкой в оболочке фиброуз в вакуумной упаковке 0,35 кг срез</v>
          </cell>
          <cell r="H1084">
            <v>40</v>
          </cell>
          <cell r="I1084">
            <v>2.1</v>
          </cell>
          <cell r="J1084">
            <v>18</v>
          </cell>
          <cell r="K1084">
            <v>37.800000000000004</v>
          </cell>
        </row>
        <row r="1085">
          <cell r="A1085" t="str">
            <v>Мясорубская 0.35 кг</v>
          </cell>
          <cell r="B1085" t="str">
            <v>SU002660</v>
          </cell>
          <cell r="C1085" t="str">
            <v>P003256</v>
          </cell>
          <cell r="D1085">
            <v>4301031199</v>
          </cell>
          <cell r="E1085">
            <v>4680115880986</v>
          </cell>
          <cell r="F1085" t="str">
            <v>Колбаса Мясорубская ТМ Стародворье с рубленой грудинкой в оболочке фиброуз в вакуумной упаковке 0,35 кг срез</v>
          </cell>
          <cell r="H1085">
            <v>40</v>
          </cell>
          <cell r="I1085">
            <v>2.1</v>
          </cell>
          <cell r="J1085">
            <v>18</v>
          </cell>
          <cell r="K1085">
            <v>37.800000000000004</v>
          </cell>
        </row>
        <row r="1086">
          <cell r="A1086" t="str">
            <v>Мясорубская 0,35 кг</v>
          </cell>
          <cell r="B1086" t="str">
            <v>SU002660</v>
          </cell>
          <cell r="C1086" t="str">
            <v>P003256</v>
          </cell>
          <cell r="D1086">
            <v>4301031199</v>
          </cell>
          <cell r="E1086">
            <v>4680115880986</v>
          </cell>
          <cell r="F1086" t="str">
            <v>Колбаса Мясорубская ТМ Стародворье с рубленой грудинкой в оболочке фиброуз в вакуумной упаковке 0,35 кг срез</v>
          </cell>
          <cell r="H1086">
            <v>40</v>
          </cell>
          <cell r="I1086">
            <v>2.1</v>
          </cell>
          <cell r="J1086">
            <v>18</v>
          </cell>
          <cell r="K1086">
            <v>37.800000000000004</v>
          </cell>
        </row>
        <row r="1087">
          <cell r="A1087" t="str">
            <v>Мясорубская  в/к 350гр (Стародвор) 45 суток шт</v>
          </cell>
          <cell r="B1087" t="str">
            <v>SU002660</v>
          </cell>
          <cell r="C1087" t="str">
            <v>P003256</v>
          </cell>
          <cell r="D1087">
            <v>4301031199</v>
          </cell>
          <cell r="E1087">
            <v>4680115880986</v>
          </cell>
          <cell r="F1087" t="str">
            <v>Колбаса Мясорубская ТМ Стародворье с рубленой грудинкой в оболочке фиброуз в вакуумной упаковке 0,35 кг срез</v>
          </cell>
          <cell r="H1087">
            <v>40</v>
          </cell>
          <cell r="I1087">
            <v>2.1</v>
          </cell>
          <cell r="J1087">
            <v>18</v>
          </cell>
          <cell r="K1087">
            <v>37.800000000000004</v>
          </cell>
        </row>
        <row r="1088">
          <cell r="A1088" t="str">
            <v>277  Колбаса Мясорубская ТМ Стародворье с сочной грудинкой , 0,35 кг срез  ПОКОМ</v>
          </cell>
          <cell r="B1088" t="str">
            <v>SU002660</v>
          </cell>
          <cell r="C1088" t="str">
            <v>P003256</v>
          </cell>
          <cell r="D1088">
            <v>4301031199</v>
          </cell>
          <cell r="E1088">
            <v>4680115880986</v>
          </cell>
          <cell r="F1088" t="str">
            <v>Колбаса Мясорубская ТМ Стародворье с рубленой грудинкой в оболочке фиброуз в вакуумной упаковке 0,35 кг срез</v>
          </cell>
          <cell r="H1088">
            <v>40</v>
          </cell>
          <cell r="I1088">
            <v>2.1</v>
          </cell>
          <cell r="J1088">
            <v>18</v>
          </cell>
          <cell r="K1088">
            <v>37.800000000000004</v>
          </cell>
        </row>
        <row r="1089">
          <cell r="A1089" t="str">
            <v xml:space="preserve"> 296  Колбаса Мясорубская с рубленой грудинкой 0,35кг срез ТМ Стародворье  ПОКОМ</v>
          </cell>
          <cell r="B1089" t="str">
            <v>SU002660</v>
          </cell>
          <cell r="C1089" t="str">
            <v>P003256</v>
          </cell>
          <cell r="D1089">
            <v>4301031199</v>
          </cell>
          <cell r="E1089">
            <v>4680115880986</v>
          </cell>
          <cell r="F1089" t="str">
            <v>Колбаса Мясорубская ТМ Стародворье с рубленой грудинкой в оболочке фиброуз в вакуумной упаковке 0,35 кг срез</v>
          </cell>
          <cell r="H1089">
            <v>40</v>
          </cell>
          <cell r="I1089">
            <v>2.1</v>
          </cell>
          <cell r="J1089">
            <v>18</v>
          </cell>
          <cell r="K1089">
            <v>37.800000000000004</v>
          </cell>
        </row>
        <row r="1090">
          <cell r="A1090" t="str">
            <v>Мясорубская в/к</v>
          </cell>
          <cell r="B1090" t="str">
            <v>SU002756</v>
          </cell>
          <cell r="C1090" t="str">
            <v>P003179</v>
          </cell>
          <cell r="D1090">
            <v>4301031191</v>
          </cell>
          <cell r="E1090">
            <v>4680115880993</v>
          </cell>
          <cell r="F1090" t="str">
            <v>Колбаса Мясорубская ТМ Стародворье с рубленой грудинкой в оболочке фиброуз в вакуумной упаковке</v>
          </cell>
          <cell r="H1090">
            <v>40</v>
          </cell>
          <cell r="I1090">
            <v>4.2</v>
          </cell>
          <cell r="J1090">
            <v>12</v>
          </cell>
          <cell r="K1090">
            <v>50.400000000000006</v>
          </cell>
        </row>
        <row r="1091">
          <cell r="A1091" t="str">
            <v>Мясорубская н/к</v>
          </cell>
          <cell r="B1091" t="str">
            <v>SU002756</v>
          </cell>
          <cell r="C1091" t="str">
            <v>P003179</v>
          </cell>
          <cell r="D1091">
            <v>4301031191</v>
          </cell>
          <cell r="E1091">
            <v>4680115880993</v>
          </cell>
          <cell r="F1091" t="str">
            <v>Колбаса Мясорубская ТМ Стародворье с рубленой грудинкой в оболочке фиброуз в вакуумной упаковке</v>
          </cell>
          <cell r="H1091">
            <v>40</v>
          </cell>
          <cell r="I1091">
            <v>4.2</v>
          </cell>
          <cell r="J1091">
            <v>12</v>
          </cell>
          <cell r="K1091">
            <v>50.400000000000006</v>
          </cell>
        </row>
        <row r="1092">
          <cell r="A1092" t="str">
            <v>Колбаса Мясорубская с рубленой грудинкой ВЕС ТМ Стародворье  ПОКОМ</v>
          </cell>
          <cell r="B1092" t="str">
            <v>SU002756</v>
          </cell>
          <cell r="C1092" t="str">
            <v>P003179</v>
          </cell>
          <cell r="D1092">
            <v>4301031191</v>
          </cell>
          <cell r="E1092">
            <v>4680115880993</v>
          </cell>
          <cell r="F1092" t="str">
            <v>Колбаса Мясорубская ТМ Стародворье с рубленой грудинкой в оболочке фиброуз в вакуумной упаковке</v>
          </cell>
          <cell r="H1092">
            <v>40</v>
          </cell>
          <cell r="I1092">
            <v>4.2</v>
          </cell>
          <cell r="J1092">
            <v>12</v>
          </cell>
          <cell r="K1092">
            <v>50.400000000000006</v>
          </cell>
        </row>
        <row r="1093">
          <cell r="A1093" t="str">
            <v>Колбаса Мясорубская с сочной грудинкой, ВЕС, ТМ Стародворье  ПОКОМ</v>
          </cell>
          <cell r="B1093" t="str">
            <v>SU002756</v>
          </cell>
          <cell r="C1093" t="str">
            <v>P003179</v>
          </cell>
          <cell r="D1093">
            <v>4301031191</v>
          </cell>
          <cell r="E1093">
            <v>4680115880993</v>
          </cell>
          <cell r="F1093" t="str">
            <v>Колбаса Мясорубская ТМ Стародворье с рубленой грудинкой в оболочке фиброуз в вакуумной упаковке</v>
          </cell>
          <cell r="H1093">
            <v>40</v>
          </cell>
          <cell r="I1093">
            <v>4.2</v>
          </cell>
          <cell r="J1093">
            <v>12</v>
          </cell>
          <cell r="K1093">
            <v>50.400000000000006</v>
          </cell>
        </row>
        <row r="1094">
          <cell r="A1094" t="str">
            <v>Мясорубская с рубленой грудинкой в/к (Стародворье), Кг</v>
          </cell>
          <cell r="B1094" t="str">
            <v>SU002756</v>
          </cell>
          <cell r="C1094" t="str">
            <v>P003179</v>
          </cell>
          <cell r="D1094">
            <v>4301031191</v>
          </cell>
          <cell r="E1094">
            <v>4680115880993</v>
          </cell>
          <cell r="F1094" t="str">
            <v>Колбаса Мясорубская ТМ Стародворье с рубленой грудинкой в оболочке фиброуз в вакуумной упаковке</v>
          </cell>
          <cell r="H1094">
            <v>40</v>
          </cell>
          <cell r="I1094">
            <v>4.2</v>
          </cell>
          <cell r="J1094">
            <v>12</v>
          </cell>
          <cell r="K1094">
            <v>50.400000000000006</v>
          </cell>
        </row>
        <row r="1095">
          <cell r="A1095" t="str">
            <v>Мясорубская с рубленой Грудинкой в/к в/у (Староодворские колбасы)</v>
          </cell>
          <cell r="B1095" t="str">
            <v>SU002756</v>
          </cell>
          <cell r="C1095" t="str">
            <v>P003179</v>
          </cell>
          <cell r="D1095">
            <v>4301031191</v>
          </cell>
          <cell r="E1095">
            <v>4680115880993</v>
          </cell>
          <cell r="F1095" t="str">
            <v>Колбаса Мясорубская ТМ Стародворье с рубленой грудинкой в оболочке фиброуз в вакуумной упаковке</v>
          </cell>
          <cell r="H1095">
            <v>40</v>
          </cell>
          <cell r="I1095">
            <v>4.2</v>
          </cell>
          <cell r="J1095">
            <v>12</v>
          </cell>
          <cell r="K1095">
            <v>50.400000000000006</v>
          </cell>
        </row>
        <row r="1096">
          <cell r="A1096" t="str">
            <v>297  Колбаса Мясорубская с рубленой грудинкой ВЕС ТМ Стародворье  ПОКОМ, кг</v>
          </cell>
          <cell r="B1096" t="str">
            <v>SU002756</v>
          </cell>
          <cell r="C1096" t="str">
            <v>P003179</v>
          </cell>
          <cell r="D1096">
            <v>4301031191</v>
          </cell>
          <cell r="E1096">
            <v>4680115880993</v>
          </cell>
          <cell r="F1096" t="str">
            <v>Колбаса Мясорубская ТМ Стародворье с рубленой грудинкой в оболочке фиброуз в вакуумной упаковке</v>
          </cell>
          <cell r="H1096">
            <v>40</v>
          </cell>
          <cell r="I1096">
            <v>4.2</v>
          </cell>
          <cell r="J1096">
            <v>12</v>
          </cell>
          <cell r="K1096">
            <v>50.400000000000006</v>
          </cell>
        </row>
        <row r="1097">
          <cell r="A1097" t="str">
            <v xml:space="preserve"> 297  Колбаса Мясорубская с рубленой грудинкой ВЕС ТМ Стародворье  ПОКОМ</v>
          </cell>
          <cell r="B1097" t="str">
            <v>SU002756</v>
          </cell>
          <cell r="C1097" t="str">
            <v>P003179</v>
          </cell>
          <cell r="D1097">
            <v>4301031191</v>
          </cell>
          <cell r="E1097">
            <v>4680115880993</v>
          </cell>
          <cell r="F1097" t="str">
            <v>Колбаса Мясорубская ТМ Стародворье с рубленой грудинкой в оболочке фиброуз в вакуумной упаковке</v>
          </cell>
          <cell r="H1097">
            <v>40</v>
          </cell>
          <cell r="I1097">
            <v>4.2</v>
          </cell>
          <cell r="J1097">
            <v>12</v>
          </cell>
          <cell r="K1097">
            <v>50.400000000000006</v>
          </cell>
        </row>
        <row r="1098">
          <cell r="B1098" t="str">
            <v>SU002800</v>
          </cell>
          <cell r="C1098" t="str">
            <v>P003201</v>
          </cell>
          <cell r="D1098">
            <v>4301051378</v>
          </cell>
          <cell r="E1098">
            <v>4680115881020</v>
          </cell>
          <cell r="F1098" t="str">
            <v>Сосиски Сочинки по-баварски Бавария Фикс.вес 0,84 П/а мгс Стародворье</v>
          </cell>
          <cell r="H1098">
            <v>45</v>
          </cell>
          <cell r="I1098">
            <v>3.36</v>
          </cell>
          <cell r="J1098">
            <v>12</v>
          </cell>
          <cell r="K1098">
            <v>40.32</v>
          </cell>
        </row>
        <row r="1099">
          <cell r="B1099" t="str">
            <v>SU002802</v>
          </cell>
          <cell r="C1099" t="str">
            <v>P003321</v>
          </cell>
          <cell r="D1099">
            <v>4301051432</v>
          </cell>
          <cell r="E1099">
            <v>4680115881037</v>
          </cell>
          <cell r="F1099" t="str">
            <v>Сосиски Сочинки по-баварски с сыром ТМ Стародворье полиамид мгс ф/в 0,84 кг СК3</v>
          </cell>
          <cell r="H1099">
            <v>40</v>
          </cell>
          <cell r="I1099">
            <v>3.36</v>
          </cell>
          <cell r="J1099">
            <v>12</v>
          </cell>
          <cell r="K1099">
            <v>40.32</v>
          </cell>
        </row>
        <row r="1100">
          <cell r="B1100" t="str">
            <v>SU002803</v>
          </cell>
          <cell r="C1100" t="str">
            <v>P003204</v>
          </cell>
          <cell r="D1100">
            <v>4301051381</v>
          </cell>
          <cell r="E1100">
            <v>4680115881068</v>
          </cell>
          <cell r="F1100" t="str">
            <v>Сосиски "Сочные" Весовой п/а ТМ "Зареченские"</v>
          </cell>
          <cell r="H1100" t="e">
            <v>#N/A</v>
          </cell>
          <cell r="I1100">
            <v>7.8</v>
          </cell>
          <cell r="J1100">
            <v>8</v>
          </cell>
          <cell r="K1100">
            <v>62.4</v>
          </cell>
        </row>
        <row r="1101">
          <cell r="B1101" t="str">
            <v>SU002804</v>
          </cell>
          <cell r="C1101" t="str">
            <v>P003205</v>
          </cell>
          <cell r="D1101">
            <v>4301051382</v>
          </cell>
          <cell r="E1101">
            <v>4680115881075</v>
          </cell>
          <cell r="F1101" t="str">
            <v>Сосиски "Сочные" Фикс.вес 0,5 п/а ТМ "Зареченские"</v>
          </cell>
          <cell r="H1101" t="e">
            <v>#N/A</v>
          </cell>
          <cell r="I1101" t="e">
            <v>#N/A</v>
          </cell>
          <cell r="J1101" t="e">
            <v>#N/A</v>
          </cell>
          <cell r="K1101" t="e">
            <v>#N/A</v>
          </cell>
        </row>
        <row r="1102">
          <cell r="B1102" t="str">
            <v>SU002807</v>
          </cell>
          <cell r="C1102" t="str">
            <v>P003210</v>
          </cell>
          <cell r="D1102">
            <v>4301011434</v>
          </cell>
          <cell r="E1102">
            <v>4680115881099</v>
          </cell>
          <cell r="F1102" t="str">
            <v>Вареные колбасы "Муромская" Весовой п/а ТМ "Зареченские"</v>
          </cell>
          <cell r="H1102" t="e">
            <v>#N/A</v>
          </cell>
          <cell r="I1102">
            <v>12</v>
          </cell>
          <cell r="J1102">
            <v>8</v>
          </cell>
          <cell r="K1102">
            <v>96</v>
          </cell>
        </row>
        <row r="1103">
          <cell r="A1103" t="str">
            <v>Ветчины "Нежная" Весовой п/а ТМ "Зареченские"</v>
          </cell>
          <cell r="B1103" t="str">
            <v>SU002806</v>
          </cell>
          <cell r="C1103" t="str">
            <v>P003207</v>
          </cell>
          <cell r="D1103">
            <v>4301020230</v>
          </cell>
          <cell r="E1103">
            <v>4680115881112</v>
          </cell>
          <cell r="F1103" t="str">
            <v>Ветчины "Нежная" Весовой п/а ТМ "Зареченские"</v>
          </cell>
          <cell r="H1103" t="e">
            <v>#N/A</v>
          </cell>
          <cell r="I1103">
            <v>10.8</v>
          </cell>
          <cell r="J1103">
            <v>8</v>
          </cell>
          <cell r="K1103">
            <v>86.4</v>
          </cell>
        </row>
        <row r="1104">
          <cell r="A1104" t="str">
            <v>Ветчина Нежная ТМ Зареченские,большой батон, ВЕС ПОКОМ,1,8</v>
          </cell>
          <cell r="B1104" t="str">
            <v>SU002811</v>
          </cell>
          <cell r="C1104" t="str">
            <v>P003588</v>
          </cell>
          <cell r="D1104">
            <v>4301020260</v>
          </cell>
          <cell r="E1104">
            <v>4640242180526</v>
          </cell>
          <cell r="F1104" t="str">
            <v>Ветчины «Нежная» Весовой п/а ТМ «Зареченские» большой батон</v>
          </cell>
          <cell r="H1104">
            <v>50</v>
          </cell>
          <cell r="I1104">
            <v>10.8</v>
          </cell>
          <cell r="J1104">
            <v>8</v>
          </cell>
          <cell r="K1104">
            <v>86.4</v>
          </cell>
        </row>
        <row r="1105">
          <cell r="A1105" t="str">
            <v>Ветчина Нежная, (1,8кг б/б), ТМ КОЛБАСНЫЙ СТАНДАРТ ПОКОМ</v>
          </cell>
          <cell r="B1105" t="str">
            <v>SU002811</v>
          </cell>
          <cell r="C1105" t="str">
            <v>P003588</v>
          </cell>
          <cell r="D1105">
            <v>4301020260</v>
          </cell>
          <cell r="E1105">
            <v>4640242180526</v>
          </cell>
          <cell r="F1105" t="str">
            <v>Ветчины «Нежная» Весовой п/а ТМ «Зареченские» большой батон</v>
          </cell>
          <cell r="H1105">
            <v>50</v>
          </cell>
          <cell r="I1105">
            <v>10.8</v>
          </cell>
          <cell r="J1105">
            <v>8</v>
          </cell>
          <cell r="K1105">
            <v>86.4</v>
          </cell>
        </row>
        <row r="1106">
          <cell r="A1106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06" t="str">
            <v>SU002811</v>
          </cell>
          <cell r="C1106" t="str">
            <v>P003588</v>
          </cell>
          <cell r="D1106">
            <v>4301020260</v>
          </cell>
          <cell r="E1106">
            <v>4640242180526</v>
          </cell>
          <cell r="F1106" t="str">
            <v>Ветчины «Нежная» Весовой п/а ТМ «Зареченские» большой батон</v>
          </cell>
          <cell r="H1106">
            <v>50</v>
          </cell>
          <cell r="I1106">
            <v>10.8</v>
          </cell>
          <cell r="J1106">
            <v>8</v>
          </cell>
          <cell r="K1106">
            <v>86.4</v>
          </cell>
        </row>
        <row r="1107">
          <cell r="A1107" t="str">
            <v>Ветчина Нежная ТМ Зареченские,большой батон, ВЕС ПОКОМ</v>
          </cell>
          <cell r="B1107" t="str">
            <v>SU002811</v>
          </cell>
          <cell r="C1107" t="str">
            <v>P003588</v>
          </cell>
          <cell r="D1107">
            <v>4301020260</v>
          </cell>
          <cell r="E1107">
            <v>4640242180526</v>
          </cell>
          <cell r="F1107" t="str">
            <v>Ветчины «Нежная» Весовой п/а ТМ «Зареченские» большой батон</v>
          </cell>
          <cell r="H1107">
            <v>50</v>
          </cell>
          <cell r="I1107">
            <v>10.8</v>
          </cell>
          <cell r="J1107">
            <v>8</v>
          </cell>
          <cell r="K1107">
            <v>86.4</v>
          </cell>
        </row>
        <row r="1108">
          <cell r="A1108" t="str">
            <v>Ветчины «Нежная» Весовой п/а ТМ «Зареченские» большой батон</v>
          </cell>
          <cell r="B1108" t="str">
            <v>SU002811</v>
          </cell>
          <cell r="C1108" t="str">
            <v>P003588</v>
          </cell>
          <cell r="D1108">
            <v>4301020260</v>
          </cell>
          <cell r="E1108">
            <v>4640242180526</v>
          </cell>
          <cell r="F1108" t="str">
            <v>Ветчины «Нежная» Весовой п/а ТМ «Зареченские» большой батон</v>
          </cell>
          <cell r="H1108">
            <v>50</v>
          </cell>
          <cell r="I1108">
            <v>10.8</v>
          </cell>
          <cell r="J1108">
            <v>8</v>
          </cell>
          <cell r="K1108">
            <v>86.4</v>
          </cell>
        </row>
        <row r="1109">
          <cell r="A1109" t="str">
            <v>320  Ветчина Нежная ТМ Зареченские,большой батон, ВЕС ПОКОМ</v>
          </cell>
          <cell r="B1109" t="str">
            <v>SU002811</v>
          </cell>
          <cell r="C1109" t="str">
            <v>P003588</v>
          </cell>
          <cell r="D1109">
            <v>4301020260</v>
          </cell>
          <cell r="E1109">
            <v>4640242180526</v>
          </cell>
          <cell r="F1109" t="str">
            <v>Ветчины «Нежная» Весовой п/а ТМ «Зареченские» большой батон</v>
          </cell>
          <cell r="H1109">
            <v>50</v>
          </cell>
          <cell r="I1109">
            <v>10.8</v>
          </cell>
          <cell r="J1109">
            <v>8</v>
          </cell>
          <cell r="K1109">
            <v>86.4</v>
          </cell>
        </row>
        <row r="1110">
          <cell r="A1110" t="str">
            <v>Ветчина Нежная Особая Личн истор. 1,8 кг</v>
          </cell>
          <cell r="B1110" t="str">
            <v>SU002811</v>
          </cell>
          <cell r="C1110" t="str">
            <v>P003588</v>
          </cell>
          <cell r="D1110">
            <v>4301020260</v>
          </cell>
          <cell r="E1110">
            <v>4640242180526</v>
          </cell>
          <cell r="F1110" t="str">
            <v>Ветчины «Нежная» Весовой п/а ТМ «Зареченские» большой батон</v>
          </cell>
          <cell r="H1110">
            <v>50</v>
          </cell>
          <cell r="I1110">
            <v>10.8</v>
          </cell>
          <cell r="J1110">
            <v>8</v>
          </cell>
          <cell r="K1110">
            <v>86.4</v>
          </cell>
        </row>
        <row r="1111">
          <cell r="A1111" t="str">
            <v>254  Сосиски Датские, ВЕС, ТМ КОЛБАСНЫЙ СТАНДАРТ ПОКОМ</v>
          </cell>
          <cell r="B1111" t="str">
            <v>SU002655</v>
          </cell>
          <cell r="C1111" t="str">
            <v>P003022</v>
          </cell>
          <cell r="D1111">
            <v>4301051310</v>
          </cell>
          <cell r="E1111">
            <v>4680115880870</v>
          </cell>
          <cell r="F1111" t="str">
            <v>Сосиски Датские Зареченские продукты Весовые П/а мгс Зареченские</v>
          </cell>
          <cell r="H1111">
            <v>40</v>
          </cell>
          <cell r="I1111">
            <v>7.8</v>
          </cell>
          <cell r="J1111">
            <v>8</v>
          </cell>
          <cell r="K1111">
            <v>62.4</v>
          </cell>
        </row>
        <row r="1112">
          <cell r="A1112" t="str">
            <v>Сосиски Датские, ВЕС, ТМ КОЛБАСНЫЙ СТАНДАРТ ПОКОМ</v>
          </cell>
          <cell r="B1112" t="str">
            <v>SU002655</v>
          </cell>
          <cell r="C1112" t="str">
            <v>P003022</v>
          </cell>
          <cell r="D1112">
            <v>4301051310</v>
          </cell>
          <cell r="E1112">
            <v>4680115880870</v>
          </cell>
          <cell r="F1112" t="str">
            <v>Сосиски Датские Зареченские продукты Весовые П/а мгс Зареченские</v>
          </cell>
          <cell r="H1112">
            <v>40</v>
          </cell>
          <cell r="I1112">
            <v>7.8</v>
          </cell>
          <cell r="J1112">
            <v>8</v>
          </cell>
          <cell r="K1112">
            <v>62.4</v>
          </cell>
        </row>
        <row r="1113">
          <cell r="A1113" t="str">
            <v>Сосиски Датские ТМ Зареченские, ВЕС  ПОКОМ</v>
          </cell>
          <cell r="B1113" t="str">
            <v>SU002655</v>
          </cell>
          <cell r="C1113" t="str">
            <v>P004115</v>
          </cell>
          <cell r="D1113">
            <v>4301051746</v>
          </cell>
          <cell r="E1113">
            <v>4640242180533</v>
          </cell>
          <cell r="F1113" t="str">
            <v>Сосиски Датские Зареченские продукты Весовые П/а мгс Зареченские</v>
          </cell>
          <cell r="H1113">
            <v>40</v>
          </cell>
          <cell r="I1113">
            <v>7.8</v>
          </cell>
          <cell r="J1113">
            <v>8</v>
          </cell>
          <cell r="K1113">
            <v>62.4</v>
          </cell>
        </row>
        <row r="1114">
          <cell r="A1114" t="str">
            <v>Сосиски "Датские" НТУ Весовые П/а мгс ТМ "Зареченские"</v>
          </cell>
          <cell r="B1114" t="str">
            <v>SU002655</v>
          </cell>
          <cell r="C1114" t="str">
            <v>P004115</v>
          </cell>
          <cell r="D1114">
            <v>4301051746</v>
          </cell>
          <cell r="E1114">
            <v>4640242180533</v>
          </cell>
          <cell r="F1114" t="str">
            <v>Сосиски Датские Зареченские продукты Весовые П/а мгс Зареченские</v>
          </cell>
          <cell r="H1114">
            <v>40</v>
          </cell>
          <cell r="I1114">
            <v>7.8</v>
          </cell>
          <cell r="J1114">
            <v>8</v>
          </cell>
          <cell r="K1114">
            <v>62.4</v>
          </cell>
        </row>
        <row r="1115">
          <cell r="A1115" t="str">
            <v>Сосиски Датские (Славница), кг</v>
          </cell>
          <cell r="B1115" t="str">
            <v>SU002655</v>
          </cell>
          <cell r="C1115" t="str">
            <v>P004115</v>
          </cell>
          <cell r="D1115">
            <v>4301051746</v>
          </cell>
          <cell r="E1115">
            <v>4640242180533</v>
          </cell>
          <cell r="F1115" t="str">
            <v>Сосиски Датские Зареченские продукты Весовые П/а мгс Зареченские</v>
          </cell>
          <cell r="H1115">
            <v>40</v>
          </cell>
          <cell r="I1115">
            <v>7.8</v>
          </cell>
          <cell r="J1115">
            <v>8</v>
          </cell>
          <cell r="K1115">
            <v>62.4</v>
          </cell>
        </row>
        <row r="1116">
          <cell r="A1116" t="str">
            <v>Сосиски Датские</v>
          </cell>
          <cell r="B1116" t="str">
            <v>SU002655</v>
          </cell>
          <cell r="C1116" t="str">
            <v>P004115</v>
          </cell>
          <cell r="D1116">
            <v>4301051746</v>
          </cell>
          <cell r="E1116">
            <v>4640242180533</v>
          </cell>
          <cell r="F1116" t="str">
            <v>Сосиски Датские Зареченские продукты Весовые П/а мгс Зареченские</v>
          </cell>
          <cell r="H1116">
            <v>40</v>
          </cell>
          <cell r="I1116">
            <v>7.8</v>
          </cell>
          <cell r="J1116">
            <v>8</v>
          </cell>
          <cell r="K1116">
            <v>62.4</v>
          </cell>
        </row>
        <row r="1117">
          <cell r="A1117" t="str">
            <v>Сосиски Датские (Славница), Кг</v>
          </cell>
          <cell r="B1117" t="str">
            <v>SU002655</v>
          </cell>
          <cell r="C1117" t="str">
            <v>P004115</v>
          </cell>
          <cell r="D1117">
            <v>4301051746</v>
          </cell>
          <cell r="E1117">
            <v>4640242180533</v>
          </cell>
          <cell r="F1117" t="str">
            <v>Сосиски Датские Зареченские продукты Весовые П/а мгс Зареченские</v>
          </cell>
          <cell r="H1117">
            <v>40</v>
          </cell>
          <cell r="I1117">
            <v>7.8</v>
          </cell>
          <cell r="J1117">
            <v>8</v>
          </cell>
          <cell r="K1117">
            <v>62.4</v>
          </cell>
        </row>
        <row r="1118">
          <cell r="A1118" t="str">
            <v>Сосиски Датские ТМ Славниц (Стародворские Колбасы)</v>
          </cell>
          <cell r="B1118" t="str">
            <v>SU002655</v>
          </cell>
          <cell r="C1118" t="str">
            <v>P004115</v>
          </cell>
          <cell r="D1118">
            <v>4301051746</v>
          </cell>
          <cell r="E1118">
            <v>4640242180533</v>
          </cell>
          <cell r="F1118" t="str">
            <v>Сосиски Датские Зареченские продукты Весовые П/а мгс Зареченские</v>
          </cell>
          <cell r="H1118">
            <v>40</v>
          </cell>
          <cell r="I1118">
            <v>7.8</v>
          </cell>
          <cell r="J1118">
            <v>8</v>
          </cell>
          <cell r="K1118">
            <v>62.4</v>
          </cell>
        </row>
        <row r="1119">
          <cell r="A1119" t="str">
            <v>Сосиски датские Стародворские колбасы</v>
          </cell>
          <cell r="B1119" t="str">
            <v>SU002655</v>
          </cell>
          <cell r="C1119" t="str">
            <v>P004115</v>
          </cell>
          <cell r="D1119">
            <v>4301051746</v>
          </cell>
          <cell r="E1119">
            <v>4640242180533</v>
          </cell>
          <cell r="F1119" t="str">
            <v>Сосиски Датские Зареченские продукты Весовые П/а мгс Зареченские</v>
          </cell>
          <cell r="H1119">
            <v>40</v>
          </cell>
          <cell r="I1119">
            <v>7.8</v>
          </cell>
          <cell r="J1119">
            <v>8</v>
          </cell>
          <cell r="K1119">
            <v>62.4</v>
          </cell>
        </row>
        <row r="1120">
          <cell r="A1120" t="str">
            <v>Сосиски Датские Стародворские колбасы</v>
          </cell>
          <cell r="B1120" t="str">
            <v>SU002655</v>
          </cell>
          <cell r="C1120" t="str">
            <v>P004115</v>
          </cell>
          <cell r="D1120">
            <v>4301051746</v>
          </cell>
          <cell r="E1120">
            <v>4640242180533</v>
          </cell>
          <cell r="F1120" t="str">
            <v>Сосиски Датские Зареченские продукты Весовые П/а мгс Зареченские</v>
          </cell>
          <cell r="H1120">
            <v>40</v>
          </cell>
          <cell r="I1120">
            <v>7.8</v>
          </cell>
          <cell r="J1120">
            <v>8</v>
          </cell>
          <cell r="K1120">
            <v>62.4</v>
          </cell>
        </row>
        <row r="1121">
          <cell r="A1121" t="str">
            <v>СОСИСКИ ДАТСКИЕ 1,3 КОЛБАСНЫЙ СТАНДАРТ, кг</v>
          </cell>
          <cell r="B1121" t="str">
            <v>SU002655</v>
          </cell>
          <cell r="C1121" t="str">
            <v>P004115</v>
          </cell>
          <cell r="D1121">
            <v>4301051746</v>
          </cell>
          <cell r="E1121">
            <v>4640242180533</v>
          </cell>
          <cell r="F1121" t="str">
            <v>Сосиски Датские Зареченские продукты Весовые П/а мгс Зареченские</v>
          </cell>
          <cell r="H1121">
            <v>40</v>
          </cell>
          <cell r="I1121">
            <v>7.8</v>
          </cell>
          <cell r="J1121">
            <v>8</v>
          </cell>
          <cell r="K1121">
            <v>62.4</v>
          </cell>
        </row>
        <row r="1122">
          <cell r="A1122" t="str">
            <v>СОСИСКИ ДАТСКИЕ 1,3 КОЛБАСНЫЙ СТАНДАРТ</v>
          </cell>
          <cell r="B1122" t="str">
            <v>SU002655</v>
          </cell>
          <cell r="C1122" t="str">
            <v>P004115</v>
          </cell>
          <cell r="D1122">
            <v>4301051746</v>
          </cell>
          <cell r="E1122">
            <v>4640242180533</v>
          </cell>
          <cell r="F1122" t="str">
            <v>Сосиски Датские Зареченские продукты Весовые П/а мгс Зареченские</v>
          </cell>
          <cell r="H1122">
            <v>40</v>
          </cell>
          <cell r="I1122">
            <v>7.8</v>
          </cell>
          <cell r="J1122">
            <v>8</v>
          </cell>
          <cell r="K1122">
            <v>62.4</v>
          </cell>
        </row>
        <row r="1123">
          <cell r="A1123" t="str">
            <v>Сосиски Датские в газе</v>
          </cell>
          <cell r="B1123" t="str">
            <v>SU002655</v>
          </cell>
          <cell r="C1123" t="str">
            <v>P004115</v>
          </cell>
          <cell r="D1123">
            <v>4301051746</v>
          </cell>
          <cell r="E1123">
            <v>4640242180533</v>
          </cell>
          <cell r="F1123" t="str">
            <v>Сосиски Датские Зареченские продукты Весовые П/а мгс Зареченские</v>
          </cell>
          <cell r="H1123">
            <v>40</v>
          </cell>
          <cell r="I1123">
            <v>7.8</v>
          </cell>
          <cell r="J1123">
            <v>8</v>
          </cell>
          <cell r="K1123">
            <v>62.4</v>
          </cell>
        </row>
        <row r="1124">
          <cell r="A1124" t="str">
            <v>318 Сосиски Датские ТМ Зареченские колбасы ТС Зареченские п полиамид в модифициров  ПОКОМ</v>
          </cell>
          <cell r="B1124" t="str">
            <v>SU002655</v>
          </cell>
          <cell r="C1124" t="str">
            <v>P004115</v>
          </cell>
          <cell r="D1124">
            <v>4301051746</v>
          </cell>
          <cell r="E1124">
            <v>4640242180533</v>
          </cell>
          <cell r="F1124" t="str">
            <v>Сосиски Датские Зареченские продукты Весовые П/а мгс Зареченские</v>
          </cell>
          <cell r="H1124">
            <v>40</v>
          </cell>
          <cell r="I1124">
            <v>7.8</v>
          </cell>
          <cell r="J1124">
            <v>8</v>
          </cell>
          <cell r="K1124">
            <v>62.4</v>
          </cell>
        </row>
        <row r="1125">
          <cell r="A1125" t="str">
            <v xml:space="preserve"> 318  Сосиски Датские ТМ Зареченские, ВЕС  ПОКОМ</v>
          </cell>
          <cell r="B1125" t="str">
            <v>SU002655</v>
          </cell>
          <cell r="C1125" t="str">
            <v>P004115</v>
          </cell>
          <cell r="D1125">
            <v>4301051746</v>
          </cell>
          <cell r="E1125">
            <v>4640242180533</v>
          </cell>
          <cell r="F1125" t="str">
            <v>Сосиски Датские Зареченские продукты Весовые П/а мгс Зареченские</v>
          </cell>
          <cell r="H1125">
            <v>40</v>
          </cell>
          <cell r="I1125">
            <v>7.8</v>
          </cell>
          <cell r="J1125">
            <v>8</v>
          </cell>
          <cell r="K1125">
            <v>62.4</v>
          </cell>
        </row>
        <row r="1126">
          <cell r="A1126" t="str">
            <v>234  Колбаса Нежная, п/а, ВЕС, ТМ КОЛБАСНЫЙ СТАНДАРТ ВсхЗв ПОКОМ</v>
          </cell>
          <cell r="B1126" t="str">
            <v>SU002808</v>
          </cell>
          <cell r="C1126" t="str">
            <v>P003582</v>
          </cell>
          <cell r="D1126">
            <v>4301011584</v>
          </cell>
          <cell r="E1126">
            <v>4640242180564</v>
          </cell>
          <cell r="F1126" t="str">
            <v>Вареные колбасы «Нежная» НТУ Весовые П/а ТМ «Зареченские»</v>
          </cell>
          <cell r="H1126">
            <v>50</v>
          </cell>
          <cell r="I1126">
            <v>12</v>
          </cell>
          <cell r="J1126">
            <v>8</v>
          </cell>
          <cell r="K1126">
            <v>96</v>
          </cell>
        </row>
        <row r="1127">
          <cell r="A1127" t="str">
            <v>234  Колбаса Нежная, п/а, ВЕС, ТМ КОЛБАСНЫЙ СТАНДАРТ ВсхЗв ПОКОМ, кг</v>
          </cell>
          <cell r="B1127" t="str">
            <v>SU002808</v>
          </cell>
          <cell r="C1127" t="str">
            <v>P003582</v>
          </cell>
          <cell r="D1127">
            <v>4301011584</v>
          </cell>
          <cell r="E1127">
            <v>4640242180564</v>
          </cell>
          <cell r="F1127" t="str">
            <v>Вареные колбасы «Нежная» НТУ Весовые П/а ТМ «Зареченские»</v>
          </cell>
          <cell r="H1127">
            <v>50</v>
          </cell>
          <cell r="I1127">
            <v>12</v>
          </cell>
          <cell r="J1127">
            <v>8</v>
          </cell>
          <cell r="K1127">
            <v>96</v>
          </cell>
        </row>
        <row r="1128">
          <cell r="A1128" t="str">
            <v>234  Колбаса Нежная, п/а, ВЕС, ТМ КОЛБАСНЫЙ СТАНДАРТ ВсхЗв ПОКОМ.</v>
          </cell>
          <cell r="B1128" t="str">
            <v>SU002808</v>
          </cell>
          <cell r="C1128" t="str">
            <v>P003582</v>
          </cell>
          <cell r="D1128">
            <v>4301011584</v>
          </cell>
          <cell r="E1128">
            <v>4640242180564</v>
          </cell>
          <cell r="F1128" t="str">
            <v>Вареные колбасы «Нежная» НТУ Весовые П/а ТМ «Зареченские»</v>
          </cell>
          <cell r="H1128">
            <v>50</v>
          </cell>
          <cell r="I1128">
            <v>12</v>
          </cell>
          <cell r="J1128">
            <v>8</v>
          </cell>
          <cell r="K1128">
            <v>96</v>
          </cell>
        </row>
        <row r="1129">
          <cell r="A1129" t="str">
            <v>В НЕЖНАЯ П/А 1,5 КОЛБАСНЫЙ СТАНДАРТ, кг</v>
          </cell>
          <cell r="B1129" t="str">
            <v>SU002808</v>
          </cell>
          <cell r="C1129" t="str">
            <v>P003582</v>
          </cell>
          <cell r="D1129">
            <v>4301011584</v>
          </cell>
          <cell r="E1129">
            <v>4640242180564</v>
          </cell>
          <cell r="F1129" t="str">
            <v>Вареные колбасы «Нежная» НТУ Весовые П/а ТМ «Зареченские»</v>
          </cell>
          <cell r="H1129">
            <v>50</v>
          </cell>
          <cell r="I1129">
            <v>12</v>
          </cell>
          <cell r="J1129">
            <v>8</v>
          </cell>
          <cell r="K1129">
            <v>96</v>
          </cell>
        </row>
        <row r="1130">
          <cell r="A1130" t="str">
            <v>Вареные колбасы «Нежная» НТУ Весовые П/а ТМ «Зареченские»</v>
          </cell>
          <cell r="B1130" t="str">
            <v>SU002808</v>
          </cell>
          <cell r="C1130" t="str">
            <v>P003582</v>
          </cell>
          <cell r="D1130">
            <v>4301011584</v>
          </cell>
          <cell r="E1130">
            <v>4640242180564</v>
          </cell>
          <cell r="F1130" t="str">
            <v>Вареные колбасы «Нежная» НТУ Весовые П/а ТМ «Зареченские»</v>
          </cell>
          <cell r="H1130">
            <v>50</v>
          </cell>
          <cell r="I1130">
            <v>12</v>
          </cell>
          <cell r="J1130">
            <v>8</v>
          </cell>
          <cell r="K1130">
            <v>96</v>
          </cell>
        </row>
        <row r="1131">
          <cell r="A1131" t="str">
            <v>Колбаса Нежная ТМ Зареченские ВЕС  ПОКОМ</v>
          </cell>
          <cell r="B1131" t="str">
            <v>SU002808</v>
          </cell>
          <cell r="C1131" t="str">
            <v>P003582</v>
          </cell>
          <cell r="D1131">
            <v>4301011584</v>
          </cell>
          <cell r="E1131">
            <v>4640242180564</v>
          </cell>
          <cell r="F1131" t="str">
            <v>Вареные колбасы «Нежная» НТУ Весовые П/а ТМ «Зареченские»</v>
          </cell>
          <cell r="H1131">
            <v>50</v>
          </cell>
          <cell r="I1131">
            <v>12</v>
          </cell>
          <cell r="J1131">
            <v>8</v>
          </cell>
          <cell r="K1131">
            <v>96</v>
          </cell>
        </row>
        <row r="1132">
          <cell r="A1132" t="str">
            <v>Вареные колбасы "Нежная" НТУ Весовые П/а ТМ "Зареченские"</v>
          </cell>
          <cell r="B1132" t="str">
            <v>SU002808</v>
          </cell>
          <cell r="C1132" t="str">
            <v>P003582</v>
          </cell>
          <cell r="D1132">
            <v>4301011584</v>
          </cell>
          <cell r="E1132">
            <v>4640242180564</v>
          </cell>
          <cell r="F1132" t="str">
            <v>Вареные колбасы «Нежная» НТУ Весовые П/а ТМ «Зареченские»</v>
          </cell>
          <cell r="H1132">
            <v>50</v>
          </cell>
          <cell r="I1132">
            <v>12</v>
          </cell>
          <cell r="J1132">
            <v>8</v>
          </cell>
          <cell r="K1132">
            <v>96</v>
          </cell>
        </row>
        <row r="1133">
          <cell r="A1133" t="str">
            <v>Нежная вар. ЭК</v>
          </cell>
          <cell r="B1133" t="str">
            <v>SU002808</v>
          </cell>
          <cell r="C1133" t="str">
            <v>P003582</v>
          </cell>
          <cell r="D1133">
            <v>4301011584</v>
          </cell>
          <cell r="E1133">
            <v>4640242180564</v>
          </cell>
          <cell r="F1133" t="str">
            <v>Вареные колбасы «Нежная» НТУ Весовые П/а ТМ «Зареченские»</v>
          </cell>
          <cell r="H1133">
            <v>50</v>
          </cell>
          <cell r="I1133">
            <v>12</v>
          </cell>
          <cell r="J1133">
            <v>8</v>
          </cell>
          <cell r="K1133">
            <v>96</v>
          </cell>
        </row>
        <row r="1134">
          <cell r="A1134" t="str">
            <v>Нежная вар, ЭК</v>
          </cell>
          <cell r="B1134" t="str">
            <v>SU002808</v>
          </cell>
          <cell r="C1134" t="str">
            <v>P003582</v>
          </cell>
          <cell r="D1134">
            <v>4301011584</v>
          </cell>
          <cell r="E1134">
            <v>4640242180564</v>
          </cell>
          <cell r="F1134" t="str">
            <v>Вареные колбасы «Нежная» НТУ Весовые П/а ТМ «Зареченские»</v>
          </cell>
          <cell r="H1134">
            <v>50</v>
          </cell>
          <cell r="I1134">
            <v>12</v>
          </cell>
          <cell r="J1134">
            <v>8</v>
          </cell>
          <cell r="K1134">
            <v>96</v>
          </cell>
        </row>
        <row r="1135">
          <cell r="A1135" t="str">
            <v>Нежная вар. 3i{</v>
          </cell>
          <cell r="B1135" t="str">
            <v>SU002808</v>
          </cell>
          <cell r="C1135" t="str">
            <v>P003582</v>
          </cell>
          <cell r="D1135">
            <v>4301011584</v>
          </cell>
          <cell r="E1135">
            <v>4640242180564</v>
          </cell>
          <cell r="F1135" t="str">
            <v>Вареные колбасы «Нежная» НТУ Весовые П/а ТМ «Зареченские»</v>
          </cell>
          <cell r="H1135">
            <v>50</v>
          </cell>
          <cell r="I1135">
            <v>12</v>
          </cell>
          <cell r="J1135">
            <v>8</v>
          </cell>
          <cell r="K1135">
            <v>96</v>
          </cell>
        </row>
        <row r="1136">
          <cell r="A1136" t="str">
            <v>Нежная нар. ЭК</v>
          </cell>
          <cell r="B1136" t="str">
            <v>SU002808</v>
          </cell>
          <cell r="C1136" t="str">
            <v>P003582</v>
          </cell>
          <cell r="D1136">
            <v>4301011584</v>
          </cell>
          <cell r="E1136">
            <v>4640242180564</v>
          </cell>
          <cell r="F1136" t="str">
            <v>Вареные колбасы «Нежная» НТУ Весовые П/а ТМ «Зареченские»</v>
          </cell>
          <cell r="H1136">
            <v>50</v>
          </cell>
          <cell r="I1136">
            <v>12</v>
          </cell>
          <cell r="J1136">
            <v>8</v>
          </cell>
          <cell r="K1136">
            <v>96</v>
          </cell>
        </row>
        <row r="1137">
          <cell r="A1137" t="str">
            <v>Нежная вар. 3К</v>
          </cell>
          <cell r="B1137" t="str">
            <v>SU002808</v>
          </cell>
          <cell r="C1137" t="str">
            <v>P003582</v>
          </cell>
          <cell r="D1137">
            <v>4301011584</v>
          </cell>
          <cell r="E1137">
            <v>4640242180564</v>
          </cell>
          <cell r="F1137" t="str">
            <v>Вареные колбасы «Нежная» НТУ Весовые П/а ТМ «Зареченские»</v>
          </cell>
          <cell r="H1137">
            <v>50</v>
          </cell>
          <cell r="I1137">
            <v>12</v>
          </cell>
          <cell r="J1137">
            <v>8</v>
          </cell>
          <cell r="K1137">
            <v>96</v>
          </cell>
        </row>
        <row r="1138">
          <cell r="A1138" t="str">
            <v>Нежная вар. ЗК</v>
          </cell>
          <cell r="B1138" t="str">
            <v>SU002808</v>
          </cell>
          <cell r="C1138" t="str">
            <v>P003582</v>
          </cell>
          <cell r="D1138">
            <v>4301011584</v>
          </cell>
          <cell r="E1138">
            <v>4640242180564</v>
          </cell>
          <cell r="F1138" t="str">
            <v>Вареные колбасы «Нежная» НТУ Весовые П/а ТМ «Зареченские»</v>
          </cell>
          <cell r="H1138">
            <v>50</v>
          </cell>
          <cell r="I1138">
            <v>12</v>
          </cell>
          <cell r="J1138">
            <v>8</v>
          </cell>
          <cell r="K1138">
            <v>96</v>
          </cell>
        </row>
        <row r="1139">
          <cell r="A1139" t="str">
            <v>Колбаса Нежная, п/а, ВЕС, ТМ КОЛБАСНЫЙ СТАНДАРТ ПОКОМ</v>
          </cell>
          <cell r="B1139" t="str">
            <v>SU002808</v>
          </cell>
          <cell r="C1139" t="str">
            <v>P003582</v>
          </cell>
          <cell r="D1139">
            <v>4301011584</v>
          </cell>
          <cell r="E1139">
            <v>4640242180564</v>
          </cell>
          <cell r="F1139" t="str">
            <v>Вареные колбасы «Нежная» НТУ Весовые П/а ТМ «Зареченские»</v>
          </cell>
          <cell r="H1139">
            <v>50</v>
          </cell>
          <cell r="I1139">
            <v>12</v>
          </cell>
          <cell r="J1139">
            <v>8</v>
          </cell>
          <cell r="K1139">
            <v>96</v>
          </cell>
        </row>
        <row r="1140">
          <cell r="A1140" t="str">
            <v>Колбаса вареная Нежная НТУ ТМ Зареченские ТС Зареченские продукты полиамид вес СК</v>
          </cell>
          <cell r="B1140" t="str">
            <v>SU002808</v>
          </cell>
          <cell r="C1140" t="str">
            <v>P003582</v>
          </cell>
          <cell r="D1140">
            <v>4301011584</v>
          </cell>
          <cell r="E1140">
            <v>4640242180564</v>
          </cell>
          <cell r="F1140" t="str">
            <v>Вареные колбасы «Нежная» НТУ Весовые П/а ТМ «Зареченские»</v>
          </cell>
          <cell r="H1140">
            <v>50</v>
          </cell>
          <cell r="I1140">
            <v>12</v>
          </cell>
          <cell r="J1140">
            <v>8</v>
          </cell>
          <cell r="K1140">
            <v>96</v>
          </cell>
        </row>
        <row r="1141">
          <cell r="A1141" t="str">
            <v>НЕЖНАЯ вареная перевязанная (Колбасный Стандарт) , кг</v>
          </cell>
          <cell r="B1141" t="str">
            <v>SU002808</v>
          </cell>
          <cell r="C1141" t="str">
            <v>P003582</v>
          </cell>
          <cell r="D1141">
            <v>4301011584</v>
          </cell>
          <cell r="E1141">
            <v>4640242180564</v>
          </cell>
          <cell r="F1141" t="str">
            <v>Вареные колбасы «Нежная» НТУ Весовые П/а ТМ «Зареченские»</v>
          </cell>
          <cell r="H1141">
            <v>50</v>
          </cell>
          <cell r="I1141">
            <v>12</v>
          </cell>
          <cell r="J1141">
            <v>8</v>
          </cell>
          <cell r="K1141">
            <v>96</v>
          </cell>
        </row>
        <row r="1142">
          <cell r="A1142" t="str">
            <v>НЕЖНАЯ вареная перевязанная (Колбасный Стандарт) , Кг</v>
          </cell>
          <cell r="B1142" t="str">
            <v>SU002808</v>
          </cell>
          <cell r="C1142" t="str">
            <v>P003582</v>
          </cell>
          <cell r="D1142">
            <v>4301011584</v>
          </cell>
          <cell r="E1142">
            <v>4640242180564</v>
          </cell>
          <cell r="F1142" t="str">
            <v>Вареные колбасы «Нежная» НТУ Весовые П/а ТМ «Зареченские»</v>
          </cell>
          <cell r="H1142">
            <v>50</v>
          </cell>
          <cell r="I1142">
            <v>12</v>
          </cell>
          <cell r="J1142">
            <v>8</v>
          </cell>
          <cell r="K1142">
            <v>96</v>
          </cell>
        </row>
        <row r="1143">
          <cell r="A1143" t="str">
            <v>В НЕЖНАЯ П/А 1,5 КОЛБАСНЫЙ СТАНДАРТ</v>
          </cell>
          <cell r="B1143" t="str">
            <v>SU002808</v>
          </cell>
          <cell r="C1143" t="str">
            <v>P003582</v>
          </cell>
          <cell r="D1143">
            <v>4301011584</v>
          </cell>
          <cell r="E1143">
            <v>4640242180564</v>
          </cell>
          <cell r="F1143" t="str">
            <v>Вареные колбасы «Нежная» НТУ Весовые П/а ТМ «Зареченские»</v>
          </cell>
          <cell r="H1143">
            <v>50</v>
          </cell>
          <cell r="I1143">
            <v>12</v>
          </cell>
          <cell r="J1143">
            <v>8</v>
          </cell>
          <cell r="K1143">
            <v>96</v>
          </cell>
        </row>
        <row r="1144">
          <cell r="A1144" t="str">
            <v>315 Колбаса Нежная ТМ Зареченские ТС Зареченские продукты в оболочкНТУ.  изделие вар  ПОКОМ</v>
          </cell>
          <cell r="B1144" t="str">
            <v>SU002808</v>
          </cell>
          <cell r="C1144" t="str">
            <v>P003582</v>
          </cell>
          <cell r="D1144">
            <v>4301011584</v>
          </cell>
          <cell r="E1144">
            <v>4640242180564</v>
          </cell>
          <cell r="F1144" t="str">
            <v>Вареные колбасы «Нежная» НТУ Весовые П/а ТМ «Зареченские»</v>
          </cell>
          <cell r="H1144">
            <v>50</v>
          </cell>
          <cell r="I1144">
            <v>12</v>
          </cell>
          <cell r="J1144">
            <v>8</v>
          </cell>
          <cell r="K1144">
            <v>96</v>
          </cell>
        </row>
        <row r="1145">
          <cell r="A1145" t="str">
            <v xml:space="preserve"> 316  Колбаса Нежная ТМ Зареченские ВЕС  ПОКОМ</v>
          </cell>
          <cell r="B1145" t="str">
            <v>SU002808</v>
          </cell>
          <cell r="C1145" t="str">
            <v>P003582</v>
          </cell>
          <cell r="D1145">
            <v>4301011584</v>
          </cell>
          <cell r="E1145">
            <v>4640242180564</v>
          </cell>
          <cell r="F1145" t="str">
            <v>Вареные колбасы «Нежная» НТУ Весовые П/а ТМ «Зареченские»</v>
          </cell>
          <cell r="H1145">
            <v>50</v>
          </cell>
          <cell r="I1145">
            <v>12</v>
          </cell>
          <cell r="J1145">
            <v>8</v>
          </cell>
          <cell r="K1145">
            <v>96</v>
          </cell>
        </row>
        <row r="1146">
          <cell r="A1146" t="str">
            <v>Колбаса Сервелат Пражский ТМ Зареченские, ВЕС ПОКОМ</v>
          </cell>
          <cell r="B1146" t="str">
            <v>SU002805</v>
          </cell>
          <cell r="C1146" t="str">
            <v>P003584</v>
          </cell>
          <cell r="D1146">
            <v>4301031280</v>
          </cell>
          <cell r="E1146">
            <v>4640242180816</v>
          </cell>
          <cell r="F1146" t="str">
            <v>Копченые колбасы «Сервелат Пражский» Весовой фиброуз ТМ «Зареченские»</v>
          </cell>
          <cell r="H1146">
            <v>40</v>
          </cell>
          <cell r="I1146">
            <v>4.2</v>
          </cell>
          <cell r="J1146">
            <v>12</v>
          </cell>
          <cell r="K1146">
            <v>50.400000000000006</v>
          </cell>
        </row>
        <row r="1147">
          <cell r="A1147" t="str">
            <v>Сервелат Пражский в/к ТМ Колбасный стандарт Стародворские колбасы</v>
          </cell>
          <cell r="B1147" t="str">
            <v>SU002805</v>
          </cell>
          <cell r="C1147" t="str">
            <v>P003584</v>
          </cell>
          <cell r="D1147">
            <v>4301031280</v>
          </cell>
          <cell r="E1147">
            <v>4640242180816</v>
          </cell>
          <cell r="F1147" t="str">
            <v>Копченые колбасы «Сервелат Пражский» Весовой фиброуз ТМ «Зареченские»</v>
          </cell>
          <cell r="H1147">
            <v>40</v>
          </cell>
          <cell r="I1147">
            <v>4.2</v>
          </cell>
          <cell r="J1147">
            <v>12</v>
          </cell>
          <cell r="K1147">
            <v>50.400000000000006</v>
          </cell>
        </row>
        <row r="1148">
          <cell r="A1148" t="str">
            <v>Сервелат Пражский в/к ТМ Колбасный Стандарт Стародворские колбасы</v>
          </cell>
          <cell r="B1148" t="str">
            <v>SU002805</v>
          </cell>
          <cell r="C1148" t="str">
            <v>P003584</v>
          </cell>
          <cell r="D1148">
            <v>4301031280</v>
          </cell>
          <cell r="E1148">
            <v>4640242180816</v>
          </cell>
          <cell r="F1148" t="str">
            <v>Копченые колбасы «Сервелат Пражский» Весовой фиброуз ТМ «Зареченские»</v>
          </cell>
          <cell r="H1148">
            <v>40</v>
          </cell>
          <cell r="I1148">
            <v>4.2</v>
          </cell>
          <cell r="J1148">
            <v>12</v>
          </cell>
          <cell r="K1148">
            <v>50.400000000000006</v>
          </cell>
        </row>
        <row r="1149">
          <cell r="A1149" t="str">
            <v>Сервелат Пражский (Славница) в/к в/у, Кг</v>
          </cell>
          <cell r="B1149" t="str">
            <v>SU002805</v>
          </cell>
          <cell r="C1149" t="str">
            <v>P003584</v>
          </cell>
          <cell r="D1149">
            <v>4301031280</v>
          </cell>
          <cell r="E1149">
            <v>4640242180816</v>
          </cell>
          <cell r="F1149" t="str">
            <v>Копченые колбасы «Сервелат Пражский» Весовой фиброуз ТМ «Зареченские»</v>
          </cell>
          <cell r="H1149">
            <v>40</v>
          </cell>
          <cell r="I1149">
            <v>4.2</v>
          </cell>
          <cell r="J1149">
            <v>12</v>
          </cell>
          <cell r="K1149">
            <v>50.400000000000006</v>
          </cell>
        </row>
        <row r="1150">
          <cell r="A1150" t="str">
            <v>Колбаса в/к Сервелат Пражский, ВЕС.,ТМ КОЛБАСНЫЙ СТАНДАРТ ПОКОМ</v>
          </cell>
          <cell r="B1150" t="str">
            <v>SU002805</v>
          </cell>
          <cell r="C1150" t="str">
            <v>P003584</v>
          </cell>
          <cell r="D1150">
            <v>4301031280</v>
          </cell>
          <cell r="E1150">
            <v>4640242180816</v>
          </cell>
          <cell r="F1150" t="str">
            <v>Копченые колбасы «Сервелат Пражский» Весовой фиброуз ТМ «Зареченские»</v>
          </cell>
          <cell r="H1150">
            <v>40</v>
          </cell>
          <cell r="I1150">
            <v>4.2</v>
          </cell>
          <cell r="J1150">
            <v>12</v>
          </cell>
          <cell r="K1150">
            <v>50.400000000000006</v>
          </cell>
        </row>
        <row r="1151">
          <cell r="A1151" t="str">
            <v>Копченые колбасы Пражский Зареченские продукты Весовой фиброуз Зареченские</v>
          </cell>
          <cell r="B1151" t="str">
            <v>SU002805</v>
          </cell>
          <cell r="C1151" t="str">
            <v>P003584</v>
          </cell>
          <cell r="D1151">
            <v>4301031280</v>
          </cell>
          <cell r="E1151">
            <v>4640242180816</v>
          </cell>
          <cell r="F1151" t="str">
            <v>Копченые колбасы «Сервелат Пражский» Весовой фиброуз ТМ «Зареченские»</v>
          </cell>
          <cell r="H1151">
            <v>40</v>
          </cell>
          <cell r="I1151">
            <v>4.2</v>
          </cell>
          <cell r="J1151">
            <v>12</v>
          </cell>
          <cell r="K1151">
            <v>50.400000000000006</v>
          </cell>
        </row>
        <row r="1152">
          <cell r="A1152" t="str">
            <v>212  Колбаса в/к Сервелат Пражский, ВЕС.,ТМ КОЛБАСНЫЙ СТАНДАРТ ПОКОМ, кг</v>
          </cell>
          <cell r="B1152" t="str">
            <v>SU002805</v>
          </cell>
          <cell r="C1152" t="str">
            <v>P003584</v>
          </cell>
          <cell r="D1152">
            <v>4301031280</v>
          </cell>
          <cell r="E1152">
            <v>4640242180816</v>
          </cell>
          <cell r="F1152" t="str">
            <v>Копченые колбасы «Сервелат Пражский» Весовой фиброуз ТМ «Зареченские»</v>
          </cell>
          <cell r="H1152">
            <v>40</v>
          </cell>
          <cell r="I1152">
            <v>4.2</v>
          </cell>
          <cell r="J1152">
            <v>12</v>
          </cell>
          <cell r="K1152">
            <v>50.400000000000006</v>
          </cell>
        </row>
        <row r="1153">
          <cell r="A1153" t="str">
            <v>212  Колбаса в/к Сервелат Пражский, ВЕС.,ТМ КОЛБАСНЫЙ СТАНДАРТ ПОКОМ</v>
          </cell>
          <cell r="B1153" t="str">
            <v>SU002805</v>
          </cell>
          <cell r="C1153" t="str">
            <v>P003584</v>
          </cell>
          <cell r="D1153">
            <v>4301031280</v>
          </cell>
          <cell r="E1153">
            <v>4640242180816</v>
          </cell>
          <cell r="F1153" t="str">
            <v>Копченые колбасы «Сервелат Пражский» Весовой фиброуз ТМ «Зареченские»</v>
          </cell>
          <cell r="H1153">
            <v>40</v>
          </cell>
          <cell r="I1153">
            <v>4.2</v>
          </cell>
          <cell r="J1153">
            <v>12</v>
          </cell>
          <cell r="K1153">
            <v>50.400000000000006</v>
          </cell>
        </row>
        <row r="1154">
          <cell r="A1154" t="str">
            <v>316 Колбаса варенокоиз мяса птицы Сервелат Пражский ТМ Зареченские ТС Зареченские  ПОКОМ</v>
          </cell>
          <cell r="B1154" t="str">
            <v>SU002805</v>
          </cell>
          <cell r="C1154" t="str">
            <v>P003584</v>
          </cell>
          <cell r="D1154">
            <v>4301031280</v>
          </cell>
          <cell r="E1154">
            <v>4640242180816</v>
          </cell>
          <cell r="F1154" t="str">
            <v>Копченые колбасы «Сервелат Пражский» Весовой фиброуз ТМ «Зареченские»</v>
          </cell>
          <cell r="H1154">
            <v>40</v>
          </cell>
          <cell r="I1154">
            <v>4.2</v>
          </cell>
          <cell r="J1154">
            <v>12</v>
          </cell>
          <cell r="K1154">
            <v>50.400000000000006</v>
          </cell>
        </row>
        <row r="1155">
          <cell r="A1155" t="str">
            <v>321 В/к колбасы Пражский Зареченские продукты Весовой фиброуз в/у 40 Зареченские</v>
          </cell>
          <cell r="B1155" t="str">
            <v>SU002805</v>
          </cell>
          <cell r="C1155" t="str">
            <v>P003584</v>
          </cell>
          <cell r="D1155">
            <v>4301031280</v>
          </cell>
          <cell r="E1155">
            <v>4640242180816</v>
          </cell>
          <cell r="F1155" t="str">
            <v>Копченые колбасы «Сервелат Пражский» Весовой фиброуз ТМ «Зареченские»</v>
          </cell>
          <cell r="H1155">
            <v>40</v>
          </cell>
          <cell r="I1155">
            <v>4.2</v>
          </cell>
          <cell r="J1155">
            <v>12</v>
          </cell>
          <cell r="K1155">
            <v>50.400000000000006</v>
          </cell>
        </row>
        <row r="1156">
          <cell r="A1156" t="str">
            <v xml:space="preserve"> 321  Колбаса Сервелат Пражский ТМ Зареченские, ВЕС ПОКОМ</v>
          </cell>
          <cell r="B1156" t="str">
            <v>SU002805</v>
          </cell>
          <cell r="C1156" t="str">
            <v>P003584</v>
          </cell>
          <cell r="D1156">
            <v>4301031280</v>
          </cell>
          <cell r="E1156">
            <v>4640242180816</v>
          </cell>
          <cell r="F1156" t="str">
            <v>Копченые колбасы «Сервелат Пражский» Весовой фиброуз ТМ «Зареченские»</v>
          </cell>
          <cell r="H1156">
            <v>40</v>
          </cell>
          <cell r="I1156">
            <v>4.2</v>
          </cell>
          <cell r="J1156">
            <v>12</v>
          </cell>
          <cell r="K1156">
            <v>50.400000000000006</v>
          </cell>
        </row>
        <row r="1157">
          <cell r="A1157" t="str">
            <v>Сосиски Сочинки по-баварски,  0.4кг, ТМ Стародворье  ПОКОМ</v>
          </cell>
          <cell r="B1157" t="str">
            <v>SU002799</v>
          </cell>
          <cell r="C1157" t="str">
            <v>P003217</v>
          </cell>
          <cell r="D1157">
            <v>4301051384</v>
          </cell>
          <cell r="E1157">
            <v>4680115881211</v>
          </cell>
          <cell r="F1157" t="str">
            <v>Сосиски Сочинки по-баварски Бавария Фикс.вес 0,4 П/а мгс Стародворье</v>
          </cell>
          <cell r="H1157">
            <v>45</v>
          </cell>
          <cell r="I1157">
            <v>2.4</v>
          </cell>
          <cell r="J1157">
            <v>12</v>
          </cell>
          <cell r="K1157">
            <v>28.799999999999997</v>
          </cell>
        </row>
        <row r="1158">
          <cell r="A1158" t="str">
            <v>Сочинки по-баварски 0,400гр (Бордо) ШТ, ШТ</v>
          </cell>
          <cell r="B1158" t="str">
            <v>SU002799</v>
          </cell>
          <cell r="C1158" t="str">
            <v>P003217</v>
          </cell>
          <cell r="D1158">
            <v>4301051384</v>
          </cell>
          <cell r="E1158">
            <v>4680115881211</v>
          </cell>
          <cell r="F1158" t="str">
            <v>Сосиски Сочинки по-баварски Бавария Фикс.вес 0,4 П/а мгс Стародворье</v>
          </cell>
          <cell r="H1158">
            <v>45</v>
          </cell>
          <cell r="I1158">
            <v>2.4</v>
          </cell>
          <cell r="J1158">
            <v>12</v>
          </cell>
          <cell r="K1158">
            <v>28.799999999999997</v>
          </cell>
        </row>
        <row r="1159">
          <cell r="A1159" t="str">
            <v>Сосиски 0,4 кг Сочинки по-баварски Бавария  п/а мгс Стародворье</v>
          </cell>
          <cell r="B1159" t="str">
            <v>SU002799</v>
          </cell>
          <cell r="C1159" t="str">
            <v>P003217</v>
          </cell>
          <cell r="D1159">
            <v>4301051384</v>
          </cell>
          <cell r="E1159">
            <v>4680115881211</v>
          </cell>
          <cell r="F1159" t="str">
            <v>Сосиски Сочинки по-баварски Бавария Фикс.вес 0,4 П/а мгс Стародворье</v>
          </cell>
          <cell r="H1159">
            <v>45</v>
          </cell>
          <cell r="I1159">
            <v>2.4</v>
          </cell>
          <cell r="J1159">
            <v>12</v>
          </cell>
          <cell r="K1159">
            <v>28.799999999999997</v>
          </cell>
        </row>
        <row r="1160">
          <cell r="A1160" t="str">
            <v>Сосиски Сочинки по-баварски Бавария Фикс.вес 0,4 П/а мгс Стародворье</v>
          </cell>
          <cell r="B1160" t="str">
            <v>SU002799</v>
          </cell>
          <cell r="C1160" t="str">
            <v>P003217</v>
          </cell>
          <cell r="D1160">
            <v>4301051384</v>
          </cell>
          <cell r="E1160">
            <v>4680115881211</v>
          </cell>
          <cell r="F1160" t="str">
            <v>Сосиски Сочинки по-баварски Бавария Фикс.вес 0,4 П/а мгс Стародворье</v>
          </cell>
          <cell r="H1160">
            <v>45</v>
          </cell>
          <cell r="I1160">
            <v>2.4</v>
          </cell>
          <cell r="J1160">
            <v>12</v>
          </cell>
          <cell r="K1160">
            <v>28.799999999999997</v>
          </cell>
        </row>
        <row r="1161">
          <cell r="A1161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1" t="str">
            <v>SU002799</v>
          </cell>
          <cell r="C1161" t="str">
            <v>P003217</v>
          </cell>
          <cell r="D1161">
            <v>4301051384</v>
          </cell>
          <cell r="E1161">
            <v>4680115881211</v>
          </cell>
          <cell r="F1161" t="str">
            <v>Сосиски Сочинки по-баварски Бавария Фикс.вес 0,4 П/а мгс Стародворье</v>
          </cell>
          <cell r="H1161">
            <v>45</v>
          </cell>
          <cell r="I1161">
            <v>2.4</v>
          </cell>
          <cell r="J1161">
            <v>12</v>
          </cell>
          <cell r="K1161">
            <v>28.799999999999997</v>
          </cell>
        </row>
        <row r="1162">
          <cell r="A1162" t="str">
            <v xml:space="preserve"> 302  Сосиски Сочинки по-баварски,  0.4кг, ТМ Стародворье  ПОКОМ, шт</v>
          </cell>
          <cell r="B1162" t="str">
            <v>SU002799</v>
          </cell>
          <cell r="C1162" t="str">
            <v>P003217</v>
          </cell>
          <cell r="D1162">
            <v>4301051384</v>
          </cell>
          <cell r="E1162">
            <v>4680115881211</v>
          </cell>
          <cell r="F1162" t="str">
            <v>Сосиски Сочинки по-баварски Бавария Фикс.вес 0,4 П/а мгс Стародворье</v>
          </cell>
          <cell r="H1162">
            <v>45</v>
          </cell>
          <cell r="I1162">
            <v>2.4</v>
          </cell>
          <cell r="J1162">
            <v>12</v>
          </cell>
          <cell r="K1162">
            <v>28.799999999999997</v>
          </cell>
        </row>
        <row r="1163">
          <cell r="A1163" t="str">
            <v xml:space="preserve"> 302  Сосиски Сочинки по-баварски,  0.4кг, ТМ Стародворье  ПОКОМ</v>
          </cell>
          <cell r="B1163" t="str">
            <v>SU002799</v>
          </cell>
          <cell r="C1163" t="str">
            <v>P003217</v>
          </cell>
          <cell r="D1163">
            <v>4301051384</v>
          </cell>
          <cell r="E1163">
            <v>4680115881211</v>
          </cell>
          <cell r="F1163" t="str">
            <v>Сосиски Сочинки по-баварски Бавария Фикс.вес 0,4 П/а мгс Стародворье</v>
          </cell>
          <cell r="H1163">
            <v>45</v>
          </cell>
          <cell r="I1163">
            <v>2.4</v>
          </cell>
          <cell r="J1163">
            <v>12</v>
          </cell>
          <cell r="K1163">
            <v>28.799999999999997</v>
          </cell>
        </row>
        <row r="1164">
          <cell r="A1164" t="str">
            <v>Сосиски Сочинки по-баварски с сыром,  0.4кг, ТМ Стародворье  ПОКОМ</v>
          </cell>
          <cell r="B1164" t="str">
            <v>SU002801</v>
          </cell>
          <cell r="C1164" t="str">
            <v>P003475</v>
          </cell>
          <cell r="D1164">
            <v>4301051487</v>
          </cell>
          <cell r="E1164">
            <v>4680115881228</v>
          </cell>
          <cell r="F1164" t="str">
            <v>Сосиски «Сочинки по-баварски с сыром» Фикс.вес 0,4 П/а мгс ТМ «Стародворье»</v>
          </cell>
          <cell r="H1164">
            <v>40</v>
          </cell>
          <cell r="I1164">
            <v>2.4</v>
          </cell>
          <cell r="J1164">
            <v>12</v>
          </cell>
          <cell r="K1164">
            <v>28.799999999999997</v>
          </cell>
        </row>
        <row r="1165">
          <cell r="A1165" t="str">
            <v>Сочинки по-баварски с сыром 0,400гр (Бордо) ШТ, шт</v>
          </cell>
          <cell r="B1165" t="str">
            <v>SU002801</v>
          </cell>
          <cell r="C1165" t="str">
            <v>P003475</v>
          </cell>
          <cell r="D1165">
            <v>4301051487</v>
          </cell>
          <cell r="E1165">
            <v>4680115881228</v>
          </cell>
          <cell r="F1165" t="str">
            <v>Сосиски «Сочинки по-баварски с сыром» Фикс.вес 0,4 П/а мгс ТМ «Стародворье»</v>
          </cell>
          <cell r="H1165">
            <v>40</v>
          </cell>
          <cell r="I1165">
            <v>2.4</v>
          </cell>
          <cell r="J1165">
            <v>12</v>
          </cell>
          <cell r="K1165">
            <v>28.799999999999997</v>
          </cell>
        </row>
        <row r="1166">
          <cell r="A1166" t="str">
            <v>Сочинки по-баварски с сыром 0,400гр (Бордо) ШТ, ШТ</v>
          </cell>
          <cell r="B1166" t="str">
            <v>SU002801</v>
          </cell>
          <cell r="C1166" t="str">
            <v>P003475</v>
          </cell>
          <cell r="D1166">
            <v>4301051487</v>
          </cell>
          <cell r="E1166">
            <v>4680115881228</v>
          </cell>
          <cell r="F1166" t="str">
            <v>Сосиски «Сочинки по-баварски с сыром» Фикс.вес 0,4 П/а мгс ТМ «Стародворье»</v>
          </cell>
          <cell r="H1166">
            <v>40</v>
          </cell>
          <cell r="I1166">
            <v>2.4</v>
          </cell>
          <cell r="J1166">
            <v>12</v>
          </cell>
          <cell r="K1166">
            <v>28.799999999999997</v>
          </cell>
        </row>
        <row r="1167">
          <cell r="A1167" t="str">
            <v>Сосиски Сочинки по-баварски с сыром Бавария Фикс.вес 0,4 П/а мгс Стародворье</v>
          </cell>
          <cell r="B1167" t="str">
            <v>SU002801</v>
          </cell>
          <cell r="C1167" t="str">
            <v>P003475</v>
          </cell>
          <cell r="D1167">
            <v>4301051487</v>
          </cell>
          <cell r="E1167">
            <v>4680115881228</v>
          </cell>
          <cell r="F1167" t="str">
            <v>Сосиски «Сочинки по-баварски с сыром» Фикс.вес 0,4 П/а мгс ТМ «Стародворье»</v>
          </cell>
          <cell r="H1167">
            <v>40</v>
          </cell>
          <cell r="I1167">
            <v>2.4</v>
          </cell>
          <cell r="J1167">
            <v>12</v>
          </cell>
          <cell r="K1167">
            <v>28.799999999999997</v>
          </cell>
        </row>
        <row r="1168">
          <cell r="A1168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8" t="str">
            <v>SU002801</v>
          </cell>
          <cell r="C1168" t="str">
            <v>P003475</v>
          </cell>
          <cell r="D1168">
            <v>4301051487</v>
          </cell>
          <cell r="E1168">
            <v>4680115881228</v>
          </cell>
          <cell r="F1168" t="str">
            <v>Сосиски «Сочинки по-баварски с сыром» Фикс.вес 0,4 П/а мгс ТМ «Стародворье»</v>
          </cell>
          <cell r="H1168">
            <v>40</v>
          </cell>
          <cell r="I1168">
            <v>2.4</v>
          </cell>
          <cell r="J1168">
            <v>12</v>
          </cell>
          <cell r="K1168">
            <v>28.799999999999997</v>
          </cell>
        </row>
        <row r="1169">
          <cell r="A1169" t="str">
            <v>301  Сосиски Сочинки по-баварски с сыром,  0.4кг, ТМ Стародворье  ПОКОМ, шт</v>
          </cell>
          <cell r="B1169" t="str">
            <v>SU002801</v>
          </cell>
          <cell r="C1169" t="str">
            <v>P003475</v>
          </cell>
          <cell r="D1169">
            <v>4301051487</v>
          </cell>
          <cell r="E1169">
            <v>4680115881228</v>
          </cell>
          <cell r="F1169" t="str">
            <v>Сосиски «Сочинки по-баварски с сыром» Фикс.вес 0,4 П/а мгс ТМ «Стародворье»</v>
          </cell>
          <cell r="H1169">
            <v>40</v>
          </cell>
          <cell r="I1169">
            <v>2.4</v>
          </cell>
          <cell r="J1169">
            <v>12</v>
          </cell>
          <cell r="K1169">
            <v>28.799999999999997</v>
          </cell>
        </row>
        <row r="1170">
          <cell r="A1170" t="str">
            <v xml:space="preserve"> 301  Сосиски Сочинки по-баварски с сыром,  0.4кг, ТМ Стародворье  ПОКОМ</v>
          </cell>
          <cell r="B1170" t="str">
            <v>SU002801</v>
          </cell>
          <cell r="C1170" t="str">
            <v>P003475</v>
          </cell>
          <cell r="D1170">
            <v>4301051487</v>
          </cell>
          <cell r="E1170">
            <v>4680115881228</v>
          </cell>
          <cell r="F1170" t="str">
            <v>Сосиски «Сочинки по-баварски с сыром» Фикс.вес 0,4 П/а мгс ТМ «Стародворье»</v>
          </cell>
          <cell r="H1170">
            <v>40</v>
          </cell>
          <cell r="I1170">
            <v>2.4</v>
          </cell>
          <cell r="J1170">
            <v>12</v>
          </cell>
          <cell r="K1170">
            <v>28.799999999999997</v>
          </cell>
        </row>
        <row r="1171">
          <cell r="A1171" t="str">
            <v>Колбаса вареная Молокуша 0,45кг ТМ Вязанка  ПОКОМ</v>
          </cell>
          <cell r="B1171" t="str">
            <v>SU002816</v>
          </cell>
          <cell r="C1171" t="str">
            <v>P003228</v>
          </cell>
          <cell r="D1171">
            <v>4301011443</v>
          </cell>
          <cell r="E1171">
            <v>4680115881303</v>
          </cell>
          <cell r="F1171" t="str">
            <v>Вареные колбасы Молокуша Вязанка Фикс.вес 0,45 п/а Вязанка</v>
          </cell>
          <cell r="H1171">
            <v>50</v>
          </cell>
          <cell r="I1171">
            <v>4.5</v>
          </cell>
          <cell r="J1171">
            <v>12</v>
          </cell>
          <cell r="K1171">
            <v>54</v>
          </cell>
        </row>
        <row r="1172">
          <cell r="A1172" t="str">
            <v>Колбаса Молочная  Вязанка 1 сорт 450гр (Стародвор) 45 суток, шт (Молокуша)</v>
          </cell>
          <cell r="B1172" t="str">
            <v>SU002816</v>
          </cell>
          <cell r="C1172" t="str">
            <v>P003228</v>
          </cell>
          <cell r="D1172">
            <v>4301011443</v>
          </cell>
          <cell r="E1172">
            <v>4680115881303</v>
          </cell>
          <cell r="F1172" t="str">
            <v>Вареные колбасы Молокуша Вязанка Фикс.вес 0,45 п/а Вязанка</v>
          </cell>
          <cell r="H1172">
            <v>50</v>
          </cell>
          <cell r="I1172">
            <v>4.5</v>
          </cell>
          <cell r="J1172">
            <v>12</v>
          </cell>
          <cell r="K1172">
            <v>54</v>
          </cell>
        </row>
        <row r="1173">
          <cell r="A1173" t="str">
            <v>Вареные колбасы Молокуша Вязанка Фикс.вес 0,45 п/а Вязанка</v>
          </cell>
          <cell r="B1173" t="str">
            <v>SU002816</v>
          </cell>
          <cell r="C1173" t="str">
            <v>P003228</v>
          </cell>
          <cell r="D1173">
            <v>4301011443</v>
          </cell>
          <cell r="E1173">
            <v>4680115881303</v>
          </cell>
          <cell r="F1173" t="str">
            <v>Вареные колбасы Молокуша Вязанка Фикс.вес 0,45 п/а Вязанка</v>
          </cell>
          <cell r="H1173">
            <v>50</v>
          </cell>
          <cell r="I1173">
            <v>4.5</v>
          </cell>
          <cell r="J1173">
            <v>12</v>
          </cell>
          <cell r="K1173">
            <v>54</v>
          </cell>
        </row>
        <row r="1174">
          <cell r="A1174" t="str">
            <v>Вязанка Мопокушка 045кг Стародворские колбасы</v>
          </cell>
          <cell r="B1174" t="str">
            <v>SU002816</v>
          </cell>
          <cell r="C1174" t="str">
            <v>P003228</v>
          </cell>
          <cell r="D1174">
            <v>4301011443</v>
          </cell>
          <cell r="E1174">
            <v>4680115881303</v>
          </cell>
          <cell r="F1174" t="str">
            <v>Вареные колбасы Молокуша Вязанка Фикс.вес 0,45 п/а Вязанка</v>
          </cell>
          <cell r="H1174">
            <v>50</v>
          </cell>
          <cell r="I1174">
            <v>4.5</v>
          </cell>
          <cell r="J1174">
            <v>12</v>
          </cell>
          <cell r="K1174">
            <v>54</v>
          </cell>
        </row>
        <row r="1175">
          <cell r="A1175" t="str">
            <v>Вязанка Молокушка 045кг Стародворские колбасы</v>
          </cell>
          <cell r="B1175" t="str">
            <v>SU002816</v>
          </cell>
          <cell r="C1175" t="str">
            <v>P003228</v>
          </cell>
          <cell r="D1175">
            <v>4301011443</v>
          </cell>
          <cell r="E1175">
            <v>4680115881303</v>
          </cell>
          <cell r="F1175" t="str">
            <v>Вареные колбасы Молокуша Вязанка Фикс.вес 0,45 п/а Вязанка</v>
          </cell>
          <cell r="H1175">
            <v>50</v>
          </cell>
          <cell r="I1175">
            <v>4.5</v>
          </cell>
          <cell r="J1175">
            <v>12</v>
          </cell>
          <cell r="K1175">
            <v>54</v>
          </cell>
        </row>
        <row r="1176">
          <cell r="A1176" t="str">
            <v>Молочная (Вязанка) 0,5кг ШТ, ШТ</v>
          </cell>
          <cell r="B1176" t="str">
            <v>SU002816</v>
          </cell>
          <cell r="C1176" t="str">
            <v>P003228</v>
          </cell>
          <cell r="D1176">
            <v>4301011443</v>
          </cell>
          <cell r="E1176">
            <v>4680115881303</v>
          </cell>
          <cell r="F1176" t="str">
            <v>Вареные колбасы Молокуша Вязанка Фикс.вес 0,45 п/а Вязанка</v>
          </cell>
          <cell r="H1176">
            <v>50</v>
          </cell>
          <cell r="I1176">
            <v>4.5</v>
          </cell>
          <cell r="J1176">
            <v>12</v>
          </cell>
          <cell r="K1176">
            <v>54</v>
          </cell>
        </row>
        <row r="1177">
          <cell r="A1177" t="str">
            <v>Колбаса Вязанка Молочная 0.5</v>
          </cell>
          <cell r="B1177" t="str">
            <v>SU002816</v>
          </cell>
          <cell r="C1177" t="str">
            <v>P003228</v>
          </cell>
          <cell r="D1177">
            <v>4301011443</v>
          </cell>
          <cell r="E1177">
            <v>4680115881303</v>
          </cell>
          <cell r="F1177" t="str">
            <v>Вареные колбасы Молокуша Вязанка Фикс.вес 0,45 п/а Вязанка</v>
          </cell>
          <cell r="H1177">
            <v>50</v>
          </cell>
          <cell r="I1177">
            <v>4.5</v>
          </cell>
          <cell r="J1177">
            <v>12</v>
          </cell>
          <cell r="K1177">
            <v>54</v>
          </cell>
        </row>
        <row r="1178">
          <cell r="A1178" t="str">
            <v>Молочная Вектор вар 450 гр Стародвор.кобасы</v>
          </cell>
          <cell r="B1178" t="str">
            <v>SU002816</v>
          </cell>
          <cell r="C1178" t="str">
            <v>P003228</v>
          </cell>
          <cell r="D1178">
            <v>4301011443</v>
          </cell>
          <cell r="E1178">
            <v>4680115881303</v>
          </cell>
          <cell r="F1178" t="str">
            <v>Вареные колбасы Молокуша Вязанка Фикс.вес 0,45 п/а Вязанка</v>
          </cell>
          <cell r="H1178">
            <v>50</v>
          </cell>
          <cell r="I1178">
            <v>4.5</v>
          </cell>
          <cell r="J1178">
            <v>12</v>
          </cell>
          <cell r="K1178">
            <v>54</v>
          </cell>
        </row>
        <row r="1179">
          <cell r="A1179" t="str">
            <v>367 Вареные колбасы Молокуша Вязанка Фикс.вес 0,45 п/а Вязанка  ПОКОМ</v>
          </cell>
          <cell r="B1179" t="str">
            <v>SU002816</v>
          </cell>
          <cell r="C1179" t="str">
            <v>P003228</v>
          </cell>
          <cell r="D1179">
            <v>4301011443</v>
          </cell>
          <cell r="E1179">
            <v>4680115881303</v>
          </cell>
          <cell r="F1179" t="str">
            <v>Вареные колбасы Молокуша Вязанка Фикс.вес 0,45 п/а Вязанка</v>
          </cell>
          <cell r="H1179">
            <v>50</v>
          </cell>
          <cell r="I1179">
            <v>4.5</v>
          </cell>
          <cell r="J1179">
            <v>12</v>
          </cell>
          <cell r="K1179">
            <v>54</v>
          </cell>
        </row>
        <row r="1180">
          <cell r="A1180" t="str">
            <v xml:space="preserve"> 322  Колбаса вареная Молокуша 0,45кг ТМ Вязанка  ПОКОМ</v>
          </cell>
          <cell r="B1180" t="str">
            <v>SU002816</v>
          </cell>
          <cell r="C1180" t="str">
            <v>P003228</v>
          </cell>
          <cell r="D1180">
            <v>4301011443</v>
          </cell>
          <cell r="E1180">
            <v>4680115881303</v>
          </cell>
          <cell r="F1180" t="str">
            <v>Вареные колбасы Молокуша Вязанка Фикс.вес 0,45 п/а Вязанка</v>
          </cell>
          <cell r="H1180">
            <v>50</v>
          </cell>
          <cell r="I1180">
            <v>4.5</v>
          </cell>
          <cell r="J1180">
            <v>12</v>
          </cell>
          <cell r="K1180">
            <v>54</v>
          </cell>
        </row>
        <row r="1181">
          <cell r="A1181" t="str">
            <v>313 Колбаса вареная Молокуша ТМ Вязанка в оболочке полиамид. ВЕС  ПОКОМ</v>
          </cell>
          <cell r="B1181" t="str">
            <v>SU002830</v>
          </cell>
          <cell r="C1181" t="str">
            <v>P003239</v>
          </cell>
          <cell r="D1181">
            <v>4301011468</v>
          </cell>
          <cell r="E1181">
            <v>4680115881327</v>
          </cell>
          <cell r="F1181" t="str">
            <v>Вареные колбасы Молокуша Вязанка Вес п/а Вязанка</v>
          </cell>
          <cell r="H1181">
            <v>50</v>
          </cell>
          <cell r="I1181">
            <v>10.8</v>
          </cell>
          <cell r="J1181">
            <v>8</v>
          </cell>
          <cell r="K1181">
            <v>86.4</v>
          </cell>
        </row>
        <row r="1182">
          <cell r="A1182" t="str">
            <v>Вареные колбасы Молокуша Вязанка Вес п/а Вязанка</v>
          </cell>
          <cell r="B1182" t="str">
            <v>SU002830</v>
          </cell>
          <cell r="C1182" t="str">
            <v>P003239</v>
          </cell>
          <cell r="D1182">
            <v>4301011468</v>
          </cell>
          <cell r="E1182">
            <v>4680115881327</v>
          </cell>
          <cell r="F1182" t="str">
            <v>Вареные колбасы Молокуша Вязанка Вес п/а Вязанка</v>
          </cell>
          <cell r="H1182">
            <v>50</v>
          </cell>
          <cell r="I1182">
            <v>10.8</v>
          </cell>
          <cell r="J1182">
            <v>8</v>
          </cell>
          <cell r="K1182">
            <v>86.4</v>
          </cell>
        </row>
        <row r="1183">
          <cell r="A1183" t="str">
            <v>Колб. Молоч. стародворская, Вязанка вектор, ВЕС. ПОКОМ, кг</v>
          </cell>
          <cell r="B1183" t="str">
            <v>SU002830</v>
          </cell>
          <cell r="C1183" t="str">
            <v>P003239</v>
          </cell>
          <cell r="D1183">
            <v>4301011468</v>
          </cell>
          <cell r="E1183">
            <v>4680115881327</v>
          </cell>
          <cell r="F1183" t="str">
            <v>Вареные колбасы Молокуша Вязанка Вес п/а Вязанка</v>
          </cell>
          <cell r="H1183">
            <v>50</v>
          </cell>
          <cell r="I1183">
            <v>10.8</v>
          </cell>
          <cell r="J1183">
            <v>8</v>
          </cell>
          <cell r="K1183">
            <v>86.4</v>
          </cell>
        </row>
        <row r="1184">
          <cell r="A1184" t="str">
            <v>Колбаса Молочная  Вязанка 1 сорт 1,3кг (Стародвор) 45 суток, кг (Молокуша)</v>
          </cell>
          <cell r="B1184" t="str">
            <v>SU002830</v>
          </cell>
          <cell r="C1184" t="str">
            <v>P003239</v>
          </cell>
          <cell r="D1184">
            <v>4301011468</v>
          </cell>
          <cell r="E1184">
            <v>4680115881327</v>
          </cell>
          <cell r="F1184" t="str">
            <v>Вареные колбасы Молокуша Вязанка Вес п/а Вязанка</v>
          </cell>
          <cell r="H1184">
            <v>50</v>
          </cell>
          <cell r="I1184">
            <v>10.8</v>
          </cell>
          <cell r="J1184">
            <v>8</v>
          </cell>
          <cell r="K1184">
            <v>86.4</v>
          </cell>
        </row>
        <row r="1185">
          <cell r="A1185" t="str">
            <v>Колбаса вареная Молокуша ТМ Вязанка ВЕС, ПОКОМ</v>
          </cell>
          <cell r="B1185" t="str">
            <v>SU002830</v>
          </cell>
          <cell r="C1185" t="str">
            <v>P003239</v>
          </cell>
          <cell r="D1185">
            <v>4301011468</v>
          </cell>
          <cell r="E1185">
            <v>4680115881327</v>
          </cell>
          <cell r="F1185" t="str">
            <v>Вареные колбасы Молокуша Вязанка Вес п/а Вязанка</v>
          </cell>
          <cell r="H1185">
            <v>50</v>
          </cell>
          <cell r="I1185">
            <v>10.8</v>
          </cell>
          <cell r="J1185">
            <v>8</v>
          </cell>
          <cell r="K1185">
            <v>86.4</v>
          </cell>
        </row>
        <row r="1186">
          <cell r="A1186" t="str">
            <v>Колбаса Вареная Молокуша ТМ Вязанка</v>
          </cell>
          <cell r="B1186" t="str">
            <v>SU002830</v>
          </cell>
          <cell r="C1186" t="str">
            <v>P003239</v>
          </cell>
          <cell r="D1186">
            <v>4301011468</v>
          </cell>
          <cell r="E1186">
            <v>4680115881327</v>
          </cell>
          <cell r="F1186" t="str">
            <v>Вареные колбасы Молокуша Вязанка Вес п/а Вязанка</v>
          </cell>
          <cell r="H1186">
            <v>50</v>
          </cell>
          <cell r="I1186">
            <v>10.8</v>
          </cell>
          <cell r="J1186">
            <v>8</v>
          </cell>
          <cell r="K1186">
            <v>86.4</v>
          </cell>
        </row>
        <row r="1187">
          <cell r="A1187" t="str">
            <v>Колбаса вареная Молокуша ТМ Взанка</v>
          </cell>
          <cell r="B1187" t="str">
            <v>SU002830</v>
          </cell>
          <cell r="C1187" t="str">
            <v>P003239</v>
          </cell>
          <cell r="D1187">
            <v>4301011468</v>
          </cell>
          <cell r="E1187">
            <v>4680115881327</v>
          </cell>
          <cell r="F1187" t="str">
            <v>Вареные колбасы Молокуша Вязанка Вес п/а Вязанка</v>
          </cell>
          <cell r="H1187">
            <v>50</v>
          </cell>
          <cell r="I1187">
            <v>10.8</v>
          </cell>
          <cell r="J1187">
            <v>8</v>
          </cell>
          <cell r="K1187">
            <v>86.4</v>
          </cell>
        </row>
        <row r="1188">
          <cell r="A1188" t="str">
            <v>Вязанка Молокушка Стародворские колбасы</v>
          </cell>
          <cell r="B1188" t="str">
            <v>SU002830</v>
          </cell>
          <cell r="C1188" t="str">
            <v>P003239</v>
          </cell>
          <cell r="D1188">
            <v>4301011468</v>
          </cell>
          <cell r="E1188">
            <v>4680115881327</v>
          </cell>
          <cell r="F1188" t="str">
            <v>Вареные колбасы Молокуша Вязанка Вес п/а Вязанка</v>
          </cell>
          <cell r="H1188">
            <v>50</v>
          </cell>
          <cell r="I1188">
            <v>10.8</v>
          </cell>
          <cell r="J1188">
            <v>8</v>
          </cell>
          <cell r="K1188">
            <v>86.4</v>
          </cell>
        </row>
        <row r="1189">
          <cell r="A1189" t="str">
            <v>Вязанка Молокушка Стародаорскме колбасы</v>
          </cell>
          <cell r="B1189" t="str">
            <v>SU002830</v>
          </cell>
          <cell r="C1189" t="str">
            <v>P003239</v>
          </cell>
          <cell r="D1189">
            <v>4301011468</v>
          </cell>
          <cell r="E1189">
            <v>4680115881327</v>
          </cell>
          <cell r="F1189" t="str">
            <v>Вареные колбасы Молокуша Вязанка Вес п/а Вязанка</v>
          </cell>
          <cell r="H1189">
            <v>50</v>
          </cell>
          <cell r="I1189">
            <v>10.8</v>
          </cell>
          <cell r="J1189">
            <v>8</v>
          </cell>
          <cell r="K1189">
            <v>86.4</v>
          </cell>
        </row>
        <row r="1190">
          <cell r="A1190" t="str">
            <v>Вязанка Молокушка Стародворскме колбасы</v>
          </cell>
          <cell r="B1190" t="str">
            <v>SU002830</v>
          </cell>
          <cell r="C1190" t="str">
            <v>P003239</v>
          </cell>
          <cell r="D1190">
            <v>4301011468</v>
          </cell>
          <cell r="E1190">
            <v>4680115881327</v>
          </cell>
          <cell r="F1190" t="str">
            <v>Вареные колбасы Молокуша Вязанка Вес п/а Вязанка</v>
          </cell>
          <cell r="H1190">
            <v>50</v>
          </cell>
          <cell r="I1190">
            <v>10.8</v>
          </cell>
          <cell r="J1190">
            <v>8</v>
          </cell>
          <cell r="K1190">
            <v>86.4</v>
          </cell>
        </row>
        <row r="1191">
          <cell r="A1191" t="str">
            <v>Вязана Молокушка Стародворскме колбасы</v>
          </cell>
          <cell r="B1191" t="str">
            <v>SU002830</v>
          </cell>
          <cell r="C1191" t="str">
            <v>P003239</v>
          </cell>
          <cell r="D1191">
            <v>4301011468</v>
          </cell>
          <cell r="E1191">
            <v>4680115881327</v>
          </cell>
          <cell r="F1191" t="str">
            <v>Вареные колбасы Молокуша Вязанка Вес п/а Вязанка</v>
          </cell>
          <cell r="H1191">
            <v>50</v>
          </cell>
          <cell r="I1191">
            <v>10.8</v>
          </cell>
          <cell r="J1191">
            <v>8</v>
          </cell>
          <cell r="K1191">
            <v>86.4</v>
          </cell>
        </row>
        <row r="1192">
          <cell r="A1192" t="str">
            <v>002   Колб. Молоч. стародворская, Вязанка вектор, ВЕС. ПОКОМ</v>
          </cell>
          <cell r="B1192" t="str">
            <v>SU002830</v>
          </cell>
          <cell r="C1192" t="str">
            <v>P003239</v>
          </cell>
          <cell r="D1192">
            <v>4301011468</v>
          </cell>
          <cell r="E1192">
            <v>4680115881327</v>
          </cell>
          <cell r="F1192" t="str">
            <v>Вареные колбасы Молокуша Вязанка Вес п/а Вязанка</v>
          </cell>
          <cell r="H1192">
            <v>50</v>
          </cell>
          <cell r="I1192">
            <v>10.8</v>
          </cell>
          <cell r="J1192">
            <v>8</v>
          </cell>
          <cell r="K1192">
            <v>86.4</v>
          </cell>
        </row>
        <row r="1193">
          <cell r="A1193" t="str">
            <v>002   Колб. Молоч. стародворская, Вязанка вектор, ВЕС. ПОКОМ, кг</v>
          </cell>
          <cell r="B1193" t="str">
            <v>SU002830</v>
          </cell>
          <cell r="C1193" t="str">
            <v>P003239</v>
          </cell>
          <cell r="D1193">
            <v>4301011468</v>
          </cell>
          <cell r="E1193">
            <v>4680115881327</v>
          </cell>
          <cell r="F1193" t="str">
            <v>Вареные колбасы Молокуша Вязанка Вес п/а Вязанка</v>
          </cell>
          <cell r="H1193">
            <v>50</v>
          </cell>
          <cell r="I1193">
            <v>10.8</v>
          </cell>
          <cell r="J1193">
            <v>8</v>
          </cell>
          <cell r="K1193">
            <v>86.4</v>
          </cell>
        </row>
        <row r="1194">
          <cell r="A1194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194" t="str">
            <v>SU002830</v>
          </cell>
          <cell r="C1194" t="str">
            <v>P003239</v>
          </cell>
          <cell r="D1194">
            <v>4301011468</v>
          </cell>
          <cell r="E1194">
            <v>4680115881327</v>
          </cell>
          <cell r="F1194" t="str">
            <v>Вареные колбасы Молокуша Вязанка Вес п/а Вязанка</v>
          </cell>
          <cell r="H1194">
            <v>50</v>
          </cell>
          <cell r="I1194">
            <v>10.8</v>
          </cell>
          <cell r="J1194">
            <v>8</v>
          </cell>
          <cell r="K1194">
            <v>86.4</v>
          </cell>
        </row>
        <row r="1195">
          <cell r="A1195" t="str">
            <v>Вар Молокуша Вязанка/вес</v>
          </cell>
          <cell r="B1195" t="str">
            <v>SU002830</v>
          </cell>
          <cell r="C1195" t="str">
            <v>P003239</v>
          </cell>
          <cell r="D1195">
            <v>4301011468</v>
          </cell>
          <cell r="E1195">
            <v>4680115881327</v>
          </cell>
          <cell r="F1195" t="str">
            <v>Вареные колбасы Молокуша Вязанка Вес п/а Вязанка</v>
          </cell>
          <cell r="H1195">
            <v>50</v>
          </cell>
          <cell r="I1195">
            <v>10.8</v>
          </cell>
          <cell r="J1195">
            <v>8</v>
          </cell>
          <cell r="K1195">
            <v>86.4</v>
          </cell>
        </row>
        <row r="1196">
          <cell r="A1196" t="str">
            <v>Молочная (Вязанка), Кг</v>
          </cell>
          <cell r="B1196" t="str">
            <v>SU002830</v>
          </cell>
          <cell r="C1196" t="str">
            <v>P003239</v>
          </cell>
          <cell r="D1196">
            <v>4301011468</v>
          </cell>
          <cell r="E1196">
            <v>4680115881327</v>
          </cell>
          <cell r="F1196" t="str">
            <v>Вареные колбасы Молокуша Вязанка Вес п/а Вязанка</v>
          </cell>
          <cell r="H1196">
            <v>50</v>
          </cell>
          <cell r="I1196">
            <v>10.8</v>
          </cell>
          <cell r="J1196">
            <v>8</v>
          </cell>
          <cell r="K1196">
            <v>86.4</v>
          </cell>
        </row>
        <row r="1197">
          <cell r="A1197" t="str">
            <v>315 Вареные колбасы Молокуша Вязанка Вес п/а Вязанка</v>
          </cell>
          <cell r="B1197" t="str">
            <v>SU002830</v>
          </cell>
          <cell r="C1197" t="str">
            <v>P003239</v>
          </cell>
          <cell r="D1197">
            <v>4301011468</v>
          </cell>
          <cell r="E1197">
            <v>4680115881327</v>
          </cell>
          <cell r="F1197" t="str">
            <v>Вареные колбасы Молокуша Вязанка Вес п/а Вязанка</v>
          </cell>
          <cell r="H1197">
            <v>50</v>
          </cell>
          <cell r="I1197">
            <v>10.8</v>
          </cell>
          <cell r="J1197">
            <v>8</v>
          </cell>
          <cell r="K1197">
            <v>86.4</v>
          </cell>
        </row>
        <row r="1198">
          <cell r="A1198" t="str">
            <v>315 Колбаса вареная Молокуша ТМ Вязанка в оболочке полиамид. ВЕС  ПОКОМ</v>
          </cell>
          <cell r="B1198" t="str">
            <v>SU002830</v>
          </cell>
          <cell r="C1198" t="str">
            <v>P003239</v>
          </cell>
          <cell r="D1198">
            <v>4301011468</v>
          </cell>
          <cell r="E1198">
            <v>4680115881327</v>
          </cell>
          <cell r="F1198" t="str">
            <v>Вареные колбасы Молокуша Вязанка Вес п/а Вязанка</v>
          </cell>
          <cell r="H1198">
            <v>50</v>
          </cell>
          <cell r="I1198">
            <v>10.8</v>
          </cell>
          <cell r="J1198">
            <v>8</v>
          </cell>
          <cell r="K1198">
            <v>86.4</v>
          </cell>
        </row>
        <row r="1199">
          <cell r="A1199" t="str">
            <v xml:space="preserve"> 315  Колбаса вареная Молокуша ТМ Вязанка ВЕС, ПОКОМ</v>
          </cell>
          <cell r="B1199" t="str">
            <v>SU002830</v>
          </cell>
          <cell r="C1199" t="str">
            <v>P003239</v>
          </cell>
          <cell r="D1199">
            <v>4301011468</v>
          </cell>
          <cell r="E1199">
            <v>4680115881327</v>
          </cell>
          <cell r="F1199" t="str">
            <v>Вареные колбасы Молокуша Вязанка Вес п/а Вязанка</v>
          </cell>
          <cell r="H1199">
            <v>50</v>
          </cell>
          <cell r="I1199">
            <v>10.8</v>
          </cell>
          <cell r="J1199">
            <v>8</v>
          </cell>
          <cell r="K1199">
            <v>86.4</v>
          </cell>
        </row>
        <row r="1200">
          <cell r="A1200" t="str">
            <v>322  Колбаса Сочинка с сочным окороком 0,45кг   ПОКОМ</v>
          </cell>
          <cell r="B1200" t="str">
            <v>SU002823</v>
          </cell>
          <cell r="C1200" t="str">
            <v>P003230</v>
          </cell>
          <cell r="D1200">
            <v>4301011454</v>
          </cell>
          <cell r="E1200">
            <v>4680115881396</v>
          </cell>
          <cell r="F1200" t="str">
            <v>Вареные колбасы Сочинка с сочным окороком ТМ Стародворье ф/в 0,45 кг</v>
          </cell>
          <cell r="H1200">
            <v>55</v>
          </cell>
          <cell r="I1200">
            <v>2.7</v>
          </cell>
          <cell r="J1200">
            <v>12</v>
          </cell>
          <cell r="K1200">
            <v>32.400000000000006</v>
          </cell>
        </row>
        <row r="1201">
          <cell r="A1201" t="str">
            <v>456 Колбаса вареная Сочинка ТМ Стародворье в оболочке полиамид 0,45 кг.Мясной продукт.  Поком</v>
          </cell>
          <cell r="B1201" t="str">
            <v>SU002823</v>
          </cell>
          <cell r="C1201" t="str">
            <v>P003230</v>
          </cell>
          <cell r="D1201">
            <v>4301011454</v>
          </cell>
          <cell r="E1201">
            <v>4680115881396</v>
          </cell>
          <cell r="F1201" t="str">
            <v>Вареные колбасы Сочинка с сочным окороком ТМ Стародворье ф/в 0,45 кг</v>
          </cell>
          <cell r="H1201">
            <v>55</v>
          </cell>
          <cell r="I1201">
            <v>2.7</v>
          </cell>
          <cell r="J1201">
            <v>12</v>
          </cell>
          <cell r="K1201">
            <v>32.400000000000006</v>
          </cell>
        </row>
        <row r="1202">
          <cell r="A1202" t="str">
            <v>440 Колбаса Стародворье 450г Сочинка с сочным окороком вар  Поком</v>
          </cell>
          <cell r="B1202" t="str">
            <v>SU002823</v>
          </cell>
          <cell r="C1202" t="str">
            <v>P003230</v>
          </cell>
          <cell r="D1202">
            <v>4301011454</v>
          </cell>
          <cell r="E1202">
            <v>4680115881396</v>
          </cell>
          <cell r="F1202" t="str">
            <v>Вареные колбасы Сочинка с сочным окороком ТМ Стародворье ф/в 0,45 кг</v>
          </cell>
          <cell r="H1202">
            <v>55</v>
          </cell>
          <cell r="I1202">
            <v>2.7</v>
          </cell>
          <cell r="J1202">
            <v>12</v>
          </cell>
          <cell r="K1202">
            <v>32.400000000000006</v>
          </cell>
        </row>
        <row r="1203">
          <cell r="A1203" t="str">
            <v>Колбаса вареная Филейская ТМ Вязанка ТС Классическая, 0,45 кг. ПОКОМ</v>
          </cell>
          <cell r="B1203" t="str">
            <v>SU002815</v>
          </cell>
          <cell r="C1203" t="str">
            <v>P003227</v>
          </cell>
          <cell r="D1203">
            <v>4301011437</v>
          </cell>
          <cell r="E1203">
            <v>4680115881419</v>
          </cell>
          <cell r="F1203" t="str">
            <v>Вареные колбасы «Филейская» Фикс.вес 0,45 Вектор ТМ «Вязанка»</v>
          </cell>
          <cell r="H1203">
            <v>50</v>
          </cell>
          <cell r="I1203">
            <v>4.5</v>
          </cell>
          <cell r="J1203">
            <v>12</v>
          </cell>
          <cell r="K1203">
            <v>54</v>
          </cell>
        </row>
        <row r="1204">
          <cell r="A1204" t="str">
            <v>Колбаса Классическая, Вязанка вектор 0,5кг, ПОКОМ, шт</v>
          </cell>
          <cell r="B1204" t="str">
            <v>SU002815</v>
          </cell>
          <cell r="C1204" t="str">
            <v>P003227</v>
          </cell>
          <cell r="D1204">
            <v>4301011437</v>
          </cell>
          <cell r="E1204">
            <v>4680115881419</v>
          </cell>
          <cell r="F1204" t="str">
            <v>Вареные колбасы «Филейская» Фикс.вес 0,45 Вектор ТМ «Вязанка» !!! (0,5 кг НЕТ) !!!</v>
          </cell>
          <cell r="H1204">
            <v>50</v>
          </cell>
          <cell r="I1204">
            <v>4.5</v>
          </cell>
          <cell r="J1204">
            <v>12</v>
          </cell>
          <cell r="K1204">
            <v>54</v>
          </cell>
        </row>
        <row r="1205">
          <cell r="A1205" t="str">
            <v>Колбаса Вареная Классическая Вязанка высш.сорт 450гр (Стародвор) 45 суток, шт Филейская</v>
          </cell>
          <cell r="B1205" t="str">
            <v>SU002815</v>
          </cell>
          <cell r="C1205" t="str">
            <v>P003227</v>
          </cell>
          <cell r="D1205">
            <v>4301011437</v>
          </cell>
          <cell r="E1205">
            <v>4680115881419</v>
          </cell>
          <cell r="F1205" t="str">
            <v>Вареные колбасы «Филейская» Фикс.вес 0,45 Вектор ТМ «Вязанка»</v>
          </cell>
          <cell r="H1205">
            <v>50</v>
          </cell>
          <cell r="I1205">
            <v>4.5</v>
          </cell>
          <cell r="J1205">
            <v>12</v>
          </cell>
          <cell r="K1205">
            <v>54</v>
          </cell>
        </row>
        <row r="1206">
          <cell r="A1206" t="str">
            <v>Вареные колбасы «Филейская» Фикс.вес 0,45 Вектор ТМ «Вязанка»</v>
          </cell>
          <cell r="B1206" t="str">
            <v>SU002815</v>
          </cell>
          <cell r="C1206" t="str">
            <v>P003227</v>
          </cell>
          <cell r="D1206">
            <v>4301011437</v>
          </cell>
          <cell r="E1206">
            <v>4680115881419</v>
          </cell>
          <cell r="F1206" t="str">
            <v>Вареные колбасы «Филейская» Фикс.вес 0,45 Вектор ТМ «Вязанка»</v>
          </cell>
          <cell r="H1206">
            <v>50</v>
          </cell>
          <cell r="I1206">
            <v>4.5</v>
          </cell>
          <cell r="J1206">
            <v>12</v>
          </cell>
          <cell r="K1206">
            <v>54</v>
          </cell>
        </row>
        <row r="1207">
          <cell r="A1207" t="str">
            <v>Филейская Вязанка Классичечкая 0.45кг Стародворские колбасы</v>
          </cell>
          <cell r="B1207" t="str">
            <v>SU002815</v>
          </cell>
          <cell r="C1207" t="str">
            <v>P003227</v>
          </cell>
          <cell r="D1207">
            <v>4301011437</v>
          </cell>
          <cell r="E1207">
            <v>4680115881419</v>
          </cell>
          <cell r="F1207" t="str">
            <v>Вареные колбасы «Филейская» Фикс.вес 0,45 Вектор ТМ «Вязанка»</v>
          </cell>
          <cell r="H1207">
            <v>50</v>
          </cell>
          <cell r="I1207">
            <v>4.5</v>
          </cell>
          <cell r="J1207">
            <v>12</v>
          </cell>
          <cell r="K1207">
            <v>54</v>
          </cell>
        </row>
        <row r="1208">
          <cell r="A1208" t="str">
            <v>Филейская Вязанка Классичечкая 0,45кг Стародворские колбасы</v>
          </cell>
          <cell r="B1208" t="str">
            <v>SU002815</v>
          </cell>
          <cell r="C1208" t="str">
            <v>P003227</v>
          </cell>
          <cell r="D1208">
            <v>4301011437</v>
          </cell>
          <cell r="E1208">
            <v>4680115881419</v>
          </cell>
          <cell r="F1208" t="str">
            <v>Вареные колбасы «Филейская» Фикс.вес 0,45 Вектор ТМ «Вязанка»</v>
          </cell>
          <cell r="H1208">
            <v>50</v>
          </cell>
          <cell r="I1208">
            <v>4.5</v>
          </cell>
          <cell r="J1208">
            <v>12</v>
          </cell>
          <cell r="K1208">
            <v>54</v>
          </cell>
        </row>
        <row r="1209">
          <cell r="A1209" t="str">
            <v>Филейская Вязанка КЛассическая 0,45кг Стародворские колбасы</v>
          </cell>
          <cell r="B1209" t="str">
            <v>SU002815</v>
          </cell>
          <cell r="C1209" t="str">
            <v>P003227</v>
          </cell>
          <cell r="D1209">
            <v>4301011437</v>
          </cell>
          <cell r="E1209">
            <v>4680115881419</v>
          </cell>
          <cell r="F1209" t="str">
            <v>Вареные колбасы «Филейская» Фикс.вес 0,45 Вектор ТМ «Вязанка»</v>
          </cell>
          <cell r="H1209">
            <v>50</v>
          </cell>
          <cell r="I1209">
            <v>4.5</v>
          </cell>
          <cell r="J1209">
            <v>12</v>
          </cell>
          <cell r="K1209">
            <v>54</v>
          </cell>
        </row>
        <row r="1210">
          <cell r="A1210" t="str">
            <v>Филейская Вязанка Классицечкая 0,45кг Стародворские колбасы</v>
          </cell>
          <cell r="B1210" t="str">
            <v>SU002815</v>
          </cell>
          <cell r="C1210" t="str">
            <v>P003227</v>
          </cell>
          <cell r="D1210">
            <v>4301011437</v>
          </cell>
          <cell r="E1210">
            <v>4680115881419</v>
          </cell>
          <cell r="F1210" t="str">
            <v>Вареные колбасы «Филейская» Фикс.вес 0,45 Вектор ТМ «Вязанка»</v>
          </cell>
          <cell r="H1210">
            <v>50</v>
          </cell>
          <cell r="I1210">
            <v>4.5</v>
          </cell>
          <cell r="J1210">
            <v>12</v>
          </cell>
          <cell r="K1210">
            <v>54</v>
          </cell>
        </row>
        <row r="1211">
          <cell r="A1211" t="str">
            <v>Классическая Филейская Вектор вар 450 гр Стародв. колбасы</v>
          </cell>
          <cell r="B1211" t="str">
            <v>SU002815</v>
          </cell>
          <cell r="C1211" t="str">
            <v>P003227</v>
          </cell>
          <cell r="D1211">
            <v>4301011437</v>
          </cell>
          <cell r="E1211">
            <v>4680115881419</v>
          </cell>
          <cell r="F1211" t="str">
            <v>Вареные колбасы «Филейская» Фикс.вес 0,45 Вектор ТМ «Вязанка»</v>
          </cell>
          <cell r="H1211">
            <v>50</v>
          </cell>
          <cell r="I1211">
            <v>4.5</v>
          </cell>
          <cell r="J1211">
            <v>12</v>
          </cell>
          <cell r="K1211">
            <v>54</v>
          </cell>
        </row>
        <row r="1212">
          <cell r="A1212" t="str">
            <v>Колбаса Вязанка класическая 0.5</v>
          </cell>
          <cell r="B1212" t="str">
            <v>SU002815</v>
          </cell>
          <cell r="C1212" t="str">
            <v>P003227</v>
          </cell>
          <cell r="D1212">
            <v>4301011437</v>
          </cell>
          <cell r="E1212">
            <v>4680115881419</v>
          </cell>
          <cell r="F1212" t="str">
            <v>Вареные колбасы «Филейская» Фикс.вес 0,45 Вектор ТМ «Вязанка»</v>
          </cell>
          <cell r="H1212">
            <v>50</v>
          </cell>
          <cell r="I1212">
            <v>4.5</v>
          </cell>
          <cell r="J1212">
            <v>12</v>
          </cell>
          <cell r="K1212">
            <v>54</v>
          </cell>
        </row>
        <row r="1213">
          <cell r="A1213" t="str">
            <v>Колбаса Филейская 0.45 кг</v>
          </cell>
          <cell r="B1213" t="str">
            <v>SU002815</v>
          </cell>
          <cell r="C1213" t="str">
            <v>P003227</v>
          </cell>
          <cell r="D1213">
            <v>4301011437</v>
          </cell>
          <cell r="E1213">
            <v>4680115881419</v>
          </cell>
          <cell r="F1213" t="str">
            <v>Вареные колбасы «Филейская» Фикс.вес 0,45 Вектор ТМ «Вязанка»</v>
          </cell>
          <cell r="H1213">
            <v>50</v>
          </cell>
          <cell r="I1213">
            <v>4.5</v>
          </cell>
          <cell r="J1213">
            <v>12</v>
          </cell>
          <cell r="K1213">
            <v>54</v>
          </cell>
        </row>
        <row r="1214">
          <cell r="A1214" t="str">
            <v>319 Колбаса Филейская, Вязанка вектор 0,45кг, ПОКОМ, шт</v>
          </cell>
          <cell r="B1214" t="str">
            <v>SU002815</v>
          </cell>
          <cell r="C1214" t="str">
            <v>P003227</v>
          </cell>
          <cell r="D1214">
            <v>4301011437</v>
          </cell>
          <cell r="E1214">
            <v>4680115881419</v>
          </cell>
          <cell r="F1214" t="str">
            <v>Вареные колбасы «Филейская» Фикс.вес 0,45 Вектор ТМ «Вязанка»</v>
          </cell>
          <cell r="H1214">
            <v>50</v>
          </cell>
          <cell r="I1214">
            <v>4.5</v>
          </cell>
          <cell r="J1214">
            <v>12</v>
          </cell>
          <cell r="K1214">
            <v>54</v>
          </cell>
        </row>
        <row r="1215">
          <cell r="A1215" t="str">
            <v xml:space="preserve"> 319  Колбаса вареная Филейская ТМ Вязанка ТС Классическая, 0,45 кг. ПОКОМ</v>
          </cell>
          <cell r="B1215" t="str">
            <v>SU002815</v>
          </cell>
          <cell r="C1215" t="str">
            <v>P003227</v>
          </cell>
          <cell r="D1215">
            <v>4301011437</v>
          </cell>
          <cell r="E1215">
            <v>4680115881419</v>
          </cell>
          <cell r="F1215" t="str">
            <v>Вареные колбасы «Филейская» Фикс.вес 0,45 Вектор ТМ «Вязанка»</v>
          </cell>
          <cell r="H1215">
            <v>50</v>
          </cell>
          <cell r="I1215">
            <v>4.5</v>
          </cell>
          <cell r="J1215">
            <v>12</v>
          </cell>
          <cell r="K1215">
            <v>54</v>
          </cell>
        </row>
        <row r="1216">
          <cell r="A1216" t="str">
            <v>Колбаса вареная Филейская ТМ Вязанка ТС Классическая ВЕС  ПОКОМ</v>
          </cell>
          <cell r="B1216" t="str">
            <v>SU002829</v>
          </cell>
          <cell r="C1216" t="str">
            <v>P003235</v>
          </cell>
          <cell r="D1216">
            <v>4301011452</v>
          </cell>
          <cell r="E1216">
            <v>4680115881426</v>
          </cell>
          <cell r="F1216" t="str">
            <v>Вареные колбасы «Филейская» Весовые Вектор ТМ «Вязанка»</v>
          </cell>
          <cell r="H1216">
            <v>55</v>
          </cell>
          <cell r="I1216">
            <v>10.8</v>
          </cell>
          <cell r="J1216">
            <v>8</v>
          </cell>
          <cell r="K1216">
            <v>86.4</v>
          </cell>
        </row>
        <row r="1217">
          <cell r="A1217" t="str">
            <v>Колбаса Филейская (Классическая), Вязанка вектор, ВЕС.ПОКОМ, кг</v>
          </cell>
          <cell r="B1217" t="str">
            <v>SU002829</v>
          </cell>
          <cell r="C1217" t="str">
            <v>P003235</v>
          </cell>
          <cell r="D1217">
            <v>4301011452</v>
          </cell>
          <cell r="E1217">
            <v>4680115881426</v>
          </cell>
          <cell r="F1217" t="str">
            <v>Вареные колбасы «Филейская» Весовые Вектор ТМ «Вязанка»</v>
          </cell>
          <cell r="H1217">
            <v>55</v>
          </cell>
          <cell r="I1217">
            <v>10.8</v>
          </cell>
          <cell r="J1217">
            <v>8</v>
          </cell>
          <cell r="K1217">
            <v>86.4</v>
          </cell>
        </row>
        <row r="1218">
          <cell r="A1218" t="str">
            <v>Колбаса Классическая, Вязанка вектор, ВЕС., ВсхЗв. ПОКОМ, кг</v>
          </cell>
          <cell r="B1218" t="str">
            <v>SU002829</v>
          </cell>
          <cell r="C1218" t="str">
            <v>P003235</v>
          </cell>
          <cell r="D1218">
            <v>4301011452</v>
          </cell>
          <cell r="E1218">
            <v>4680115881426</v>
          </cell>
          <cell r="F1218" t="str">
            <v>Вареные колбасы «Филейская» Весовые Вектор ТМ «Вязанка»</v>
          </cell>
          <cell r="H1218">
            <v>55</v>
          </cell>
          <cell r="I1218">
            <v>10.8</v>
          </cell>
          <cell r="J1218">
            <v>8</v>
          </cell>
          <cell r="K1218">
            <v>86.4</v>
          </cell>
        </row>
        <row r="1219">
          <cell r="A1219" t="str">
            <v>Колбаса Классическая, Вязанка вектор, ВЕС.ПОКОМ, кг</v>
          </cell>
          <cell r="B1219" t="str">
            <v>SU002829</v>
          </cell>
          <cell r="C1219" t="str">
            <v>P003235</v>
          </cell>
          <cell r="D1219">
            <v>4301011452</v>
          </cell>
          <cell r="E1219">
            <v>4680115881426</v>
          </cell>
          <cell r="F1219" t="str">
            <v>Вареные колбасы «Филейская» Весовые Вектор ТМ «Вязанка»</v>
          </cell>
          <cell r="H1219">
            <v>55</v>
          </cell>
          <cell r="I1219">
            <v>10.8</v>
          </cell>
          <cell r="J1219">
            <v>8</v>
          </cell>
          <cell r="K1219">
            <v>86.4</v>
          </cell>
        </row>
        <row r="1220">
          <cell r="A1220" t="str">
            <v>Классическая (Вязанка) , Кг</v>
          </cell>
          <cell r="B1220" t="str">
            <v>SU002829</v>
          </cell>
          <cell r="C1220" t="str">
            <v>P003235</v>
          </cell>
          <cell r="D1220">
            <v>4301011452</v>
          </cell>
          <cell r="E1220">
            <v>4680115881426</v>
          </cell>
          <cell r="F1220" t="str">
            <v>Вареные колбасы «Филейская» Весовые Вектор ТМ «Вязанка»</v>
          </cell>
          <cell r="H1220">
            <v>55</v>
          </cell>
          <cell r="I1220">
            <v>10.8</v>
          </cell>
          <cell r="J1220">
            <v>8</v>
          </cell>
          <cell r="K1220">
            <v>86.4</v>
          </cell>
        </row>
        <row r="1221">
          <cell r="A1221" t="str">
            <v>Колбаса Вареная Классическая Вязанка высш.сорт кг  (Стародвор) 45 суток, кг 1,3 Филейская</v>
          </cell>
          <cell r="B1221" t="str">
            <v>SU002829</v>
          </cell>
          <cell r="C1221" t="str">
            <v>P003235</v>
          </cell>
          <cell r="D1221">
            <v>4301011452</v>
          </cell>
          <cell r="E1221">
            <v>4680115881426</v>
          </cell>
          <cell r="F1221" t="str">
            <v>Вареные колбасы «Филейская» Весовые Вектор ТМ «Вязанка»</v>
          </cell>
          <cell r="H1221">
            <v>55</v>
          </cell>
          <cell r="I1221">
            <v>10.8</v>
          </cell>
          <cell r="J1221">
            <v>8</v>
          </cell>
          <cell r="K1221">
            <v>86.4</v>
          </cell>
        </row>
        <row r="1222">
          <cell r="A1222" t="str">
            <v>Вареные колбасы «Филейская» Весовые Вектор ТМ «Вязанка»</v>
          </cell>
          <cell r="B1222" t="str">
            <v>SU002829</v>
          </cell>
          <cell r="C1222" t="str">
            <v>P003235</v>
          </cell>
          <cell r="D1222">
            <v>4301011452</v>
          </cell>
          <cell r="E1222">
            <v>4680115881426</v>
          </cell>
          <cell r="F1222" t="str">
            <v>Вареные колбасы «Филейская» Весовые Вектор ТМ «Вязанка»</v>
          </cell>
          <cell r="H1222">
            <v>55</v>
          </cell>
          <cell r="I1222">
            <v>10.8</v>
          </cell>
          <cell r="J1222">
            <v>8</v>
          </cell>
          <cell r="K1222">
            <v>86.4</v>
          </cell>
        </row>
        <row r="1223">
          <cell r="A1223" t="str">
            <v>Колбаса филейская, Вязанка вектор, ВЕС.ПОКОМ, кг</v>
          </cell>
          <cell r="B1223" t="str">
            <v>SU002829</v>
          </cell>
          <cell r="C1223" t="str">
            <v>P003235</v>
          </cell>
          <cell r="D1223">
            <v>4301011452</v>
          </cell>
          <cell r="E1223">
            <v>4680115881426</v>
          </cell>
          <cell r="F1223" t="str">
            <v>Вареные колбасы «Филейская» Весовые Вектор ТМ «Вязанка»</v>
          </cell>
          <cell r="H1223">
            <v>55</v>
          </cell>
          <cell r="I1223">
            <v>10.8</v>
          </cell>
          <cell r="J1223">
            <v>8</v>
          </cell>
          <cell r="K1223">
            <v>86.4</v>
          </cell>
        </row>
        <row r="1224">
          <cell r="A1224" t="str">
            <v>Классическая Филейская Вязанка вар п/а Стародвор.колбасы</v>
          </cell>
          <cell r="B1224" t="str">
            <v>SU002829</v>
          </cell>
          <cell r="C1224" t="str">
            <v>P003235</v>
          </cell>
          <cell r="D1224">
            <v>4301011452</v>
          </cell>
          <cell r="E1224">
            <v>4680115881426</v>
          </cell>
          <cell r="F1224" t="str">
            <v>Вареные колбасы «Филейская» Весовые Вектор ТМ «Вязанка»</v>
          </cell>
          <cell r="H1224">
            <v>55</v>
          </cell>
          <cell r="I1224">
            <v>10.8</v>
          </cell>
          <cell r="J1224">
            <v>8</v>
          </cell>
          <cell r="K1224">
            <v>86.4</v>
          </cell>
        </row>
        <row r="1225">
          <cell r="A1225" t="str">
            <v>Филейская Классическая вязанка ОС 0 Стародворские колбасы</v>
          </cell>
          <cell r="B1225" t="str">
            <v>SU002829</v>
          </cell>
          <cell r="C1225" t="str">
            <v>P003235</v>
          </cell>
          <cell r="D1225">
            <v>4301011452</v>
          </cell>
          <cell r="E1225">
            <v>4680115881426</v>
          </cell>
          <cell r="F1225" t="str">
            <v>Вареные колбасы «Филейская» Весовые Вектор ТМ «Вязанка»</v>
          </cell>
          <cell r="H1225">
            <v>55</v>
          </cell>
          <cell r="I1225">
            <v>10.8</v>
          </cell>
          <cell r="J1225">
            <v>8</v>
          </cell>
          <cell r="K1225">
            <v>86.4</v>
          </cell>
        </row>
        <row r="1226">
          <cell r="A1226" t="str">
            <v>Филейская Классическая вязанка ОСО Стародворские колбасы</v>
          </cell>
          <cell r="B1226" t="str">
            <v>SU002829</v>
          </cell>
          <cell r="C1226" t="str">
            <v>P003235</v>
          </cell>
          <cell r="D1226">
            <v>4301011452</v>
          </cell>
          <cell r="E1226">
            <v>4680115881426</v>
          </cell>
          <cell r="F1226" t="str">
            <v>Вареные колбасы «Филейская» Весовые Вектор ТМ «Вязанка»</v>
          </cell>
          <cell r="H1226">
            <v>55</v>
          </cell>
          <cell r="I1226">
            <v>10.8</v>
          </cell>
          <cell r="J1226">
            <v>8</v>
          </cell>
          <cell r="K1226">
            <v>86.4</v>
          </cell>
        </row>
        <row r="1227">
          <cell r="A1227" t="str">
            <v>Филейская Классическая вязанка 000 Стародворские колбасы</v>
          </cell>
          <cell r="B1227" t="str">
            <v>SU002829</v>
          </cell>
          <cell r="C1227" t="str">
            <v>P003235</v>
          </cell>
          <cell r="D1227">
            <v>4301011452</v>
          </cell>
          <cell r="E1227">
            <v>4680115881426</v>
          </cell>
          <cell r="F1227" t="str">
            <v>Вареные колбасы «Филейская» Весовые Вектор ТМ «Вязанка»</v>
          </cell>
          <cell r="H1227">
            <v>55</v>
          </cell>
          <cell r="I1227">
            <v>10.8</v>
          </cell>
          <cell r="J1227">
            <v>8</v>
          </cell>
          <cell r="K1227">
            <v>86.4</v>
          </cell>
        </row>
        <row r="1228">
          <cell r="A1228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228" t="str">
            <v>SU002829</v>
          </cell>
          <cell r="C1228" t="str">
            <v>P003235</v>
          </cell>
          <cell r="D1228">
            <v>4301011452</v>
          </cell>
          <cell r="E1228">
            <v>4680115881426</v>
          </cell>
          <cell r="F1228" t="str">
            <v>Вареные колбасы «Филейская» Весовые Вектор ТМ «Вязанка»</v>
          </cell>
          <cell r="H1228">
            <v>55</v>
          </cell>
          <cell r="I1228">
            <v>10.8</v>
          </cell>
          <cell r="J1228">
            <v>8</v>
          </cell>
          <cell r="K1228">
            <v>86.4</v>
          </cell>
        </row>
        <row r="1229">
          <cell r="A1229" t="str">
            <v>Колбаса Филейская, Вязанка вектор, ВЕС.ПОКОМ, кг</v>
          </cell>
          <cell r="B1229" t="str">
            <v>SU002829</v>
          </cell>
          <cell r="C1229" t="str">
            <v>P003235</v>
          </cell>
          <cell r="D1229">
            <v>4301011452</v>
          </cell>
          <cell r="E1229">
            <v>4680115881426</v>
          </cell>
          <cell r="F1229" t="str">
            <v>Вареные колбасы «Филейская» Весовые Вектор ТМ «Вязанка»</v>
          </cell>
          <cell r="H1229">
            <v>55</v>
          </cell>
          <cell r="I1229">
            <v>10.8</v>
          </cell>
          <cell r="J1229">
            <v>8</v>
          </cell>
          <cell r="K1229">
            <v>86.4</v>
          </cell>
        </row>
        <row r="1230">
          <cell r="A1230" t="str">
            <v>В ФИЛЕЙСКАЯ ВЯЗАНКА СТАРОДВОР 1,3</v>
          </cell>
          <cell r="B1230" t="str">
            <v>SU002829</v>
          </cell>
          <cell r="C1230" t="str">
            <v>P003235</v>
          </cell>
          <cell r="D1230">
            <v>4301011452</v>
          </cell>
          <cell r="E1230">
            <v>4680115881426</v>
          </cell>
          <cell r="F1230" t="str">
            <v>Вареные колбасы «Филейская» Весовые Вектор ТМ «Вязанка»</v>
          </cell>
          <cell r="H1230">
            <v>55</v>
          </cell>
          <cell r="I1230">
            <v>10.8</v>
          </cell>
          <cell r="J1230">
            <v>8</v>
          </cell>
          <cell r="K1230">
            <v>86.4</v>
          </cell>
        </row>
        <row r="1231">
          <cell r="A1231" t="str">
            <v>006  Колбаса Докторская Классическая Вязанка вектор,ВЕС. ПОКОМ, кг (Классическая)</v>
          </cell>
          <cell r="B1231" t="str">
            <v>SU002829</v>
          </cell>
          <cell r="C1231" t="str">
            <v>P003235</v>
          </cell>
          <cell r="D1231">
            <v>4301011452</v>
          </cell>
          <cell r="E1231">
            <v>4680115881426</v>
          </cell>
          <cell r="F1231" t="str">
            <v>Вареные колбасы «Филейская» Весовые Вектор ТМ «Вязанка»</v>
          </cell>
          <cell r="H1231">
            <v>55</v>
          </cell>
          <cell r="I1231">
            <v>10.8</v>
          </cell>
          <cell r="J1231">
            <v>8</v>
          </cell>
          <cell r="K1231">
            <v>86.4</v>
          </cell>
        </row>
        <row r="1232">
          <cell r="A1232" t="str">
            <v>330  Колбаса вареная Филейская ТМ Вязанка. ВЕС  ПОКОМ</v>
          </cell>
          <cell r="B1232" t="str">
            <v>SU002829</v>
          </cell>
          <cell r="C1232" t="str">
            <v>P003235</v>
          </cell>
          <cell r="D1232">
            <v>4301011452</v>
          </cell>
          <cell r="E1232">
            <v>4680115881426</v>
          </cell>
          <cell r="F1232" t="str">
            <v>Вареные колбасы «Филейская» Весовые Вектор ТМ «Вязанка»</v>
          </cell>
          <cell r="H1232">
            <v>55</v>
          </cell>
          <cell r="I1232">
            <v>10.8</v>
          </cell>
          <cell r="J1232">
            <v>8</v>
          </cell>
          <cell r="K1232">
            <v>86.4</v>
          </cell>
        </row>
        <row r="1233">
          <cell r="A1233" t="str">
            <v>330 Колбаса Филейская, Вязанка вектор, ВЕС.ПОКОМ, кг</v>
          </cell>
          <cell r="B1233" t="str">
            <v>SU002829</v>
          </cell>
          <cell r="C1233" t="str">
            <v>P003235</v>
          </cell>
          <cell r="D1233">
            <v>4301011452</v>
          </cell>
          <cell r="E1233">
            <v>4680115881426</v>
          </cell>
          <cell r="F1233" t="str">
            <v>Вареные колбасы «Филейская» Весовые Вектор ТМ «Вязанка»</v>
          </cell>
          <cell r="H1233">
            <v>55</v>
          </cell>
          <cell r="I1233">
            <v>10.8</v>
          </cell>
          <cell r="J1233">
            <v>8</v>
          </cell>
          <cell r="K1233">
            <v>86.4</v>
          </cell>
        </row>
        <row r="1234">
          <cell r="A1234" t="str">
            <v xml:space="preserve"> 330  Колбаса вареная Филейская ТМ Вязанка ТС Классическая ВЕС  ПОКОМ</v>
          </cell>
          <cell r="B1234" t="str">
            <v>SU002829</v>
          </cell>
          <cell r="C1234" t="str">
            <v>P003235</v>
          </cell>
          <cell r="D1234">
            <v>4301011452</v>
          </cell>
          <cell r="E1234">
            <v>4680115881426</v>
          </cell>
          <cell r="F1234" t="str">
            <v>Вареные колбасы «Филейская» Весовые Вектор ТМ «Вязанка»</v>
          </cell>
          <cell r="H1234">
            <v>55</v>
          </cell>
          <cell r="I1234">
            <v>10.8</v>
          </cell>
          <cell r="J1234">
            <v>8</v>
          </cell>
          <cell r="K1234">
            <v>86.4</v>
          </cell>
        </row>
        <row r="1235">
          <cell r="A1235" t="str">
            <v>010  Колбаса Классическая, Вязанка вектор, ВЕС.ПОКОМ</v>
          </cell>
          <cell r="B1235" t="str">
            <v>SU002829</v>
          </cell>
          <cell r="C1235" t="str">
            <v>P003235</v>
          </cell>
          <cell r="D1235">
            <v>4301011452</v>
          </cell>
          <cell r="E1235">
            <v>4680115881426</v>
          </cell>
          <cell r="F1235" t="str">
            <v>Вареные колбасы «Филейская» Весовые Вектор ТМ «Вязанка»</v>
          </cell>
          <cell r="H1235">
            <v>55</v>
          </cell>
          <cell r="I1235">
            <v>10.8</v>
          </cell>
          <cell r="J1235">
            <v>8</v>
          </cell>
          <cell r="K1235">
            <v>86.4</v>
          </cell>
        </row>
        <row r="1236">
          <cell r="A1236" t="str">
            <v>314 Колбаса вареная Филейская ТМ Вязанка ТС Классическая в оболочке полиамид.  ПОКОМ , кг</v>
          </cell>
          <cell r="B1236" t="str">
            <v>SU002829</v>
          </cell>
          <cell r="C1236" t="str">
            <v>P003235</v>
          </cell>
          <cell r="D1236">
            <v>4301011452</v>
          </cell>
          <cell r="E1236">
            <v>4680115881426</v>
          </cell>
          <cell r="F1236" t="str">
            <v>Вареные колбасы «Филейская» Весовые Вектор ТМ «Вязанка»</v>
          </cell>
          <cell r="H1236">
            <v>55</v>
          </cell>
          <cell r="I1236">
            <v>10.8</v>
          </cell>
          <cell r="J1236">
            <v>8</v>
          </cell>
          <cell r="K1236">
            <v>86.4</v>
          </cell>
        </row>
        <row r="1237">
          <cell r="A1237" t="str">
            <v xml:space="preserve">314 Колбаса вареная Филейская ТМ Вязанка ТС Классическая в оболочке полиамид. ПОКОМ </v>
          </cell>
          <cell r="B1237" t="str">
            <v>SU002829</v>
          </cell>
          <cell r="C1237" t="str">
            <v>P003235</v>
          </cell>
          <cell r="D1237">
            <v>4301011452</v>
          </cell>
          <cell r="E1237">
            <v>4680115881426</v>
          </cell>
          <cell r="F1237" t="str">
            <v>Вареные колбасы «Филейская» Весовые Вектор ТМ «Вязанка»</v>
          </cell>
          <cell r="H1237">
            <v>55</v>
          </cell>
          <cell r="I1237">
            <v>10.8</v>
          </cell>
          <cell r="J1237">
            <v>8</v>
          </cell>
          <cell r="K1237">
            <v>86.4</v>
          </cell>
        </row>
        <row r="1238">
          <cell r="A1238" t="str">
            <v xml:space="preserve">314 Колбаса вареная Филейская ТМ Вязанка ТС Классическая в оболочке полиамид.  ПОКОМ </v>
          </cell>
          <cell r="B1238" t="str">
            <v>SU002829</v>
          </cell>
          <cell r="C1238" t="str">
            <v>P003235</v>
          </cell>
          <cell r="D1238">
            <v>4301011452</v>
          </cell>
          <cell r="E1238">
            <v>4680115881426</v>
          </cell>
          <cell r="F1238" t="str">
            <v>Вареные колбасы «Филейская» Весовые Вектор ТМ «Вязанка»</v>
          </cell>
          <cell r="H1238">
            <v>55</v>
          </cell>
          <cell r="I1238">
            <v>10.8</v>
          </cell>
          <cell r="J1238">
            <v>8</v>
          </cell>
          <cell r="K1238">
            <v>86.4</v>
          </cell>
        </row>
        <row r="1239">
          <cell r="A1239" t="str">
            <v>Ветчина Столичная  Вязанка 500гр (Стародвор) 45 суток, шт филейская</v>
          </cell>
          <cell r="B1239" t="str">
            <v>SU002814</v>
          </cell>
          <cell r="C1239" t="str">
            <v>P003226</v>
          </cell>
          <cell r="D1239">
            <v>4301020232</v>
          </cell>
          <cell r="E1239">
            <v>4680115881433</v>
          </cell>
          <cell r="F1239" t="str">
            <v>Ветчины «Филейская» Фикс.вес 0,45 Вектор ТМ «Вязанка»</v>
          </cell>
          <cell r="H1239">
            <v>50</v>
          </cell>
          <cell r="I1239">
            <v>2.7</v>
          </cell>
          <cell r="J1239">
            <v>12</v>
          </cell>
          <cell r="K1239">
            <v>32.400000000000006</v>
          </cell>
        </row>
        <row r="1240">
          <cell r="A1240" t="str">
            <v>Ветчины «Филейская» Фикс.вес 0,45 Вектор ТМ «Вязанка»</v>
          </cell>
          <cell r="B1240" t="str">
            <v>SU002814</v>
          </cell>
          <cell r="C1240" t="str">
            <v>P003226</v>
          </cell>
          <cell r="D1240">
            <v>4301020232</v>
          </cell>
          <cell r="E1240">
            <v>4680115881433</v>
          </cell>
          <cell r="F1240" t="str">
            <v>Ветчины «Филейская» Фикс.вес 0,45 Вектор ТМ «Вязанка»</v>
          </cell>
          <cell r="H1240">
            <v>50</v>
          </cell>
          <cell r="I1240">
            <v>2.7</v>
          </cell>
          <cell r="J1240">
            <v>12</v>
          </cell>
          <cell r="K1240">
            <v>32.400000000000006</v>
          </cell>
        </row>
        <row r="1241">
          <cell r="A1241" t="str">
            <v>Ветчина Филейская ТМ Вязанка Столичная 0,45 кг ПОКОМ</v>
          </cell>
          <cell r="B1241" t="str">
            <v>SU002814</v>
          </cell>
          <cell r="C1241" t="str">
            <v>P003226</v>
          </cell>
          <cell r="D1241">
            <v>4301020232</v>
          </cell>
          <cell r="E1241">
            <v>4680115881433</v>
          </cell>
          <cell r="F1241" t="str">
            <v>Ветчины «Филейская» Фикс.вес 0,45 Вектор ТМ «Вязанка»</v>
          </cell>
          <cell r="H1241">
            <v>50</v>
          </cell>
          <cell r="I1241">
            <v>2.7</v>
          </cell>
          <cell r="J1241">
            <v>12</v>
          </cell>
          <cell r="K1241">
            <v>32.400000000000006</v>
          </cell>
        </row>
        <row r="1242">
          <cell r="A1242" t="str">
            <v>Ветчина Столичная  Вязанка 450гр (Стародвор) 45 суток, шт филейская</v>
          </cell>
          <cell r="B1242" t="str">
            <v>SU002814</v>
          </cell>
          <cell r="C1242" t="str">
            <v>P003226</v>
          </cell>
          <cell r="D1242">
            <v>4301020232</v>
          </cell>
          <cell r="E1242">
            <v>4680115881433</v>
          </cell>
          <cell r="F1242" t="str">
            <v>Ветчины «Филейская» Фикс.вес 0,45 Вектор ТМ «Вязанка»</v>
          </cell>
          <cell r="H1242">
            <v>50</v>
          </cell>
          <cell r="I1242">
            <v>2.7</v>
          </cell>
          <cell r="J1242">
            <v>12</v>
          </cell>
          <cell r="K1242">
            <v>32.400000000000006</v>
          </cell>
        </row>
        <row r="1243">
          <cell r="A1243" t="str">
            <v>Филейская Вязанка Ветчина Столичная 0,45Кг Стародворские колбасы</v>
          </cell>
          <cell r="B1243" t="str">
            <v>SU002814</v>
          </cell>
          <cell r="C1243" t="str">
            <v>P003226</v>
          </cell>
          <cell r="D1243">
            <v>4301020232</v>
          </cell>
          <cell r="E1243">
            <v>4680115881433</v>
          </cell>
          <cell r="F1243" t="str">
            <v>Ветчины «Филейская» Фикс.вес 0,45 Вектор ТМ «Вязанка»</v>
          </cell>
          <cell r="H1243">
            <v>50</v>
          </cell>
          <cell r="I1243">
            <v>2.7</v>
          </cell>
          <cell r="J1243">
            <v>12</v>
          </cell>
          <cell r="K1243">
            <v>32.400000000000006</v>
          </cell>
        </row>
        <row r="1244">
          <cell r="A1244" t="str">
            <v>Фипейская Вязанка Ветчина Столичная 0,45кг Стародворские колбасы</v>
          </cell>
          <cell r="B1244" t="str">
            <v>SU002814</v>
          </cell>
          <cell r="C1244" t="str">
            <v>P003226</v>
          </cell>
          <cell r="D1244">
            <v>4301020232</v>
          </cell>
          <cell r="E1244">
            <v>4680115881433</v>
          </cell>
          <cell r="F1244" t="str">
            <v>Ветчины «Филейская» Фикс.вес 0,45 Вектор ТМ «Вязанка»</v>
          </cell>
          <cell r="H1244">
            <v>50</v>
          </cell>
          <cell r="I1244">
            <v>2.7</v>
          </cell>
          <cell r="J1244">
            <v>12</v>
          </cell>
          <cell r="K1244">
            <v>32.400000000000006</v>
          </cell>
        </row>
        <row r="1245">
          <cell r="A1245" t="str">
            <v>Филейская Вязанка Ветчина Столичная о,45кг Стародворские колбасы</v>
          </cell>
          <cell r="B1245" t="str">
            <v>SU002814</v>
          </cell>
          <cell r="C1245" t="str">
            <v>P003226</v>
          </cell>
          <cell r="D1245">
            <v>4301020232</v>
          </cell>
          <cell r="E1245">
            <v>4680115881433</v>
          </cell>
          <cell r="F1245" t="str">
            <v>Ветчины «Филейская» Фикс.вес 0,45 Вектор ТМ «Вязанка»</v>
          </cell>
          <cell r="H1245">
            <v>50</v>
          </cell>
          <cell r="I1245">
            <v>2.7</v>
          </cell>
          <cell r="J1245">
            <v>12</v>
          </cell>
          <cell r="K1245">
            <v>32.400000000000006</v>
          </cell>
        </row>
        <row r="1246">
          <cell r="A1246" t="str">
            <v>Филейская Вязанка Ветчина Столичная 0,45кг Стародворские колбасы</v>
          </cell>
          <cell r="B1246" t="str">
            <v>SU002814</v>
          </cell>
          <cell r="C1246" t="str">
            <v>P003226</v>
          </cell>
          <cell r="D1246">
            <v>4301020232</v>
          </cell>
          <cell r="E1246">
            <v>4680115881433</v>
          </cell>
          <cell r="F1246" t="str">
            <v>Ветчины «Филейская» Фикс.вес 0,45 Вектор ТМ «Вязанка»</v>
          </cell>
          <cell r="H1246">
            <v>50</v>
          </cell>
          <cell r="I1246">
            <v>2.7</v>
          </cell>
          <cell r="J1246">
            <v>12</v>
          </cell>
          <cell r="K1246">
            <v>32.400000000000006</v>
          </cell>
        </row>
        <row r="1247">
          <cell r="A1247" t="str">
            <v>Филейская Вязанка Ветчина Столичная Стародворские колбасы 0,45кг</v>
          </cell>
          <cell r="B1247" t="str">
            <v>SU002814</v>
          </cell>
          <cell r="C1247" t="str">
            <v>P003226</v>
          </cell>
          <cell r="D1247">
            <v>4301020232</v>
          </cell>
          <cell r="E1247">
            <v>4680115881433</v>
          </cell>
          <cell r="F1247" t="str">
            <v>Ветчины «Филейская» Фикс.вес 0,45 Вектор ТМ «Вязанка»</v>
          </cell>
          <cell r="H1247">
            <v>50</v>
          </cell>
          <cell r="I1247">
            <v>2.7</v>
          </cell>
          <cell r="J1247">
            <v>12</v>
          </cell>
          <cell r="K1247">
            <v>32.400000000000006</v>
          </cell>
        </row>
        <row r="1248">
          <cell r="A1248" t="str">
            <v>Филейская Вязанка Ветчина Столичная 045кг Стародворские колбасы</v>
          </cell>
          <cell r="B1248" t="str">
            <v>SU002814</v>
          </cell>
          <cell r="C1248" t="str">
            <v>P003226</v>
          </cell>
          <cell r="D1248">
            <v>4301020232</v>
          </cell>
          <cell r="E1248">
            <v>4680115881433</v>
          </cell>
          <cell r="F1248" t="str">
            <v>Ветчины «Филейская» Фикс.вес 0,45 Вектор ТМ «Вязанка»</v>
          </cell>
          <cell r="H1248">
            <v>50</v>
          </cell>
          <cell r="I1248">
            <v>2.7</v>
          </cell>
          <cell r="J1248">
            <v>12</v>
          </cell>
          <cell r="K1248">
            <v>32.400000000000006</v>
          </cell>
        </row>
        <row r="1249">
          <cell r="A1249" t="str">
            <v>Филейская Вязанка Ветчина Столичная 0.45кг Стародворские колбасы</v>
          </cell>
          <cell r="B1249" t="str">
            <v>SU002814</v>
          </cell>
          <cell r="C1249" t="str">
            <v>P003226</v>
          </cell>
          <cell r="D1249">
            <v>4301020232</v>
          </cell>
          <cell r="E1249">
            <v>4680115881433</v>
          </cell>
          <cell r="F1249" t="str">
            <v>Ветчины «Филейская» Фикс.вес 0,45 Вектор ТМ «Вязанка»</v>
          </cell>
          <cell r="H1249">
            <v>50</v>
          </cell>
          <cell r="I1249">
            <v>2.7</v>
          </cell>
          <cell r="J1249">
            <v>12</v>
          </cell>
          <cell r="K1249">
            <v>32.400000000000006</v>
          </cell>
        </row>
        <row r="1250">
          <cell r="A1250" t="str">
            <v>Ветчина Столичная Филейская Вязанка 450 гр Старод. колбасы</v>
          </cell>
          <cell r="B1250" t="str">
            <v>SU002814</v>
          </cell>
          <cell r="C1250" t="str">
            <v>P003226</v>
          </cell>
          <cell r="D1250">
            <v>4301020232</v>
          </cell>
          <cell r="E1250">
            <v>4680115881433</v>
          </cell>
          <cell r="F1250" t="str">
            <v>Ветчины «Филейская» Фикс.вес 0,45 Вектор ТМ «Вязанка»</v>
          </cell>
          <cell r="H1250">
            <v>50</v>
          </cell>
          <cell r="I1250">
            <v>2.7</v>
          </cell>
          <cell r="J1250">
            <v>12</v>
          </cell>
          <cell r="K1250">
            <v>32.400000000000006</v>
          </cell>
        </row>
        <row r="1251">
          <cell r="A1251" t="str">
            <v>020  Ветчина Столичная Вязанка, вектор 0.5кг, ПОКОМ</v>
          </cell>
          <cell r="B1251" t="str">
            <v>SU002814</v>
          </cell>
          <cell r="C1251" t="str">
            <v>P003226</v>
          </cell>
          <cell r="D1251">
            <v>4301020232</v>
          </cell>
          <cell r="E1251">
            <v>4680115881433</v>
          </cell>
          <cell r="F1251" t="str">
            <v>Ветчины «Филейская» Фикс.вес 0,45 Вектор ТМ «Вязанка»</v>
          </cell>
          <cell r="G1251" t="str">
            <v>Химич согласовал</v>
          </cell>
          <cell r="H1251">
            <v>50</v>
          </cell>
          <cell r="I1251">
            <v>2.7</v>
          </cell>
          <cell r="J1251">
            <v>12</v>
          </cell>
          <cell r="K1251">
            <v>32.400000000000006</v>
          </cell>
        </row>
        <row r="1252">
          <cell r="A1252" t="str">
            <v>373 Ветчины «Филейская» Фикс.вес 0,45 Вектор ТМ «Вязанка»  Поком</v>
          </cell>
          <cell r="B1252" t="str">
            <v>SU002814</v>
          </cell>
          <cell r="C1252" t="str">
            <v>P003226</v>
          </cell>
          <cell r="D1252">
            <v>4301020232</v>
          </cell>
          <cell r="E1252">
            <v>4680115881433</v>
          </cell>
          <cell r="F1252" t="str">
            <v>Ветчины «Филейская» Фикс.вес 0,45 Вектор ТМ «Вязанка»</v>
          </cell>
          <cell r="H1252">
            <v>50</v>
          </cell>
          <cell r="I1252">
            <v>2.7</v>
          </cell>
          <cell r="J1252">
            <v>12</v>
          </cell>
          <cell r="K1252">
            <v>32.400000000000006</v>
          </cell>
        </row>
        <row r="1253">
          <cell r="A1253" t="str">
            <v xml:space="preserve"> 324  Ветчина Филейская ТМ Вязанка Столичная 0,45 кг ПОКОМ</v>
          </cell>
          <cell r="B1253" t="str">
            <v>SU002814</v>
          </cell>
          <cell r="C1253" t="str">
            <v>P003226</v>
          </cell>
          <cell r="D1253">
            <v>4301020232</v>
          </cell>
          <cell r="E1253">
            <v>4680115881433</v>
          </cell>
          <cell r="F1253" t="str">
            <v>Ветчины «Филейская» Фикс.вес 0,45 Вектор ТМ «Вязанка»</v>
          </cell>
          <cell r="H1253">
            <v>50</v>
          </cell>
          <cell r="I1253">
            <v>2.7</v>
          </cell>
          <cell r="J1253">
            <v>12</v>
          </cell>
          <cell r="K1253">
            <v>32.400000000000006</v>
          </cell>
        </row>
        <row r="1254">
          <cell r="A1254" t="str">
            <v>Ветчина Филейская ВЕС ТМ  Вязанка ТС Столичная  ПОКОМ</v>
          </cell>
          <cell r="B1254" t="str">
            <v>SU002828</v>
          </cell>
          <cell r="C1254" t="str">
            <v>P003234</v>
          </cell>
          <cell r="D1254">
            <v>4301020234</v>
          </cell>
          <cell r="E1254">
            <v>4680115881440</v>
          </cell>
          <cell r="F1254" t="str">
            <v>Ветчины «Филейская» Весовые Вектор ТМ «Вязанка»</v>
          </cell>
          <cell r="H1254">
            <v>50</v>
          </cell>
          <cell r="I1254">
            <v>10.8</v>
          </cell>
          <cell r="J1254">
            <v>8</v>
          </cell>
          <cell r="K1254">
            <v>86.4</v>
          </cell>
        </row>
        <row r="1255">
          <cell r="A1255" t="str">
            <v>Ветчина Столичная Вязанка ТМ Стародворские колбасы ТС Вязанка вектор вес УВС</v>
          </cell>
          <cell r="B1255" t="str">
            <v>SU002828</v>
          </cell>
          <cell r="C1255" t="str">
            <v>P003234</v>
          </cell>
          <cell r="D1255">
            <v>4301020234</v>
          </cell>
          <cell r="E1255">
            <v>4680115881440</v>
          </cell>
          <cell r="F1255" t="str">
            <v>Ветчины «Филейская» Весовые Вектор ТМ «Вязанка»</v>
          </cell>
          <cell r="H1255">
            <v>50</v>
          </cell>
          <cell r="I1255">
            <v>10.8</v>
          </cell>
          <cell r="J1255">
            <v>8</v>
          </cell>
          <cell r="K1255">
            <v>86.4</v>
          </cell>
        </row>
        <row r="1256">
          <cell r="A1256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256" t="str">
            <v>SU002828</v>
          </cell>
          <cell r="C1256" t="str">
            <v>P003234</v>
          </cell>
          <cell r="D1256">
            <v>4301020234</v>
          </cell>
          <cell r="E1256">
            <v>4680115881440</v>
          </cell>
          <cell r="F1256" t="str">
            <v>Ветчины «Филейская» Весовые Вектор ТМ «Вязанка»</v>
          </cell>
          <cell r="H1256">
            <v>50</v>
          </cell>
          <cell r="I1256">
            <v>10.8</v>
          </cell>
          <cell r="J1256">
            <v>8</v>
          </cell>
          <cell r="K1256">
            <v>86.4</v>
          </cell>
        </row>
        <row r="1257">
          <cell r="A1257" t="str">
            <v>Ветчина Столичная  Вязанка 1,3кг (Стародвор) 45 суток, кг филейская</v>
          </cell>
          <cell r="B1257" t="str">
            <v>SU002828</v>
          </cell>
          <cell r="C1257" t="str">
            <v>P003234</v>
          </cell>
          <cell r="D1257">
            <v>4301020234</v>
          </cell>
          <cell r="E1257">
            <v>4680115881440</v>
          </cell>
          <cell r="F1257" t="str">
            <v>Ветчины «Филейская» Весовые Вектор ТМ «Вязанка»</v>
          </cell>
          <cell r="H1257">
            <v>50</v>
          </cell>
          <cell r="I1257">
            <v>10.8</v>
          </cell>
          <cell r="J1257">
            <v>8</v>
          </cell>
          <cell r="K1257">
            <v>86.4</v>
          </cell>
        </row>
        <row r="1258">
          <cell r="A1258" t="str">
            <v xml:space="preserve"> 312  Ветчина Филейская ТМ Вязанка ТС Столичная ВЕС  ПОКОМ</v>
          </cell>
          <cell r="B1258" t="str">
            <v>SU002828</v>
          </cell>
          <cell r="C1258" t="str">
            <v>P003234</v>
          </cell>
          <cell r="D1258">
            <v>4301020234</v>
          </cell>
          <cell r="E1258">
            <v>4680115881440</v>
          </cell>
          <cell r="F1258" t="str">
            <v>Ветчины «Филейская» Весовые Вектор ТМ «Вязанка»</v>
          </cell>
          <cell r="H1258">
            <v>50</v>
          </cell>
          <cell r="I1258">
            <v>10.8</v>
          </cell>
          <cell r="J1258">
            <v>8</v>
          </cell>
          <cell r="K1258">
            <v>86.4</v>
          </cell>
        </row>
        <row r="1259">
          <cell r="A1259" t="str">
            <v>312  Ветчина Филейская ТМ Вязанка ТС Столичная ВЕС  ПОКОМ , кг</v>
          </cell>
          <cell r="B1259" t="str">
            <v>SU002828</v>
          </cell>
          <cell r="C1259" t="str">
            <v>P003234</v>
          </cell>
          <cell r="D1259">
            <v>4301020234</v>
          </cell>
          <cell r="E1259">
            <v>4680115881440</v>
          </cell>
          <cell r="F1259" t="str">
            <v>Ветчины «Филейская» Весовые Вектор ТМ «Вязанка»</v>
          </cell>
          <cell r="H1259">
            <v>50</v>
          </cell>
          <cell r="I1259">
            <v>10.8</v>
          </cell>
          <cell r="J1259">
            <v>8</v>
          </cell>
          <cell r="K1259">
            <v>86.4</v>
          </cell>
        </row>
        <row r="1260">
          <cell r="A1260" t="str">
            <v>312 Ветчина Филейская ТМ Вязанка ТС Столичная ВЕС ПОКОМ</v>
          </cell>
          <cell r="B1260" t="str">
            <v>SU002828</v>
          </cell>
          <cell r="C1260" t="str">
            <v>P003234</v>
          </cell>
          <cell r="D1260">
            <v>4301020234</v>
          </cell>
          <cell r="E1260">
            <v>4680115881440</v>
          </cell>
          <cell r="F1260" t="str">
            <v>Ветчины «Филейская» Весовые Вектор ТМ «Вязанка»</v>
          </cell>
          <cell r="H1260">
            <v>50</v>
          </cell>
          <cell r="I1260">
            <v>10.8</v>
          </cell>
          <cell r="J1260">
            <v>8</v>
          </cell>
          <cell r="K1260">
            <v>86.4</v>
          </cell>
        </row>
        <row r="1261">
          <cell r="A1261" t="str">
            <v xml:space="preserve"> 312  Ветчина Филейская ВЕС ТМ  Вязанка ТС Столичная  ПОКОМ</v>
          </cell>
          <cell r="B1261" t="str">
            <v>SU002828</v>
          </cell>
          <cell r="C1261" t="str">
            <v>P003234</v>
          </cell>
          <cell r="D1261">
            <v>4301020234</v>
          </cell>
          <cell r="E1261">
            <v>4680115881440</v>
          </cell>
          <cell r="F1261" t="str">
            <v>Ветчины «Филейская» Весовые Вектор ТМ «Вязанка»</v>
          </cell>
          <cell r="H1261">
            <v>50</v>
          </cell>
          <cell r="I1261">
            <v>10.8</v>
          </cell>
          <cell r="J1261">
            <v>8</v>
          </cell>
          <cell r="K1261">
            <v>86.4</v>
          </cell>
        </row>
        <row r="1262">
          <cell r="A1262" t="str">
            <v>Ветчины «Филейская» Весовые Вектор ТМ «Вязанка»</v>
          </cell>
          <cell r="B1262" t="str">
            <v>SU002828</v>
          </cell>
          <cell r="C1262" t="str">
            <v>P003234</v>
          </cell>
          <cell r="D1262">
            <v>4301020234</v>
          </cell>
          <cell r="E1262">
            <v>4680115881440</v>
          </cell>
          <cell r="F1262" t="str">
            <v>Ветчины «Филейская» Весовые Вектор ТМ «Вязанка»</v>
          </cell>
          <cell r="H1262">
            <v>50</v>
          </cell>
          <cell r="I1262">
            <v>10.8</v>
          </cell>
          <cell r="J1262">
            <v>8</v>
          </cell>
          <cell r="K1262">
            <v>86.4</v>
          </cell>
        </row>
        <row r="1263">
          <cell r="A1263" t="str">
            <v>Филейская Ветчина Столичная Стародворская</v>
          </cell>
          <cell r="B1263" t="str">
            <v>SU002828</v>
          </cell>
          <cell r="C1263" t="str">
            <v>P003234</v>
          </cell>
          <cell r="D1263">
            <v>4301020234</v>
          </cell>
          <cell r="E1263">
            <v>4680115881440</v>
          </cell>
          <cell r="F1263" t="str">
            <v>Ветчины «Филейская» Весовые Вектор ТМ «Вязанка»</v>
          </cell>
          <cell r="H1263">
            <v>50</v>
          </cell>
          <cell r="I1263">
            <v>10.8</v>
          </cell>
          <cell r="J1263">
            <v>8</v>
          </cell>
          <cell r="K1263">
            <v>86.4</v>
          </cell>
        </row>
        <row r="1264">
          <cell r="A1264" t="str">
            <v>Филейская Ветчина Столичная Стародворския</v>
          </cell>
          <cell r="B1264" t="str">
            <v>SU002828</v>
          </cell>
          <cell r="C1264" t="str">
            <v>P003234</v>
          </cell>
          <cell r="D1264">
            <v>4301020234</v>
          </cell>
          <cell r="E1264">
            <v>4680115881440</v>
          </cell>
          <cell r="F1264" t="str">
            <v>Ветчины «Филейская» Весовые Вектор ТМ «Вязанка»</v>
          </cell>
          <cell r="H1264">
            <v>50</v>
          </cell>
          <cell r="I1264">
            <v>10.8</v>
          </cell>
          <cell r="J1264">
            <v>8</v>
          </cell>
          <cell r="K1264">
            <v>86.4</v>
          </cell>
        </row>
        <row r="1265">
          <cell r="A1265" t="str">
            <v>Ветчина Столичная Филейская Вязанка п/а Стародвор.колбасы</v>
          </cell>
          <cell r="B1265" t="str">
            <v>SU002828</v>
          </cell>
          <cell r="C1265" t="str">
            <v>P003234</v>
          </cell>
          <cell r="D1265">
            <v>4301020234</v>
          </cell>
          <cell r="E1265">
            <v>4680115881440</v>
          </cell>
          <cell r="F1265" t="str">
            <v>Ветчины «Филейская» Весовые Вектор ТМ «Вязанка»</v>
          </cell>
          <cell r="H1265">
            <v>50</v>
          </cell>
          <cell r="I1265">
            <v>10.8</v>
          </cell>
          <cell r="J1265">
            <v>8</v>
          </cell>
          <cell r="K1265">
            <v>86.4</v>
          </cell>
        </row>
        <row r="1266">
          <cell r="A12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266" t="str">
            <v>SU002828</v>
          </cell>
          <cell r="C1266" t="str">
            <v>P003234</v>
          </cell>
          <cell r="D1266">
            <v>4301020234</v>
          </cell>
          <cell r="E1266">
            <v>4680115881440</v>
          </cell>
          <cell r="F1266" t="str">
            <v>Ветчины «Филейская» Весовые Вектор ТМ «Вязанка»</v>
          </cell>
          <cell r="H1266">
            <v>50</v>
          </cell>
          <cell r="I1266">
            <v>10.8</v>
          </cell>
          <cell r="J1266">
            <v>8</v>
          </cell>
          <cell r="K1266">
            <v>86.4</v>
          </cell>
        </row>
        <row r="1267">
          <cell r="A1267" t="str">
            <v>Ветчина Столичная Вязанка, вектор, ВЕС.ПОКОМ, кг</v>
          </cell>
          <cell r="B1267" t="str">
            <v>SU002828</v>
          </cell>
          <cell r="C1267" t="str">
            <v>P003234</v>
          </cell>
          <cell r="D1267">
            <v>4301020234</v>
          </cell>
          <cell r="E1267">
            <v>4680115881440</v>
          </cell>
          <cell r="F1267" t="str">
            <v>Ветчины «Филейская» Весовые Вектор ТМ «Вязанка»</v>
          </cell>
          <cell r="H1267">
            <v>50</v>
          </cell>
          <cell r="I1267">
            <v>10.8</v>
          </cell>
          <cell r="J1267">
            <v>8</v>
          </cell>
          <cell r="K1267">
            <v>86.4</v>
          </cell>
        </row>
        <row r="1268">
          <cell r="A1268" t="str">
            <v>Ветчина Столичная (Вязанка), Кг</v>
          </cell>
          <cell r="B1268" t="str">
            <v>SU002828</v>
          </cell>
          <cell r="C1268" t="str">
            <v>P003234</v>
          </cell>
          <cell r="D1268">
            <v>4301020234</v>
          </cell>
          <cell r="E1268">
            <v>4680115881440</v>
          </cell>
          <cell r="F1268" t="str">
            <v>Ветчины «Филейская» Весовые Вектор ТМ «Вязанка»</v>
          </cell>
          <cell r="H1268">
            <v>50</v>
          </cell>
          <cell r="I1268">
            <v>10.8</v>
          </cell>
          <cell r="J1268">
            <v>8</v>
          </cell>
          <cell r="K1268">
            <v>86.4</v>
          </cell>
        </row>
        <row r="1269">
          <cell r="A1269" t="str">
            <v>001   Ветчина Столичная Вязанка, вектор, ВЕС.ПОКОМ, кг</v>
          </cell>
          <cell r="B1269" t="str">
            <v>SU002828</v>
          </cell>
          <cell r="C1269" t="str">
            <v>P003234</v>
          </cell>
          <cell r="D1269">
            <v>4301020234</v>
          </cell>
          <cell r="E1269">
            <v>4680115881440</v>
          </cell>
          <cell r="F1269" t="str">
            <v>Ветчины «Филейская» Весовые Вектор ТМ «Вязанка»</v>
          </cell>
          <cell r="H1269">
            <v>50</v>
          </cell>
          <cell r="I1269">
            <v>10.8</v>
          </cell>
          <cell r="J1269">
            <v>8</v>
          </cell>
          <cell r="K1269">
            <v>86.4</v>
          </cell>
        </row>
        <row r="1270">
          <cell r="B1270" t="str">
            <v>SU002827</v>
          </cell>
          <cell r="C1270" t="str">
            <v>P003233</v>
          </cell>
          <cell r="D1270">
            <v>4301011462</v>
          </cell>
          <cell r="E1270">
            <v>4680115881457</v>
          </cell>
          <cell r="F1270" t="str">
            <v>Вареные колбасы Сливушка Вязанка Фикс.вес 0,75 П/а Вязанка</v>
          </cell>
          <cell r="H1270">
            <v>50</v>
          </cell>
          <cell r="I1270">
            <v>4.5</v>
          </cell>
          <cell r="J1270">
            <v>12</v>
          </cell>
          <cell r="K1270">
            <v>54</v>
          </cell>
        </row>
        <row r="1271">
          <cell r="A1271" t="str">
            <v>409 Вареные колбасы Молокуша Вязанка Фикс.вес 0,4 п/а Вязанка  Поком</v>
          </cell>
          <cell r="B1271" t="str">
            <v>SU002832</v>
          </cell>
          <cell r="C1271" t="str">
            <v>P003245</v>
          </cell>
          <cell r="D1271">
            <v>4301011476</v>
          </cell>
          <cell r="E1271">
            <v>4680115881518</v>
          </cell>
          <cell r="F1271" t="str">
            <v>Вареные колбасы Молокуша Вязанка Фикс.вес 0,4 п/а Вязанка</v>
          </cell>
          <cell r="H1271">
            <v>50</v>
          </cell>
          <cell r="I1271">
            <v>4</v>
          </cell>
          <cell r="J1271">
            <v>12</v>
          </cell>
          <cell r="K1271">
            <v>48</v>
          </cell>
        </row>
        <row r="1272">
          <cell r="A1272" t="str">
            <v xml:space="preserve"> 339  Колбаса вареная Филейская ТМ Вязанка ТС Классическая, 0,40 кг.  ПОКОМ</v>
          </cell>
          <cell r="B1272" t="str">
            <v>SU002831</v>
          </cell>
          <cell r="C1272" t="str">
            <v>P003243</v>
          </cell>
          <cell r="D1272">
            <v>4301011458</v>
          </cell>
          <cell r="E1272">
            <v>4680115881525</v>
          </cell>
          <cell r="F1272" t="str">
            <v>Колбаса вареная Филейская ТМ Вязанка ТС Классическая полиамид ф/в 0,4 кг</v>
          </cell>
          <cell r="H1272">
            <v>50</v>
          </cell>
          <cell r="I1272">
            <v>4</v>
          </cell>
          <cell r="J1272">
            <v>12</v>
          </cell>
          <cell r="K1272">
            <v>48</v>
          </cell>
        </row>
        <row r="1273">
          <cell r="A1273" t="str">
            <v>Сосиски Сочинки по-баварски ТМ Стародворье полиамид мгс вес СК3</v>
          </cell>
          <cell r="B1273" t="str">
            <v>SU002857</v>
          </cell>
          <cell r="C1273" t="str">
            <v>P003264</v>
          </cell>
          <cell r="D1273">
            <v>4301051409</v>
          </cell>
          <cell r="E1273">
            <v>4680115881556</v>
          </cell>
          <cell r="F1273" t="str">
            <v>Сосиски Сочинки по-баварски ТМ Стародворье полиамид мгс вес СК3</v>
          </cell>
          <cell r="H1273">
            <v>45</v>
          </cell>
          <cell r="I1273">
            <v>4</v>
          </cell>
          <cell r="J1273">
            <v>8</v>
          </cell>
          <cell r="K1273">
            <v>32</v>
          </cell>
        </row>
        <row r="1274">
          <cell r="A1274" t="str">
            <v>Сосиски Сочинки по- баварски (Бордо), кг</v>
          </cell>
          <cell r="B1274" t="str">
            <v>SU002857</v>
          </cell>
          <cell r="C1274" t="str">
            <v>P003264</v>
          </cell>
          <cell r="D1274">
            <v>4301051409</v>
          </cell>
          <cell r="E1274">
            <v>4680115881556</v>
          </cell>
          <cell r="F1274" t="str">
            <v>Сосиски Сочинки по-баварски ТМ Стародворье полиамид мгс вес СК3</v>
          </cell>
          <cell r="H1274">
            <v>45</v>
          </cell>
          <cell r="I1274">
            <v>4</v>
          </cell>
          <cell r="J1274">
            <v>8</v>
          </cell>
          <cell r="K1274">
            <v>32</v>
          </cell>
        </row>
        <row r="1275">
          <cell r="A1275" t="str">
            <v>Сосиски Сочинки по- баварски (Бордо), Кг</v>
          </cell>
          <cell r="B1275" t="str">
            <v>SU002857</v>
          </cell>
          <cell r="C1275" t="str">
            <v>P003264</v>
          </cell>
          <cell r="D1275">
            <v>4301051409</v>
          </cell>
          <cell r="E1275">
            <v>4680115881556</v>
          </cell>
          <cell r="F1275" t="str">
            <v>Сосиски Сочинки по-баварски ТМ Стародворье полиамид мгс вес СК3</v>
          </cell>
          <cell r="H1275">
            <v>45</v>
          </cell>
          <cell r="I1275">
            <v>4</v>
          </cell>
          <cell r="J1275">
            <v>8</v>
          </cell>
          <cell r="K1275">
            <v>32</v>
          </cell>
        </row>
        <row r="1276">
          <cell r="A1276" t="str">
            <v xml:space="preserve"> 331  Сосиски Сочинки по-баварски ВЕС ТМ Стародворье  Поком</v>
          </cell>
          <cell r="B1276" t="str">
            <v>SU002857</v>
          </cell>
          <cell r="C1276" t="str">
            <v>P003264</v>
          </cell>
          <cell r="D1276">
            <v>4301051409</v>
          </cell>
          <cell r="E1276">
            <v>4680115881556</v>
          </cell>
          <cell r="F1276" t="str">
            <v>Сосиски Сочинки по-баварски ТМ Стародворье полиамид мгс вес СК3</v>
          </cell>
          <cell r="H1276">
            <v>45</v>
          </cell>
          <cell r="I1276">
            <v>4</v>
          </cell>
          <cell r="J1276">
            <v>8</v>
          </cell>
          <cell r="K1276">
            <v>32</v>
          </cell>
        </row>
        <row r="1277">
          <cell r="A1277" t="str">
            <v>Колбаса Сервелат Мясорубский с мелкорубленным окороком в/у  ТМ Стародворье ВЕС   ПОКОМ</v>
          </cell>
          <cell r="B1277" t="str">
            <v>SU002847</v>
          </cell>
          <cell r="C1277" t="str">
            <v>P003259</v>
          </cell>
          <cell r="D1277">
            <v>4301031201</v>
          </cell>
          <cell r="E1277">
            <v>4680115881563</v>
          </cell>
          <cell r="F1277" t="str">
            <v>В/к колбасы Сервелат Мясорубский с мелкорубленным окороком Бордо Весовой фиброуз Стародворье</v>
          </cell>
          <cell r="H1277">
            <v>40</v>
          </cell>
          <cell r="I1277">
            <v>4.2</v>
          </cell>
          <cell r="J1277">
            <v>12</v>
          </cell>
          <cell r="K1277">
            <v>50.400000000000006</v>
          </cell>
        </row>
        <row r="1278">
          <cell r="A1278" t="str">
            <v>В/к колбасы Сервелат Мясорубский с мелкорубленным окороком Бордо Весовой фиброуз Стародворье</v>
          </cell>
          <cell r="B1278" t="str">
            <v>SU002847</v>
          </cell>
          <cell r="C1278" t="str">
            <v>P003259</v>
          </cell>
          <cell r="D1278">
            <v>4301031201</v>
          </cell>
          <cell r="E1278">
            <v>4680115881563</v>
          </cell>
          <cell r="F1278" t="str">
            <v>В/к колбасы Сервелат Мясорубский с мелкорубленным окороком Бордо Весовой фиброуз Стародворье</v>
          </cell>
          <cell r="H1278">
            <v>40</v>
          </cell>
          <cell r="I1278">
            <v>4.2</v>
          </cell>
          <cell r="J1278">
            <v>12</v>
          </cell>
          <cell r="K1278">
            <v>50.400000000000006</v>
          </cell>
        </row>
        <row r="1279">
          <cell r="A1279" t="str">
            <v>Сервелат Мясорубский в/к (Стародворские кобасы)</v>
          </cell>
          <cell r="B1279" t="str">
            <v>SU002847</v>
          </cell>
          <cell r="C1279" t="str">
            <v>P003259</v>
          </cell>
          <cell r="D1279">
            <v>4301031201</v>
          </cell>
          <cell r="E1279">
            <v>4680115881563</v>
          </cell>
          <cell r="F1279" t="str">
            <v>В/к колбасы Сервелат Мясорубский с мелкорубленным окороком Бордо Весовой фиброуз Стародворье</v>
          </cell>
          <cell r="H1279">
            <v>40</v>
          </cell>
          <cell r="I1279">
            <v>4.2</v>
          </cell>
          <cell r="J1279">
            <v>12</v>
          </cell>
          <cell r="K1279">
            <v>50.400000000000006</v>
          </cell>
        </row>
        <row r="1280">
          <cell r="A1280" t="str">
            <v>Сервелат Мясорубский с мелкорубленным окороком в/к (Стародворье), кг</v>
          </cell>
          <cell r="B1280" t="str">
            <v>SU002847</v>
          </cell>
          <cell r="C1280" t="str">
            <v>P003259</v>
          </cell>
          <cell r="D1280">
            <v>4301031201</v>
          </cell>
          <cell r="E1280">
            <v>4680115881563</v>
          </cell>
          <cell r="F1280" t="str">
            <v>В/к колбасы Сервелат Мясорубский с мелкорубленным окороком Бордо Весовой фиброуз Стародворье</v>
          </cell>
          <cell r="H1280">
            <v>40</v>
          </cell>
          <cell r="I1280">
            <v>4.2</v>
          </cell>
          <cell r="J1280">
            <v>12</v>
          </cell>
          <cell r="K1280">
            <v>50.400000000000006</v>
          </cell>
        </row>
        <row r="1281">
          <cell r="A1281" t="str">
            <v>Сервелат Мясорубский с мелкорубленным окороком в/к (Стародворье), Кг</v>
          </cell>
          <cell r="B1281" t="str">
            <v>SU002847</v>
          </cell>
          <cell r="C1281" t="str">
            <v>P003259</v>
          </cell>
          <cell r="D1281">
            <v>4301031201</v>
          </cell>
          <cell r="E1281">
            <v>4680115881563</v>
          </cell>
          <cell r="F1281" t="str">
            <v>В/к колбасы Сервелат Мясорубский с мелкорубленным окороком Бордо Весовой фиброуз Стародворье</v>
          </cell>
          <cell r="H1281">
            <v>40</v>
          </cell>
          <cell r="I1281">
            <v>4.2</v>
          </cell>
          <cell r="J1281">
            <v>12</v>
          </cell>
          <cell r="K1281">
            <v>50.400000000000006</v>
          </cell>
        </row>
        <row r="1282">
          <cell r="A1282" t="str">
            <v>358 Колбаса Сервелат Мясорубский ТМ Стародворье с мелкорубленным окороком в вак упак  ПОКОМ</v>
          </cell>
          <cell r="B1282" t="str">
            <v>SU002847</v>
          </cell>
          <cell r="C1282" t="str">
            <v>P003259</v>
          </cell>
          <cell r="D1282">
            <v>4301031201</v>
          </cell>
          <cell r="E1282">
            <v>4680115881563</v>
          </cell>
          <cell r="F1282" t="str">
            <v>В/к колбасы Сервелат Мясорубский с мелкорубленным окороком Бордо Весовой фиброуз Стародворье</v>
          </cell>
          <cell r="H1282">
            <v>40</v>
          </cell>
          <cell r="I1282">
            <v>4.2</v>
          </cell>
          <cell r="J1282">
            <v>12</v>
          </cell>
          <cell r="K1282">
            <v>50.400000000000006</v>
          </cell>
        </row>
        <row r="1283">
          <cell r="A1283" t="str">
            <v xml:space="preserve"> 305  Колбаса Сервелат Мясорубский с мелкорубленным окороком в/у  ТМ Стародворье ВЕС   ПОКОМ</v>
          </cell>
          <cell r="B1283" t="str">
            <v>SU002847</v>
          </cell>
          <cell r="C1283" t="str">
            <v>P003259</v>
          </cell>
          <cell r="D1283">
            <v>4301031201</v>
          </cell>
          <cell r="E1283">
            <v>4680115881563</v>
          </cell>
          <cell r="F1283" t="str">
            <v>В/к колбасы Сервелат Мясорубский с мелкорубленным окороком Бордо Весовой фиброуз Стародворье</v>
          </cell>
          <cell r="H1283">
            <v>40</v>
          </cell>
          <cell r="I1283">
            <v>4.2</v>
          </cell>
          <cell r="J1283">
            <v>12</v>
          </cell>
          <cell r="K1283">
            <v>50.400000000000006</v>
          </cell>
        </row>
        <row r="1284">
          <cell r="A1284" t="str">
            <v>Сосиски Сочинки по-баварски с сыром Стародворье, ВЕС ПОКОМ</v>
          </cell>
          <cell r="B1284" t="str">
            <v>SU002858</v>
          </cell>
          <cell r="C1284" t="str">
            <v>P003581</v>
          </cell>
          <cell r="D1284">
            <v>4301051505</v>
          </cell>
          <cell r="E1284">
            <v>4680115881587</v>
          </cell>
          <cell r="F1284" t="str">
            <v>Сосиски «Сочинки по-баварски с сыром» вес п/а ТМ «Стародворье» 1,0 кг</v>
          </cell>
          <cell r="H1284">
            <v>40</v>
          </cell>
          <cell r="I1284" t="e">
            <v>#N/A</v>
          </cell>
          <cell r="J1284" t="e">
            <v>#N/A</v>
          </cell>
          <cell r="K1284" t="e">
            <v>#N/A</v>
          </cell>
        </row>
        <row r="1285">
          <cell r="A1285" t="str">
            <v>Сос Сочинки по-Баварски с Сыром!!!!!!!!Стародворские колбасы</v>
          </cell>
          <cell r="B1285" t="str">
            <v>SU002858</v>
          </cell>
          <cell r="C1285" t="str">
            <v>P003581</v>
          </cell>
          <cell r="D1285">
            <v>4301051505</v>
          </cell>
          <cell r="E1285">
            <v>4680115881587</v>
          </cell>
          <cell r="F1285" t="str">
            <v>Сосиски «Сочинки по-баварски с сыром» вес п/а ТМ «Стародворье» 1,0 кг</v>
          </cell>
          <cell r="H1285">
            <v>40</v>
          </cell>
          <cell r="I1285" t="e">
            <v>#N/A</v>
          </cell>
          <cell r="J1285" t="e">
            <v>#N/A</v>
          </cell>
          <cell r="K1285" t="e">
            <v>#N/A</v>
          </cell>
        </row>
        <row r="1286">
          <cell r="A1286" t="str">
            <v>321 Сосиски Сочинки по-баварски с сыром ТМ Стародворье в оболочке  ПОКОМ</v>
          </cell>
          <cell r="B1286" t="str">
            <v>SU002858</v>
          </cell>
          <cell r="C1286" t="str">
            <v>P003581</v>
          </cell>
          <cell r="D1286">
            <v>4301051505</v>
          </cell>
          <cell r="E1286">
            <v>4680115881587</v>
          </cell>
          <cell r="F1286" t="str">
            <v>Сосиски «Сочинки по-баварски с сыром» вес п/а ТМ «Стародворье» 1,0 кг</v>
          </cell>
          <cell r="H1286">
            <v>40</v>
          </cell>
          <cell r="I1286" t="e">
            <v>#N/A</v>
          </cell>
          <cell r="J1286" t="e">
            <v>#N/A</v>
          </cell>
          <cell r="K1286" t="e">
            <v>#N/A</v>
          </cell>
        </row>
        <row r="1287">
          <cell r="A1287" t="str">
            <v>325  Сосиски Сочинки по-баварски с сыром Стародворье, ВЕС ПОКОМ</v>
          </cell>
          <cell r="B1287" t="str">
            <v>SU002858</v>
          </cell>
          <cell r="C1287" t="str">
            <v>P003581</v>
          </cell>
          <cell r="D1287">
            <v>4301051505</v>
          </cell>
          <cell r="E1287">
            <v>4680115881587</v>
          </cell>
          <cell r="F1287" t="str">
            <v>Сосиски «Сочинки по-баварски с сыром» вес п/а ТМ «Стародворье» 1,0 кг</v>
          </cell>
          <cell r="H1287">
            <v>40</v>
          </cell>
          <cell r="I1287" t="e">
            <v>#N/A</v>
          </cell>
          <cell r="J1287" t="e">
            <v>#N/A</v>
          </cell>
          <cell r="K1287" t="e">
            <v>#N/A</v>
          </cell>
        </row>
        <row r="1288">
          <cell r="A1288" t="str">
            <v>325  Сосиски Сочинки молочные Стародворье, ВЕС ПОКОМ</v>
          </cell>
          <cell r="B1288" t="str">
            <v>SU002843</v>
          </cell>
          <cell r="C1288" t="str">
            <v>P003263</v>
          </cell>
          <cell r="D1288">
            <v>4301051408</v>
          </cell>
          <cell r="E1288">
            <v>4680115881594</v>
          </cell>
          <cell r="F1288" t="str">
            <v>Сосиски "Сочинки Молочные" Весовой п/а мгс ТМ "Стародворье"</v>
          </cell>
          <cell r="H1288">
            <v>40</v>
          </cell>
          <cell r="I1288">
            <v>8.1</v>
          </cell>
          <cell r="J1288">
            <v>8</v>
          </cell>
          <cell r="K1288">
            <v>64.8</v>
          </cell>
        </row>
        <row r="1289">
          <cell r="A1289" t="str">
            <v>Сосиски Сочинки Молочные ТМ Стародворье, ВЕС ПОКОМ</v>
          </cell>
          <cell r="B1289" t="str">
            <v>SU002843</v>
          </cell>
          <cell r="C1289" t="str">
            <v>P003263</v>
          </cell>
          <cell r="D1289">
            <v>4301051408</v>
          </cell>
          <cell r="E1289">
            <v>4680115881594</v>
          </cell>
          <cell r="F1289" t="str">
            <v>Сосиски "Сочинки Молочные" Весовой п/а мгс ТМ "Стародворье"</v>
          </cell>
          <cell r="H1289">
            <v>40</v>
          </cell>
          <cell r="I1289">
            <v>8.1</v>
          </cell>
          <cell r="J1289">
            <v>8</v>
          </cell>
          <cell r="K1289">
            <v>64.8</v>
          </cell>
        </row>
        <row r="1290">
          <cell r="A1290" t="str">
            <v>445 Сосиски Стародворье Сочинки Молочные п/а вес  Поком</v>
          </cell>
          <cell r="B1290" t="str">
            <v>SU002843</v>
          </cell>
          <cell r="C1290" t="str">
            <v>P003263</v>
          </cell>
          <cell r="D1290">
            <v>4301051408</v>
          </cell>
          <cell r="E1290">
            <v>4680115881594</v>
          </cell>
          <cell r="F1290" t="str">
            <v>Сосиски "Сочинки Молочные" Весовой п/а мгс ТМ "Стародворье"</v>
          </cell>
          <cell r="H1290">
            <v>40</v>
          </cell>
          <cell r="I1290">
            <v>8.1</v>
          </cell>
          <cell r="J1290">
            <v>8</v>
          </cell>
          <cell r="K1290">
            <v>64.8</v>
          </cell>
        </row>
        <row r="1291">
          <cell r="A1291" t="str">
            <v>Сосиски "Сочинки Сливочные" Весовые ТМ "Стародворье" 1,35 кг</v>
          </cell>
          <cell r="B1291" t="str">
            <v>SU002845</v>
          </cell>
          <cell r="C1291" t="str">
            <v>P003266</v>
          </cell>
          <cell r="D1291">
            <v>4301051411</v>
          </cell>
          <cell r="E1291">
            <v>4680115881617</v>
          </cell>
          <cell r="F1291" t="str">
            <v>Сосиски "Сочинки Сливочные" Весовые ТМ "Стародворье" 1,35 кг</v>
          </cell>
          <cell r="H1291">
            <v>40</v>
          </cell>
          <cell r="I1291">
            <v>8.1</v>
          </cell>
          <cell r="J1291">
            <v>8</v>
          </cell>
          <cell r="K1291">
            <v>64.8</v>
          </cell>
        </row>
        <row r="1292">
          <cell r="B1292" t="str">
            <v>SU002846</v>
          </cell>
          <cell r="C1292" t="str">
            <v>P003254</v>
          </cell>
          <cell r="D1292">
            <v>4301060352</v>
          </cell>
          <cell r="E1292">
            <v>4680115881648</v>
          </cell>
          <cell r="F1292" t="str">
            <v>Сардельки "Шпикачки Филейбургские" весовые н/о ТМ "Баварушка"</v>
          </cell>
          <cell r="H1292">
            <v>35</v>
          </cell>
          <cell r="I1292" t="e">
            <v>#N/A</v>
          </cell>
          <cell r="J1292" t="e">
            <v>#N/A</v>
          </cell>
          <cell r="K1292" t="e">
            <v>#N/A</v>
          </cell>
        </row>
        <row r="1293">
          <cell r="A1293" t="str">
            <v>Колбаса Сервелат Мясорубский с мелкорубл.окороком в/у 0,35 кг срез    ПОКОМ_ДУБЛЯЖ</v>
          </cell>
          <cell r="B1293" t="str">
            <v>SU002848</v>
          </cell>
          <cell r="C1293" t="str">
            <v>P003260</v>
          </cell>
          <cell r="D1293">
            <v>4301031202</v>
          </cell>
          <cell r="E1293">
            <v>4680115881679</v>
          </cell>
          <cell r="F1293" t="str">
            <v>В/к колбасы Сервелат Мясорубский с мелкорубленным окороком срез Бордо Фикс.вес 0,35 фиброуз Стародворье</v>
          </cell>
          <cell r="H1293">
            <v>40</v>
          </cell>
          <cell r="I1293">
            <v>2.1</v>
          </cell>
          <cell r="J1293">
            <v>18</v>
          </cell>
          <cell r="K1293">
            <v>37.800000000000004</v>
          </cell>
        </row>
        <row r="1294">
          <cell r="A1294" t="str">
            <v>Колбаса Сервелат Мясорубский с мелкорубленным окороком 0,35 кг срез ТМ Стародворье   Поком</v>
          </cell>
          <cell r="B1294" t="str">
            <v>SU002848</v>
          </cell>
          <cell r="C1294" t="str">
            <v>P003260</v>
          </cell>
          <cell r="D1294">
            <v>4301031202</v>
          </cell>
          <cell r="E1294">
            <v>4680115881679</v>
          </cell>
          <cell r="F1294" t="str">
            <v>В/к колбасы Сервелат Мясорубский с мелкорубленным окороком срез Бордо Фикс.вес 0,35 фиброуз Стародворье</v>
          </cell>
          <cell r="H1294">
            <v>40</v>
          </cell>
          <cell r="I1294">
            <v>2.1</v>
          </cell>
          <cell r="J1294">
            <v>18</v>
          </cell>
          <cell r="K1294">
            <v>37.800000000000004</v>
          </cell>
        </row>
        <row r="1295">
          <cell r="A1295" t="str">
            <v>В/к колбасы Сервелат Мясорубский с мелкорубленным окороком срез Бордо Фикс.вес 0,35 фиброуз Стародворье</v>
          </cell>
          <cell r="B1295" t="str">
            <v>SU002848</v>
          </cell>
          <cell r="C1295" t="str">
            <v>P003260</v>
          </cell>
          <cell r="D1295">
            <v>4301031202</v>
          </cell>
          <cell r="E1295">
            <v>4680115881679</v>
          </cell>
          <cell r="F1295" t="str">
            <v>В/к колбасы Сервелат Мясорубский с мелкорубленным окороком срез Бордо Фикс.вес 0,35 фиброуз Стародворье</v>
          </cell>
          <cell r="H1295">
            <v>40</v>
          </cell>
          <cell r="I1295">
            <v>2.1</v>
          </cell>
          <cell r="J1295">
            <v>18</v>
          </cell>
          <cell r="K1295">
            <v>37.800000000000004</v>
          </cell>
        </row>
        <row r="1296">
          <cell r="A1296" t="str">
            <v>325 Колбаса Сервелат Мясорубский ТМ Стародворье с мелкорубленным окороком 0,35 кг  ПОКОМ</v>
          </cell>
          <cell r="B1296" t="str">
            <v>SU002848</v>
          </cell>
          <cell r="C1296" t="str">
            <v>P003260</v>
          </cell>
          <cell r="D1296">
            <v>4301031202</v>
          </cell>
          <cell r="E1296">
            <v>4680115881679</v>
          </cell>
          <cell r="F1296" t="str">
            <v>В/к колбасы Сервелат Мясорубский с мелкорубленным окороком срез Бордо Фикс.вес 0,35 фиброуз Стародворье</v>
          </cell>
          <cell r="H1296">
            <v>40</v>
          </cell>
          <cell r="I1296">
            <v>2.1</v>
          </cell>
          <cell r="J1296">
            <v>18</v>
          </cell>
          <cell r="K1296">
            <v>37.800000000000004</v>
          </cell>
        </row>
        <row r="1297">
          <cell r="A1297" t="str">
            <v>300  Колбаса Сервелат Мясорубский с мелкорубленным окороком ТМ Стародворье, в/у 0,35кг  ПОКОМ</v>
          </cell>
          <cell r="B1297" t="str">
            <v>SU002848</v>
          </cell>
          <cell r="C1297" t="str">
            <v>P003260</v>
          </cell>
          <cell r="D1297">
            <v>4301031202</v>
          </cell>
          <cell r="E1297">
            <v>4680115881679</v>
          </cell>
          <cell r="F1297" t="str">
            <v>В/к колбасы Сервелат Мясорубский с мелкорубленным окороком срез Бордо Фикс.вес 0,35 фиброуз Стародворье</v>
          </cell>
          <cell r="H1297">
            <v>40</v>
          </cell>
          <cell r="I1297">
            <v>2.1</v>
          </cell>
          <cell r="J1297">
            <v>18</v>
          </cell>
          <cell r="K1297">
            <v>37.800000000000004</v>
          </cell>
        </row>
        <row r="1298">
          <cell r="A1298" t="str">
            <v>Колбаса Сервелат Мясорубский ТМ Стародворье, в/у 0,35кг  ПОКОМ</v>
          </cell>
          <cell r="B1298" t="str">
            <v>SU002848</v>
          </cell>
          <cell r="C1298" t="str">
            <v>P003260</v>
          </cell>
          <cell r="D1298">
            <v>4301031202</v>
          </cell>
          <cell r="E1298">
            <v>4680115881679</v>
          </cell>
          <cell r="F1298" t="str">
            <v>В/к колбасы Сервелат Мясорубский с мелкорубленным окороком срез Бордо Фикс.вес 0,35 фиброуз Стародворье</v>
          </cell>
          <cell r="H1298">
            <v>40</v>
          </cell>
          <cell r="I1298">
            <v>2.1</v>
          </cell>
          <cell r="J1298">
            <v>18</v>
          </cell>
          <cell r="K1298">
            <v>37.800000000000004</v>
          </cell>
        </row>
        <row r="1299">
          <cell r="A1299" t="str">
            <v>300  Колбаса Сервелат Мясорубский ТМ Стародворье, в/у 0,35кг  ПОКОМКОМ</v>
          </cell>
          <cell r="B1299" t="str">
            <v>SU002848</v>
          </cell>
          <cell r="C1299" t="str">
            <v>P003260</v>
          </cell>
          <cell r="D1299">
            <v>4301031202</v>
          </cell>
          <cell r="E1299">
            <v>4680115881679</v>
          </cell>
          <cell r="F1299" t="str">
            <v>В/к колбасы Сервелат Мясорубский с мелкорубленным окороком срез Бордо Фикс.вес 0,35 фиброуз Стародворье</v>
          </cell>
          <cell r="H1299">
            <v>40</v>
          </cell>
          <cell r="I1299">
            <v>2.1</v>
          </cell>
          <cell r="J1299">
            <v>18</v>
          </cell>
          <cell r="K1299">
            <v>37.800000000000004</v>
          </cell>
        </row>
        <row r="1300">
          <cell r="A1300" t="str">
            <v xml:space="preserve"> 307  Колбаса Сервелат Мясорубский с мелкорубленным окороком 0,35 кг срез ТМ Стародворье   Поком</v>
          </cell>
          <cell r="B1300" t="str">
            <v>SU002848</v>
          </cell>
          <cell r="C1300" t="str">
            <v>P003260</v>
          </cell>
          <cell r="D1300">
            <v>4301031202</v>
          </cell>
          <cell r="E1300">
            <v>4680115881679</v>
          </cell>
          <cell r="F1300" t="str">
            <v>В/к колбасы Сервелат Мясорубский с мелкорубленным окороком срез Бордо Фикс.вес 0,35 фиброуз Стародворье</v>
          </cell>
          <cell r="H1300">
            <v>40</v>
          </cell>
          <cell r="I1300">
            <v>2.1</v>
          </cell>
          <cell r="J1300">
            <v>18</v>
          </cell>
          <cell r="K1300">
            <v>37.800000000000004</v>
          </cell>
        </row>
        <row r="1301">
          <cell r="A1301" t="str">
            <v>Колбаса Салями Мясорубская с рубленным шпиком ВЕС ТМ Стародворье  ПОКОМ</v>
          </cell>
          <cell r="B1301" t="str">
            <v>SU002876</v>
          </cell>
          <cell r="C1301" t="str">
            <v>P003276</v>
          </cell>
          <cell r="D1301">
            <v>4301031204</v>
          </cell>
          <cell r="E1301">
            <v>4680115881761</v>
          </cell>
          <cell r="F1301" t="str">
            <v>Копченые колбасы Салями Мясорубская с рубленым шпиком Бордо Весовой фиброуз Стародворье</v>
          </cell>
          <cell r="H1301">
            <v>40</v>
          </cell>
          <cell r="I1301">
            <v>4.2</v>
          </cell>
          <cell r="J1301">
            <v>12</v>
          </cell>
          <cell r="K1301">
            <v>50.400000000000006</v>
          </cell>
        </row>
        <row r="1302">
          <cell r="A1302" t="str">
            <v>Салями Мясорубская в/к с рубленым шпиком (Стародворские кобасы)</v>
          </cell>
          <cell r="B1302" t="str">
            <v>SU002876</v>
          </cell>
          <cell r="C1302" t="str">
            <v>P003276</v>
          </cell>
          <cell r="D1302">
            <v>4301031204</v>
          </cell>
          <cell r="E1302">
            <v>4680115881761</v>
          </cell>
          <cell r="F1302" t="str">
            <v>Копченые колбасы Салями Мясорубская с рубленым шпиком Бордо Весовой фиброуз Стародворье</v>
          </cell>
          <cell r="H1302">
            <v>40</v>
          </cell>
          <cell r="I1302">
            <v>4.2</v>
          </cell>
          <cell r="J1302">
            <v>12</v>
          </cell>
          <cell r="K1302">
            <v>50.400000000000006</v>
          </cell>
        </row>
        <row r="1303">
          <cell r="A1303" t="str">
            <v>Салями Мясорубская с рубленым шпиком в/к (Стародворье), кг</v>
          </cell>
          <cell r="B1303" t="str">
            <v>SU002876</v>
          </cell>
          <cell r="C1303" t="str">
            <v>P003276</v>
          </cell>
          <cell r="D1303">
            <v>4301031204</v>
          </cell>
          <cell r="E1303">
            <v>4680115881761</v>
          </cell>
          <cell r="F1303" t="str">
            <v>Копченые колбасы Салями Мясорубская с рубленым шпиком Бордо Весовой фиброуз Стародворье</v>
          </cell>
          <cell r="H1303">
            <v>40</v>
          </cell>
          <cell r="I1303">
            <v>4.2</v>
          </cell>
          <cell r="J1303">
            <v>12</v>
          </cell>
          <cell r="K1303">
            <v>50.400000000000006</v>
          </cell>
        </row>
        <row r="1304">
          <cell r="A1304" t="str">
            <v>Салями Мясорубская с рубленым шпиком в/к (Стародворье), Кг</v>
          </cell>
          <cell r="B1304" t="str">
            <v>SU002876</v>
          </cell>
          <cell r="C1304" t="str">
            <v>P003276</v>
          </cell>
          <cell r="D1304">
            <v>4301031204</v>
          </cell>
          <cell r="E1304">
            <v>4680115881761</v>
          </cell>
          <cell r="F1304" t="str">
            <v>Копченые колбасы Салями Мясорубская с рубленым шпиком Бордо Весовой фиброуз Стародворье</v>
          </cell>
          <cell r="H1304">
            <v>40</v>
          </cell>
          <cell r="I1304">
            <v>4.2</v>
          </cell>
          <cell r="J1304">
            <v>12</v>
          </cell>
          <cell r="K1304">
            <v>50.400000000000006</v>
          </cell>
        </row>
        <row r="1305">
          <cell r="A1305" t="str">
            <v>304  Колбаса Салями Мясорубская с рубленным шпиком ВЕС ТМ Стародворье  ПОКОМ</v>
          </cell>
          <cell r="B1305" t="str">
            <v>SU002876</v>
          </cell>
          <cell r="C1305" t="str">
            <v>P003276</v>
          </cell>
          <cell r="D1305">
            <v>4301031204</v>
          </cell>
          <cell r="E1305">
            <v>4680115881761</v>
          </cell>
          <cell r="F1305" t="str">
            <v>Копченые колбасы Салями Мясорубская с рубленым шпиком Бордо Весовой фиброуз Стародворье</v>
          </cell>
          <cell r="H1305">
            <v>40</v>
          </cell>
          <cell r="I1305">
            <v>4.2</v>
          </cell>
          <cell r="J1305">
            <v>12</v>
          </cell>
          <cell r="K1305">
            <v>50.400000000000006</v>
          </cell>
        </row>
        <row r="1306">
          <cell r="A1306" t="str">
            <v>Колбаса Салями Мясорубская с рубленым шпиком 0,35 кг срез ТМ Стародворье   Поком</v>
          </cell>
          <cell r="B1306" t="str">
            <v>SU002877</v>
          </cell>
          <cell r="C1306" t="str">
            <v>P003277</v>
          </cell>
          <cell r="D1306">
            <v>4301031205</v>
          </cell>
          <cell r="E1306">
            <v>4680115881785</v>
          </cell>
          <cell r="F1306" t="str">
            <v>Копченые колбасы Салями Мясорубская с рубленым шпиком срез Бордо ф/в 0,35 фиброуз Стародворье</v>
          </cell>
          <cell r="H1306">
            <v>40</v>
          </cell>
          <cell r="I1306">
            <v>2.1</v>
          </cell>
          <cell r="J1306">
            <v>18</v>
          </cell>
          <cell r="K1306">
            <v>37.800000000000004</v>
          </cell>
        </row>
        <row r="1307">
          <cell r="A1307" t="str">
            <v>Копченые колбасы Салями Мясорубская с рубленым шпиком срез Бордо ф/в 0,35 фиброуз Стародворье</v>
          </cell>
          <cell r="B1307" t="str">
            <v>SU002877</v>
          </cell>
          <cell r="C1307" t="str">
            <v>P003277</v>
          </cell>
          <cell r="D1307">
            <v>4301031205</v>
          </cell>
          <cell r="E1307">
            <v>4680115881785</v>
          </cell>
          <cell r="F1307" t="str">
            <v>Копченые колбасы Салями Мясорубская с рубленым шпиком срез Бордо ф/в 0,35 фиброуз Стародворье</v>
          </cell>
          <cell r="H1307">
            <v>40</v>
          </cell>
          <cell r="I1307">
            <v>2.1</v>
          </cell>
          <cell r="J1307">
            <v>18</v>
          </cell>
          <cell r="K1307">
            <v>37.800000000000004</v>
          </cell>
        </row>
        <row r="1308">
          <cell r="A1308" t="str">
            <v xml:space="preserve"> 306  Колбаса Салями Мясорубская с рубленым шпиком 0,35 кг срез ТМ Стародворье   Поком</v>
          </cell>
          <cell r="B1308" t="str">
            <v>SU002877</v>
          </cell>
          <cell r="C1308" t="str">
            <v>P003277</v>
          </cell>
          <cell r="D1308">
            <v>4301031205</v>
          </cell>
          <cell r="E1308">
            <v>4680115881785</v>
          </cell>
          <cell r="F1308" t="str">
            <v>Копченые колбасы Салями Мясорубская с рубленым шпиком срез Бордо ф/в 0,35 фиброуз Стародворье</v>
          </cell>
          <cell r="H1308">
            <v>40</v>
          </cell>
          <cell r="I1308">
            <v>2.1</v>
          </cell>
          <cell r="J1308">
            <v>18</v>
          </cell>
          <cell r="K1308">
            <v>37.800000000000004</v>
          </cell>
        </row>
        <row r="1309">
          <cell r="A1309" t="str">
            <v>Паштеты «Любительский ГОСТ» Фикс.вес 0,1 ТМ «Стародворье»</v>
          </cell>
          <cell r="B1309" t="str">
            <v>SU002841</v>
          </cell>
          <cell r="C1309" t="str">
            <v>P003253</v>
          </cell>
          <cell r="D1309">
            <v>4301180007</v>
          </cell>
          <cell r="E1309">
            <v>4680115881808</v>
          </cell>
          <cell r="F1309" t="str">
            <v>Паштеты "Любительский ГОСТ" Фикс.вес 0,1 ТМ "Стародворье"</v>
          </cell>
          <cell r="H1309">
            <v>730</v>
          </cell>
          <cell r="I1309">
            <v>2</v>
          </cell>
          <cell r="J1309">
            <v>14</v>
          </cell>
          <cell r="K1309">
            <v>28</v>
          </cell>
        </row>
        <row r="1310">
          <cell r="A1310" t="str">
            <v>419 Паштеты «Любительский ГОСТ» Фикс.вес 0,1 ТМ «Стародворье»  Поком</v>
          </cell>
          <cell r="B1310" t="str">
            <v>SU002841</v>
          </cell>
          <cell r="C1310" t="str">
            <v>P003253</v>
          </cell>
          <cell r="D1310">
            <v>4301180007</v>
          </cell>
          <cell r="E1310">
            <v>4680115881808</v>
          </cell>
          <cell r="F1310" t="str">
            <v>Паштеты "Любительский ГОСТ" Фикс.вес 0,1 ТМ "Стародворье"</v>
          </cell>
          <cell r="H1310">
            <v>730</v>
          </cell>
          <cell r="I1310">
            <v>2</v>
          </cell>
          <cell r="J1310">
            <v>14</v>
          </cell>
          <cell r="K1310">
            <v>28</v>
          </cell>
        </row>
        <row r="1311">
          <cell r="A1311" t="str">
            <v xml:space="preserve"> 334  Паштет Любительский ТМ Стародворье ламистер 0,1 кг  ПОКОМ</v>
          </cell>
          <cell r="B1311" t="str">
            <v>SU002841</v>
          </cell>
          <cell r="C1311" t="str">
            <v>P003253</v>
          </cell>
          <cell r="D1311">
            <v>4301180007</v>
          </cell>
          <cell r="E1311">
            <v>4680115881808</v>
          </cell>
          <cell r="F1311" t="str">
            <v>Паштеты "Любительский ГОСТ" Фикс.вес 0,1 ТМ "Стародворье"</v>
          </cell>
          <cell r="H1311">
            <v>730</v>
          </cell>
          <cell r="I1311">
            <v>2</v>
          </cell>
          <cell r="J1311">
            <v>14</v>
          </cell>
          <cell r="K1311">
            <v>28</v>
          </cell>
        </row>
        <row r="1312">
          <cell r="A1312" t="str">
            <v>334  Паштет Любительский ТМ Стародворье ламистер 0,1 кг  ПОКОМ</v>
          </cell>
          <cell r="B1312" t="str">
            <v>SU002841</v>
          </cell>
          <cell r="C1312" t="str">
            <v>P003253</v>
          </cell>
          <cell r="D1312">
            <v>4301180007</v>
          </cell>
          <cell r="E1312">
            <v>4680115881808</v>
          </cell>
          <cell r="F1312" t="str">
            <v>Паштеты "Любительский ГОСТ" Фикс.вес 0,1 ТМ "Стародворье"</v>
          </cell>
          <cell r="H1312">
            <v>730</v>
          </cell>
          <cell r="I1312">
            <v>2</v>
          </cell>
          <cell r="J1312">
            <v>14</v>
          </cell>
          <cell r="K1312">
            <v>28</v>
          </cell>
        </row>
        <row r="1313">
          <cell r="A1313" t="str">
            <v>338  Паштет печеночный с морковью ТМ Стародворье ламистер 0,1 кг.  ПОКОМ</v>
          </cell>
          <cell r="B1313" t="str">
            <v>SU002840</v>
          </cell>
          <cell r="C1313" t="str">
            <v>P003252</v>
          </cell>
          <cell r="D1313">
            <v>4301180006</v>
          </cell>
          <cell r="E1313">
            <v>4680115881822</v>
          </cell>
          <cell r="F1313" t="str">
            <v>Паштеты "Печеночный с морковью ГОСТ" Фикс.вес 0,1 ТМ "Стародворье"</v>
          </cell>
          <cell r="H1313">
            <v>730</v>
          </cell>
          <cell r="I1313">
            <v>2</v>
          </cell>
          <cell r="J1313">
            <v>14</v>
          </cell>
          <cell r="K1313">
            <v>28</v>
          </cell>
        </row>
        <row r="1314">
          <cell r="A1314" t="str">
            <v>420 Паштеты «Печеночный с морковью ГОСТ» Фикс.вес 0,1 ТМ «Стародворье»  Поком</v>
          </cell>
          <cell r="B1314" t="str">
            <v>SU002840</v>
          </cell>
          <cell r="C1314" t="str">
            <v>P003252</v>
          </cell>
          <cell r="D1314">
            <v>4301180006</v>
          </cell>
          <cell r="E1314">
            <v>4680115881822</v>
          </cell>
          <cell r="F1314" t="str">
            <v>Паштеты "Печеночный с морковью ГОСТ" Фикс.вес 0,1 ТМ "Стародворье"</v>
          </cell>
          <cell r="H1314">
            <v>730</v>
          </cell>
          <cell r="I1314">
            <v>2</v>
          </cell>
          <cell r="J1314">
            <v>14</v>
          </cell>
          <cell r="K1314">
            <v>28</v>
          </cell>
        </row>
        <row r="1315">
          <cell r="A1315" t="str">
            <v>Паштеты «Печеночный с морковью ГОСТ» Фикс.вес 0,1 ТМ «Стародворье»</v>
          </cell>
          <cell r="B1315" t="str">
            <v>SU002840</v>
          </cell>
          <cell r="C1315" t="str">
            <v>P003252</v>
          </cell>
          <cell r="D1315">
            <v>4301180006</v>
          </cell>
          <cell r="E1315">
            <v>4680115881822</v>
          </cell>
          <cell r="F1315" t="str">
            <v>Паштеты "Печеночный с морковью ГОСТ" Фикс.вес 0,1 ТМ "Стародворье"</v>
          </cell>
          <cell r="H1315">
            <v>730</v>
          </cell>
          <cell r="I1315">
            <v>2</v>
          </cell>
          <cell r="J1315">
            <v>14</v>
          </cell>
          <cell r="K1315">
            <v>28</v>
          </cell>
        </row>
        <row r="1316">
          <cell r="A1316" t="str">
            <v>Сосиски С соусом Барбекю Ядрена копоть Фикс.вес 0,33 ц/о мгс Ядрена копоть</v>
          </cell>
          <cell r="B1316" t="str">
            <v>SU002893</v>
          </cell>
          <cell r="C1316" t="str">
            <v>P003317</v>
          </cell>
          <cell r="D1316">
            <v>4301051426</v>
          </cell>
          <cell r="E1316">
            <v>4680115881853</v>
          </cell>
          <cell r="F1316" t="str">
            <v>Сосиски С соусом Барбекю Ядрена копоть Фикс.вес 0,33 ц/о мгс Ядрена копоть</v>
          </cell>
          <cell r="H1316">
            <v>30</v>
          </cell>
          <cell r="I1316">
            <v>1.98</v>
          </cell>
          <cell r="J1316">
            <v>12</v>
          </cell>
          <cell r="K1316">
            <v>23.759999999999998</v>
          </cell>
        </row>
        <row r="1317">
          <cell r="A1317" t="str">
            <v>Сосиски С соусом Барбекю ТМ Ядрена копоть ТС Ядрена копоть вискофан мгс ф/в 0,33 кг СК2</v>
          </cell>
          <cell r="B1317" t="str">
            <v>SU002893</v>
          </cell>
          <cell r="C1317" t="str">
            <v>P003317</v>
          </cell>
          <cell r="D1317">
            <v>4301051426</v>
          </cell>
          <cell r="E1317">
            <v>4680115881853</v>
          </cell>
          <cell r="F1317" t="str">
            <v>Сосиски С соусом Барбекю Ядрена копоть Фикс.вес 0,33 ц/о мгс Ядрена копоть</v>
          </cell>
          <cell r="H1317">
            <v>30</v>
          </cell>
          <cell r="I1317">
            <v>1.98</v>
          </cell>
          <cell r="J1317">
            <v>12</v>
          </cell>
          <cell r="K1317">
            <v>23.759999999999998</v>
          </cell>
        </row>
        <row r="1318">
          <cell r="A1318" t="str">
            <v>Сосиски Сочные без свинины ТМ Особый рецепт амицел мгс ф/в 0,4 кг СК</v>
          </cell>
          <cell r="B1318" t="str">
            <v>SU002895</v>
          </cell>
          <cell r="C1318" t="str">
            <v>P003329</v>
          </cell>
          <cell r="D1318">
            <v>4301051444</v>
          </cell>
          <cell r="E1318">
            <v>4680115881969</v>
          </cell>
          <cell r="F1318" t="str">
            <v>Сосиски "Сочные без свинины" ф/в 0,4 кг ТМ "Особый рецепт"</v>
          </cell>
          <cell r="H1318">
            <v>40</v>
          </cell>
          <cell r="I1318">
            <v>2.4</v>
          </cell>
          <cell r="J1318">
            <v>12</v>
          </cell>
          <cell r="K1318">
            <v>28.799999999999997</v>
          </cell>
        </row>
        <row r="1319">
          <cell r="A1319" t="str">
            <v>350  Сосиски Сочные без свинины ТМ Особый рецепт 0,4 кг. ПОКОМ</v>
          </cell>
          <cell r="B1319" t="str">
            <v>SU002895</v>
          </cell>
          <cell r="C1319" t="str">
            <v>P003329</v>
          </cell>
          <cell r="D1319">
            <v>4301051444</v>
          </cell>
          <cell r="E1319">
            <v>4680115881969</v>
          </cell>
          <cell r="F1319" t="str">
            <v>Сосиски "Сочные без свинины" ф/в 0,4 кг ТМ "Особый рецепт"</v>
          </cell>
          <cell r="H1319">
            <v>40</v>
          </cell>
          <cell r="I1319">
            <v>2.4</v>
          </cell>
          <cell r="J1319">
            <v>12</v>
          </cell>
          <cell r="K1319">
            <v>28.799999999999997</v>
          </cell>
        </row>
        <row r="1320">
          <cell r="A1320" t="str">
            <v>Сосиски Сочные без свинины ТМ Особый рецепт амицел мгс вес СК</v>
          </cell>
          <cell r="B1320" t="str">
            <v>SU002896</v>
          </cell>
          <cell r="C1320" t="str">
            <v>P003330</v>
          </cell>
          <cell r="D1320">
            <v>4301051445</v>
          </cell>
          <cell r="E1320">
            <v>4680115881976</v>
          </cell>
          <cell r="F1320" t="str">
            <v>Сосиски "Сочные без свинины" Весовые ТМ "Особый рецепт" 1,3 кг</v>
          </cell>
          <cell r="H1320">
            <v>40</v>
          </cell>
          <cell r="I1320">
            <v>7.8</v>
          </cell>
          <cell r="J1320">
            <v>8</v>
          </cell>
          <cell r="K1320">
            <v>62.4</v>
          </cell>
        </row>
        <row r="1321">
          <cell r="A1321" t="str">
            <v>425 Сосиски «Сочные без свинины» Весовые ТМ «Особый рецепт» 1,3 кг  Поком</v>
          </cell>
          <cell r="B1321" t="str">
            <v>SU002896</v>
          </cell>
          <cell r="C1321" t="str">
            <v>P003330</v>
          </cell>
          <cell r="D1321">
            <v>4301051445</v>
          </cell>
          <cell r="E1321">
            <v>4680115881976</v>
          </cell>
          <cell r="F1321" t="str">
            <v>Сосиски "Сочные без свинины" Весовые ТМ "Особый рецепт" 1,3 кг</v>
          </cell>
          <cell r="H1321">
            <v>40</v>
          </cell>
          <cell r="I1321">
            <v>7.8</v>
          </cell>
          <cell r="J1321">
            <v>8</v>
          </cell>
          <cell r="K1321">
            <v>62.4</v>
          </cell>
        </row>
        <row r="1322">
          <cell r="A1322" t="str">
            <v>349  Сосиски Сочные без свинины ТМ Особый рецепт, ВЕС ПОКОМ</v>
          </cell>
          <cell r="B1322" t="str">
            <v>SU002896</v>
          </cell>
          <cell r="C1322" t="str">
            <v>P003330</v>
          </cell>
          <cell r="D1322">
            <v>4301051445</v>
          </cell>
          <cell r="E1322">
            <v>4680115881976</v>
          </cell>
          <cell r="F1322" t="str">
            <v>Сосиски "Сочные без свинины" Весовые ТМ "Особый рецепт" 1,3 кг</v>
          </cell>
          <cell r="H1322">
            <v>40</v>
          </cell>
          <cell r="I1322">
            <v>7.8</v>
          </cell>
          <cell r="J1322">
            <v>8</v>
          </cell>
          <cell r="K1322">
            <v>62.4</v>
          </cell>
        </row>
        <row r="1323">
          <cell r="B1323" t="str">
            <v>SU002358</v>
          </cell>
          <cell r="C1323" t="str">
            <v>P002642</v>
          </cell>
          <cell r="D1323">
            <v>4301031103</v>
          </cell>
          <cell r="E1323">
            <v>4680115881983</v>
          </cell>
          <cell r="F1323" t="str">
            <v>Колбаса Балыкбургская по-краковски с копченым балыком в натуральной оболочке 0,28 кг</v>
          </cell>
          <cell r="H1323">
            <v>40</v>
          </cell>
          <cell r="I1323" t="e">
            <v>#N/A</v>
          </cell>
          <cell r="J1323" t="e">
            <v>#N/A</v>
          </cell>
          <cell r="K1323" t="e">
            <v>#N/A</v>
          </cell>
        </row>
        <row r="1324">
          <cell r="A1324" t="str">
            <v xml:space="preserve"> 355  Колбаса Сервелат запеченный ТМ Стародворье ТС Дугушка. 0,6 кг. ПОКОМ</v>
          </cell>
          <cell r="B1324" t="str">
            <v>SU002918</v>
          </cell>
          <cell r="C1324" t="str">
            <v>P003637</v>
          </cell>
          <cell r="D1324">
            <v>4301031253</v>
          </cell>
          <cell r="E1324">
            <v>4680115882096</v>
          </cell>
          <cell r="F1324" t="str">
            <v>В/к колбасы «Сервелат Запеченный» Фикс.вес 0,6 Вектор ТМ «Дугушка»</v>
          </cell>
          <cell r="H1324">
            <v>60</v>
          </cell>
          <cell r="I1324">
            <v>3.6</v>
          </cell>
          <cell r="J1324">
            <v>12</v>
          </cell>
          <cell r="K1324">
            <v>43.2</v>
          </cell>
        </row>
        <row r="1325">
          <cell r="A1325" t="str">
            <v>355  Колбаса Сервелат запеченный ТМ Стародворье ТС Дугушка. 0,6 кг. ПОКОМ</v>
          </cell>
          <cell r="B1325" t="str">
            <v>SU002918</v>
          </cell>
          <cell r="C1325" t="str">
            <v>P003637</v>
          </cell>
          <cell r="D1325">
            <v>4301031253</v>
          </cell>
          <cell r="E1325">
            <v>4680115882096</v>
          </cell>
          <cell r="F1325" t="str">
            <v>В/к колбасы «Сервелат Запеченный» Фикс.вес 0,6 Вектор ТМ «Дугушка»</v>
          </cell>
          <cell r="H1325">
            <v>60</v>
          </cell>
          <cell r="I1325">
            <v>3.6</v>
          </cell>
          <cell r="J1325">
            <v>12</v>
          </cell>
          <cell r="K1325">
            <v>43.2</v>
          </cell>
        </row>
        <row r="1326">
          <cell r="A1326" t="str">
            <v>В/к колбасы «Сервелат Запеченный» Фикс.вес 0,6 Вектор ТМ «Дугушка»</v>
          </cell>
          <cell r="B1326" t="str">
            <v>SU002918</v>
          </cell>
          <cell r="C1326" t="str">
            <v>P003637</v>
          </cell>
          <cell r="D1326">
            <v>4301031253</v>
          </cell>
          <cell r="E1326">
            <v>4680115882096</v>
          </cell>
          <cell r="F1326" t="str">
            <v>В/к колбасы «Сервелат Запеченный» Фикс.вес 0,6 Вектор ТМ «Дугушка»</v>
          </cell>
          <cell r="H1326">
            <v>60</v>
          </cell>
          <cell r="I1326">
            <v>3.6</v>
          </cell>
          <cell r="J1326">
            <v>12</v>
          </cell>
          <cell r="K1326">
            <v>43.2</v>
          </cell>
        </row>
        <row r="1327">
          <cell r="A1327" t="str">
            <v xml:space="preserve"> 353  Колбаса Салями запеченная ТМ Стародворье ТС Дугушка. 0,6 кг ПОКОМ</v>
          </cell>
          <cell r="B1327" t="str">
            <v>SU002919</v>
          </cell>
          <cell r="C1327" t="str">
            <v>P003635</v>
          </cell>
          <cell r="D1327">
            <v>4301031251</v>
          </cell>
          <cell r="E1327">
            <v>4680115882102</v>
          </cell>
          <cell r="F1327" t="str">
            <v>В/к колбасы «Салями Запеченая» Фикс.вес 0,6 Вектор ТМ «Дугушка»</v>
          </cell>
          <cell r="H1327">
            <v>60</v>
          </cell>
          <cell r="I1327">
            <v>3.6</v>
          </cell>
          <cell r="J1327">
            <v>12</v>
          </cell>
          <cell r="K1327">
            <v>43.2</v>
          </cell>
        </row>
        <row r="1328">
          <cell r="A1328" t="str">
            <v>353  Колбаса Салями запеченная ТМ Стародворье ТС Дугушка. 0,6 кг ПОКОМ</v>
          </cell>
          <cell r="B1328" t="str">
            <v>SU002919</v>
          </cell>
          <cell r="C1328" t="str">
            <v>P003635</v>
          </cell>
          <cell r="D1328">
            <v>4301031251</v>
          </cell>
          <cell r="E1328">
            <v>4680115882102</v>
          </cell>
          <cell r="F1328" t="str">
            <v>В/к колбасы «Салями Запеченая» Фикс.вес 0,6 Вектор ТМ «Дугушка»</v>
          </cell>
          <cell r="H1328">
            <v>60</v>
          </cell>
          <cell r="I1328">
            <v>3.6</v>
          </cell>
          <cell r="J1328">
            <v>12</v>
          </cell>
          <cell r="K1328">
            <v>43.2</v>
          </cell>
        </row>
        <row r="1329">
          <cell r="A1329" t="str">
            <v>В/к колбасы «Салями Запеченая» Фикс.вес 0,6 Вектор ТМ «Дугушка»</v>
          </cell>
          <cell r="B1329" t="str">
            <v>SU002919</v>
          </cell>
          <cell r="C1329" t="str">
            <v>P003635</v>
          </cell>
          <cell r="D1329">
            <v>4301031251</v>
          </cell>
          <cell r="E1329">
            <v>4680115882102</v>
          </cell>
          <cell r="F1329" t="str">
            <v>В/к колбасы «Салями Запеченая» Фикс.вес 0,6 Вектор ТМ «Дугушка»</v>
          </cell>
          <cell r="H1329">
            <v>60</v>
          </cell>
          <cell r="I1329">
            <v>3.6</v>
          </cell>
          <cell r="J1329">
            <v>12</v>
          </cell>
          <cell r="K1329">
            <v>43.2</v>
          </cell>
        </row>
        <row r="1330">
          <cell r="A1330" t="str">
            <v>Вареные колбасы "Сливушка" Вес П/а ТМ "Вязанка"</v>
          </cell>
          <cell r="B1330" t="str">
            <v>SU002928</v>
          </cell>
          <cell r="C1330" t="str">
            <v>P003902</v>
          </cell>
          <cell r="D1330">
            <v>4301011703</v>
          </cell>
          <cell r="E1330">
            <v>4680115882133</v>
          </cell>
          <cell r="F1330" t="str">
            <v>Вареные колбасы «Сливушка» Вес П/а ТМ «Вязанка»</v>
          </cell>
          <cell r="H1330">
            <v>50</v>
          </cell>
          <cell r="I1330">
            <v>10.8</v>
          </cell>
          <cell r="J1330">
            <v>8</v>
          </cell>
          <cell r="K1330">
            <v>86.4</v>
          </cell>
        </row>
        <row r="1331">
          <cell r="A1331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331" t="str">
            <v>SU002928</v>
          </cell>
          <cell r="C1331" t="str">
            <v>P003902</v>
          </cell>
          <cell r="D1331">
            <v>4301011703</v>
          </cell>
          <cell r="E1331">
            <v>4680115882133</v>
          </cell>
          <cell r="F1331" t="str">
            <v>Вареные колбасы «Сливушка» Вес П/а ТМ «Вязанка»</v>
          </cell>
          <cell r="H1331">
            <v>50</v>
          </cell>
          <cell r="I1331">
            <v>10.8</v>
          </cell>
          <cell r="J1331">
            <v>8</v>
          </cell>
          <cell r="K1331">
            <v>86.4</v>
          </cell>
        </row>
        <row r="1332">
          <cell r="A1332" t="str">
            <v>369 Колбаса Сливушка ТМ Вязанка в оболочке полиамид вес.  ПОКОМ</v>
          </cell>
          <cell r="B1332" t="str">
            <v>SU002928</v>
          </cell>
          <cell r="C1332" t="str">
            <v>P003902</v>
          </cell>
          <cell r="D1332">
            <v>4301011703</v>
          </cell>
          <cell r="E1332">
            <v>4680115882133</v>
          </cell>
          <cell r="F1332" t="str">
            <v>Вареные колбасы «Сливушка» Вес П/а ТМ «Вязанка»</v>
          </cell>
          <cell r="H1332">
            <v>50</v>
          </cell>
          <cell r="I1332">
            <v>10.8</v>
          </cell>
          <cell r="J1332">
            <v>8</v>
          </cell>
          <cell r="K1332">
            <v>86.4</v>
          </cell>
        </row>
        <row r="1333">
          <cell r="A1333" t="str">
            <v xml:space="preserve"> 335  Колбаса Сливушка ТМ Вязанка. ВЕС.  ПОКОМ</v>
          </cell>
          <cell r="B1333" t="str">
            <v>SU002928</v>
          </cell>
          <cell r="C1333" t="str">
            <v>P003902</v>
          </cell>
          <cell r="D1333">
            <v>4301011703</v>
          </cell>
          <cell r="E1333">
            <v>4680115882133</v>
          </cell>
          <cell r="F1333" t="str">
            <v>Вареные колбасы «Сливушка» Вес П/а ТМ «Вязанка»</v>
          </cell>
          <cell r="H1333">
            <v>50</v>
          </cell>
          <cell r="I1333">
            <v>10.8</v>
          </cell>
          <cell r="J1333">
            <v>8</v>
          </cell>
          <cell r="K1333">
            <v>86.4</v>
          </cell>
        </row>
        <row r="1334">
          <cell r="A1334" t="str">
            <v>Колбаса Вареная Вязанка Сливушки 1,3кг (Стародвор) 50 суток, кг</v>
          </cell>
          <cell r="B1334" t="str">
            <v>SU002928</v>
          </cell>
          <cell r="C1334" t="str">
            <v>P003902</v>
          </cell>
          <cell r="D1334">
            <v>4301011703</v>
          </cell>
          <cell r="E1334">
            <v>4680115882133</v>
          </cell>
          <cell r="F1334" t="str">
            <v>Вареные колбасы «Сливушка» Вес П/а ТМ «Вязанка»</v>
          </cell>
          <cell r="H1334">
            <v>50</v>
          </cell>
          <cell r="I1334">
            <v>10.8</v>
          </cell>
          <cell r="J1334">
            <v>8</v>
          </cell>
          <cell r="K1334">
            <v>86.4</v>
          </cell>
        </row>
        <row r="1335">
          <cell r="A1335" t="str">
            <v>Колбаса Сливушка ТМ Вязанка. ВЕС.  ПОКОМ</v>
          </cell>
          <cell r="B1335" t="str">
            <v>SU002928</v>
          </cell>
          <cell r="C1335" t="str">
            <v>P003902</v>
          </cell>
          <cell r="D1335">
            <v>4301011703</v>
          </cell>
          <cell r="E1335">
            <v>4680115882133</v>
          </cell>
          <cell r="F1335" t="str">
            <v>Вареные колбасы «Сливушка» Вес П/а ТМ «Вязанка»</v>
          </cell>
          <cell r="H1335">
            <v>50</v>
          </cell>
          <cell r="I1335">
            <v>10.8</v>
          </cell>
          <cell r="J1335">
            <v>8</v>
          </cell>
          <cell r="K1335">
            <v>86.4</v>
          </cell>
        </row>
        <row r="1336">
          <cell r="A1336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36" t="str">
            <v>SU002844</v>
          </cell>
          <cell r="C1336" t="str">
            <v>P003265</v>
          </cell>
          <cell r="D1336">
            <v>4301051410</v>
          </cell>
          <cell r="E1336">
            <v>4680115882164</v>
          </cell>
          <cell r="F1336" t="str">
            <v>Сосиски "Сочинки Сливочные" Фикс.вес 0,4 п/а мгс ТМ "Стародворье"</v>
          </cell>
          <cell r="H1336">
            <v>40</v>
          </cell>
          <cell r="I1336">
            <v>2.4</v>
          </cell>
          <cell r="J1336">
            <v>12</v>
          </cell>
          <cell r="K1336">
            <v>28.799999999999997</v>
          </cell>
        </row>
        <row r="1337">
          <cell r="A1337" t="str">
            <v>Сосиски Сочинки Сливочные 0,4 кг ТМ Стародворье  ПОКОМ, шт</v>
          </cell>
          <cell r="B1337" t="str">
            <v>SU002844</v>
          </cell>
          <cell r="C1337" t="str">
            <v>P003265</v>
          </cell>
          <cell r="D1337">
            <v>4301051410</v>
          </cell>
          <cell r="E1337">
            <v>4680115882164</v>
          </cell>
          <cell r="F1337" t="str">
            <v>Сосиски "Сочинки Сливочные" Фикс.вес 0,4 п/а мгс ТМ "Стародворье"</v>
          </cell>
          <cell r="H1337">
            <v>40</v>
          </cell>
          <cell r="I1337">
            <v>2.4</v>
          </cell>
          <cell r="J1337">
            <v>12</v>
          </cell>
          <cell r="K1337">
            <v>28.799999999999997</v>
          </cell>
        </row>
        <row r="1338">
          <cell r="A1338" t="str">
            <v>Сосиски Стародворье Сочинки сливочные, 400 г</v>
          </cell>
          <cell r="B1338" t="str">
            <v>SU002844</v>
          </cell>
          <cell r="C1338" t="str">
            <v>P003265</v>
          </cell>
          <cell r="D1338">
            <v>4301051410</v>
          </cell>
          <cell r="E1338">
            <v>4680115882164</v>
          </cell>
          <cell r="F1338" t="str">
            <v>Сосиски "Сочинки Сливочные" Фикс.вес 0,4 п/а мгс ТМ "Стародворье"</v>
          </cell>
          <cell r="H1338">
            <v>40</v>
          </cell>
          <cell r="I1338">
            <v>2.4</v>
          </cell>
          <cell r="J1338">
            <v>12</v>
          </cell>
          <cell r="K1338">
            <v>28.799999999999997</v>
          </cell>
        </row>
        <row r="1339">
          <cell r="A1339" t="str">
            <v>372  Сосиски Сочинки Сливочные 0,4 кг ТМ Стародворье  ПОКОМ</v>
          </cell>
          <cell r="B1339" t="str">
            <v>SU002844</v>
          </cell>
          <cell r="C1339" t="str">
            <v>P003265</v>
          </cell>
          <cell r="D1339">
            <v>4301051410</v>
          </cell>
          <cell r="E1339">
            <v>4680115882164</v>
          </cell>
          <cell r="F1339" t="str">
            <v>Сосиски "Сочинки Сливочные" Фикс.вес 0,4 п/а мгс ТМ "Стародворье"</v>
          </cell>
          <cell r="H1339">
            <v>40</v>
          </cell>
          <cell r="I1339">
            <v>2.4</v>
          </cell>
          <cell r="J1339">
            <v>12</v>
          </cell>
          <cell r="K1339">
            <v>28.799999999999997</v>
          </cell>
        </row>
        <row r="1340">
          <cell r="A1340" t="str">
            <v xml:space="preserve"> 343 Сосиски Сочинки Сливочные ТМ Стародворье  0,4 кг</v>
          </cell>
          <cell r="B1340" t="str">
            <v>SU002844</v>
          </cell>
          <cell r="C1340" t="str">
            <v>P003265</v>
          </cell>
          <cell r="D1340">
            <v>4301051410</v>
          </cell>
          <cell r="E1340">
            <v>4680115882164</v>
          </cell>
          <cell r="F1340" t="str">
            <v>Сосиски "Сочинки Сливочные" Фикс.вес 0,4 п/а мгс ТМ "Стародворье"</v>
          </cell>
          <cell r="H1340">
            <v>40</v>
          </cell>
          <cell r="I1340">
            <v>2.4</v>
          </cell>
          <cell r="J1340">
            <v>12</v>
          </cell>
          <cell r="K1340">
            <v>28.799999999999997</v>
          </cell>
        </row>
        <row r="1341">
          <cell r="A1341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41" t="str">
            <v>SU002842</v>
          </cell>
          <cell r="C1341" t="str">
            <v>P003262</v>
          </cell>
          <cell r="D1341">
            <v>4301051407</v>
          </cell>
          <cell r="E1341">
            <v>4680115882195</v>
          </cell>
          <cell r="F1341" t="str">
            <v>Сосиски "Сочинки Молочные" Фикс.вес 0,4 п/а мгс ТМ "Стародворье"</v>
          </cell>
          <cell r="H1341">
            <v>40</v>
          </cell>
          <cell r="I1341">
            <v>2.4</v>
          </cell>
          <cell r="J1341">
            <v>12</v>
          </cell>
          <cell r="K1341">
            <v>28.799999999999997</v>
          </cell>
        </row>
        <row r="1342">
          <cell r="A1342" t="str">
            <v>Сосиски Сочинки Молочные 0,4 кг ТМ Стародворье  ПОКОМ, шт</v>
          </cell>
          <cell r="B1342" t="str">
            <v>SU002842</v>
          </cell>
          <cell r="C1342" t="str">
            <v>P003262</v>
          </cell>
          <cell r="D1342">
            <v>4301051407</v>
          </cell>
          <cell r="E1342">
            <v>4680115882195</v>
          </cell>
          <cell r="F1342" t="str">
            <v>Сосиски "Сочинки Молочные" Фикс.вес 0,4 п/а мгс ТМ "Стародворье"</v>
          </cell>
          <cell r="H1342">
            <v>40</v>
          </cell>
          <cell r="I1342">
            <v>2.4</v>
          </cell>
          <cell r="J1342">
            <v>12</v>
          </cell>
          <cell r="K1342">
            <v>28.799999999999997</v>
          </cell>
        </row>
        <row r="1343">
          <cell r="A1343" t="str">
            <v>Сосиски Стародворье Сочинки молочные, 400 г</v>
          </cell>
          <cell r="B1343" t="str">
            <v>SU002842</v>
          </cell>
          <cell r="C1343" t="str">
            <v>P003262</v>
          </cell>
          <cell r="D1343">
            <v>4301051407</v>
          </cell>
          <cell r="E1343">
            <v>4680115882195</v>
          </cell>
          <cell r="F1343" t="str">
            <v>Сосиски "Сочинки Молочные" Фикс.вес 0,4 п/а мгс ТМ "Стародворье"</v>
          </cell>
          <cell r="H1343">
            <v>40</v>
          </cell>
          <cell r="I1343">
            <v>2.4</v>
          </cell>
          <cell r="J1343">
            <v>12</v>
          </cell>
          <cell r="K1343">
            <v>28.799999999999997</v>
          </cell>
        </row>
        <row r="1344">
          <cell r="A1344" t="str">
            <v>371  Сосиски Сочинки Молочные 0,4 кг ТМ Стародворье  ПОКОМ</v>
          </cell>
          <cell r="B1344" t="str">
            <v>SU002842</v>
          </cell>
          <cell r="C1344" t="str">
            <v>P003262</v>
          </cell>
          <cell r="D1344">
            <v>4301051407</v>
          </cell>
          <cell r="E1344">
            <v>4680115882195</v>
          </cell>
          <cell r="F1344" t="str">
            <v>Сосиски "Сочинки Молочные" Фикс.вес 0,4 п/а мгс ТМ "Стародворье"</v>
          </cell>
          <cell r="H1344">
            <v>40</v>
          </cell>
          <cell r="I1344">
            <v>2.4</v>
          </cell>
          <cell r="J1344">
            <v>12</v>
          </cell>
          <cell r="K1344">
            <v>28.799999999999997</v>
          </cell>
        </row>
        <row r="1345">
          <cell r="A1345" t="str">
            <v xml:space="preserve"> 342 Сосиски Сочинки Молочные ТМ Стародворье 0,4 кг ПОКОМ</v>
          </cell>
          <cell r="B1345" t="str">
            <v>SU002842</v>
          </cell>
          <cell r="C1345" t="str">
            <v>P003262</v>
          </cell>
          <cell r="D1345">
            <v>4301051407</v>
          </cell>
          <cell r="E1345">
            <v>4680115882195</v>
          </cell>
          <cell r="F1345" t="str">
            <v>Сосиски "Сочинки Молочные" Фикс.вес 0,4 п/а мгс ТМ "Стародворье"</v>
          </cell>
          <cell r="H1345">
            <v>40</v>
          </cell>
          <cell r="I1345">
            <v>2.4</v>
          </cell>
          <cell r="J1345">
            <v>12</v>
          </cell>
          <cell r="K1345">
            <v>28.799999999999997</v>
          </cell>
        </row>
        <row r="1346">
          <cell r="A1346" t="str">
            <v>Колбаса Сочинка зернистая с сочной грудинкой ТМ Стародворье.ВЕС ПОКОМ</v>
          </cell>
          <cell r="B1346" t="str">
            <v>SU002945</v>
          </cell>
          <cell r="C1346" t="str">
            <v>P003383</v>
          </cell>
          <cell r="D1346">
            <v>4301031220</v>
          </cell>
          <cell r="E1346">
            <v>4680115882669</v>
          </cell>
          <cell r="F1346" t="str">
            <v>П/к колбасы "Сочинка зернистая с сочной грудинкой" Весовой фиброуз ТМ "Стародворье"</v>
          </cell>
          <cell r="H1346">
            <v>40</v>
          </cell>
          <cell r="I1346">
            <v>5.4</v>
          </cell>
          <cell r="J1346">
            <v>12</v>
          </cell>
          <cell r="K1346">
            <v>64.800000000000011</v>
          </cell>
        </row>
        <row r="1347">
          <cell r="A1347" t="str">
            <v>Сочинка зернистая с сочной грудинкой в/к 0,9кг (Бордо), кг</v>
          </cell>
          <cell r="B1347" t="str">
            <v>SU002945</v>
          </cell>
          <cell r="C1347" t="str">
            <v>P003383</v>
          </cell>
          <cell r="D1347">
            <v>4301031220</v>
          </cell>
          <cell r="E1347">
            <v>4680115882669</v>
          </cell>
          <cell r="F1347" t="str">
            <v>П/к колбасы "Сочинка зернистая с сочной грудинкой" Весовой фиброуз ТМ "Стародворье"</v>
          </cell>
          <cell r="H1347">
            <v>40</v>
          </cell>
          <cell r="I1347">
            <v>5.4</v>
          </cell>
          <cell r="J1347">
            <v>12</v>
          </cell>
          <cell r="K1347">
            <v>64.800000000000011</v>
          </cell>
        </row>
        <row r="1348">
          <cell r="A1348" t="str">
            <v>Сочинка зернистая с сочной грудинкой в/к 0,9кг (Бордо), Кг</v>
          </cell>
          <cell r="B1348" t="str">
            <v>SU002945</v>
          </cell>
          <cell r="C1348" t="str">
            <v>P003383</v>
          </cell>
          <cell r="D1348">
            <v>4301031220</v>
          </cell>
          <cell r="E1348">
            <v>4680115882669</v>
          </cell>
          <cell r="F1348" t="str">
            <v>П/к колбасы "Сочинка зернистая с сочной грудинкой" Весовой фиброуз ТМ "Стародворье"</v>
          </cell>
          <cell r="H1348">
            <v>40</v>
          </cell>
          <cell r="I1348">
            <v>5.4</v>
          </cell>
          <cell r="J1348">
            <v>12</v>
          </cell>
          <cell r="K1348">
            <v>64.800000000000011</v>
          </cell>
        </row>
        <row r="1349">
          <cell r="A1349" t="str">
            <v>П/к колбасы «Сочинка зернистая с сочной грудинкой» Весовой фиброуз ТМ «Стародворье»</v>
          </cell>
          <cell r="B1349" t="str">
            <v>SU002945</v>
          </cell>
          <cell r="C1349" t="str">
            <v>P003383</v>
          </cell>
          <cell r="D1349">
            <v>4301031220</v>
          </cell>
          <cell r="E1349">
            <v>4680115882669</v>
          </cell>
          <cell r="F1349" t="str">
            <v>П/к колбасы "Сочинка зернистая с сочной грудинкой" Весовой фиброуз ТМ "Стародворье"</v>
          </cell>
          <cell r="H1349">
            <v>40</v>
          </cell>
          <cell r="I1349">
            <v>5.4</v>
          </cell>
          <cell r="J1349">
            <v>12</v>
          </cell>
          <cell r="K1349">
            <v>64.800000000000011</v>
          </cell>
        </row>
        <row r="1350">
          <cell r="A1350" t="str">
            <v>Колбаса Сочинка Зернистая  в/к ТМ Стародворье в оболочке фиброуз в ва ПОКОМ, кг</v>
          </cell>
          <cell r="B1350" t="str">
            <v>SU002945</v>
          </cell>
          <cell r="C1350" t="str">
            <v>P003383</v>
          </cell>
          <cell r="D1350">
            <v>4301031220</v>
          </cell>
          <cell r="E1350">
            <v>4680115882669</v>
          </cell>
          <cell r="F1350" t="str">
            <v>П/к колбасы "Сочинка зернистая с сочной грудинкой" Весовой фиброуз ТМ "Стародворье"</v>
          </cell>
          <cell r="H1350">
            <v>40</v>
          </cell>
          <cell r="I1350">
            <v>5.4</v>
          </cell>
          <cell r="J1350">
            <v>12</v>
          </cell>
          <cell r="K1350">
            <v>64.800000000000011</v>
          </cell>
        </row>
        <row r="1351">
          <cell r="A1351" t="str">
            <v>Сочинка Зернистая</v>
          </cell>
          <cell r="B1351" t="str">
            <v>SU002945</v>
          </cell>
          <cell r="C1351" t="str">
            <v>P003383</v>
          </cell>
          <cell r="D1351">
            <v>4301031220</v>
          </cell>
          <cell r="E1351">
            <v>4680115882669</v>
          </cell>
          <cell r="F1351" t="str">
            <v>П/к колбасы "Сочинка зернистая с сочной грудинкой" Весовой фиброуз ТМ "Стародворье"</v>
          </cell>
          <cell r="H1351">
            <v>40</v>
          </cell>
          <cell r="I1351">
            <v>5.4</v>
          </cell>
          <cell r="J1351">
            <v>12</v>
          </cell>
          <cell r="K1351">
            <v>64.800000000000011</v>
          </cell>
        </row>
        <row r="1352">
          <cell r="A1352" t="str">
            <v>346  Колбаса Сочинка зернистая с сочной грудинкой ТМ Стародворье.ВЕС ПОКОМ, кг</v>
          </cell>
          <cell r="B1352" t="str">
            <v>SU002945</v>
          </cell>
          <cell r="C1352" t="str">
            <v>P003383</v>
          </cell>
          <cell r="D1352">
            <v>4301031220</v>
          </cell>
          <cell r="E1352">
            <v>4680115882669</v>
          </cell>
          <cell r="F1352" t="str">
            <v>П/к колбасы "Сочинка зернистая с сочной грудинкой" Весовой фиброуз ТМ "Стародворье"</v>
          </cell>
          <cell r="H1352">
            <v>40</v>
          </cell>
          <cell r="I1352">
            <v>5.4</v>
          </cell>
          <cell r="J1352">
            <v>12</v>
          </cell>
          <cell r="K1352">
            <v>64.800000000000011</v>
          </cell>
        </row>
        <row r="1353">
          <cell r="A1353" t="str">
            <v>346  Колбаса Сочинка зернистая с сочной грудинкой ТМ Стародворье.ВЕС ПОКОМ</v>
          </cell>
          <cell r="B1353" t="str">
            <v>SU002945</v>
          </cell>
          <cell r="C1353" t="str">
            <v>P003383</v>
          </cell>
          <cell r="D1353">
            <v>4301031220</v>
          </cell>
          <cell r="E1353">
            <v>4680115882669</v>
          </cell>
          <cell r="F1353" t="str">
            <v>П/к колбасы "Сочинка зернистая с сочной грудинкой" Весовой фиброуз ТМ "Стародворье"</v>
          </cell>
          <cell r="H1353">
            <v>40</v>
          </cell>
          <cell r="I1353">
            <v>5.4</v>
          </cell>
          <cell r="J1353">
            <v>12</v>
          </cell>
          <cell r="K1353">
            <v>64.800000000000011</v>
          </cell>
        </row>
        <row r="1354">
          <cell r="A1354" t="str">
            <v>Колбаса Сочинка рубленая с сочным окороком ТМ Стародворье ВЕС ПОКОМ</v>
          </cell>
          <cell r="B1354" t="str">
            <v>SU002947</v>
          </cell>
          <cell r="C1354" t="str">
            <v>P003384</v>
          </cell>
          <cell r="D1354">
            <v>4301031221</v>
          </cell>
          <cell r="E1354">
            <v>4680115882676</v>
          </cell>
          <cell r="F1354" t="str">
            <v>П/к колбасы "Сочинка рубленая с сочным окороком" Весовой фиброуз ТМ "Стародворье"</v>
          </cell>
          <cell r="H1354">
            <v>40</v>
          </cell>
          <cell r="I1354">
            <v>5.4</v>
          </cell>
          <cell r="J1354">
            <v>12</v>
          </cell>
          <cell r="K1354">
            <v>64.800000000000011</v>
          </cell>
        </row>
        <row r="1355">
          <cell r="A1355" t="str">
            <v>Сочинка рубленая с сочным окороком в/к 0,9кг (Бордо), кг</v>
          </cell>
          <cell r="B1355" t="str">
            <v>SU002947</v>
          </cell>
          <cell r="C1355" t="str">
            <v>P003384</v>
          </cell>
          <cell r="D1355">
            <v>4301031221</v>
          </cell>
          <cell r="E1355">
            <v>4680115882676</v>
          </cell>
          <cell r="F1355" t="str">
            <v>П/к колбасы "Сочинка рубленая с сочным окороком" Весовой фиброуз ТМ "Стародворье"</v>
          </cell>
          <cell r="H1355">
            <v>40</v>
          </cell>
          <cell r="I1355">
            <v>5.4</v>
          </cell>
          <cell r="J1355">
            <v>12</v>
          </cell>
          <cell r="K1355">
            <v>64.800000000000011</v>
          </cell>
        </row>
        <row r="1356">
          <cell r="A1356" t="str">
            <v>Сочинка рубленая с сочным окороком в/к 0,9кг (Бордо), Кг</v>
          </cell>
          <cell r="B1356" t="str">
            <v>SU002947</v>
          </cell>
          <cell r="C1356" t="str">
            <v>P003384</v>
          </cell>
          <cell r="D1356">
            <v>4301031221</v>
          </cell>
          <cell r="E1356">
            <v>4680115882676</v>
          </cell>
          <cell r="F1356" t="str">
            <v>П/к колбасы "Сочинка рубленая с сочным окороком" Весовой фиброуз ТМ "Стародворье"</v>
          </cell>
          <cell r="H1356">
            <v>40</v>
          </cell>
          <cell r="I1356">
            <v>5.4</v>
          </cell>
          <cell r="J1356">
            <v>12</v>
          </cell>
          <cell r="K1356">
            <v>64.800000000000011</v>
          </cell>
        </row>
        <row r="1357">
          <cell r="A1357" t="str">
            <v>Сочимка Рубленная</v>
          </cell>
          <cell r="B1357" t="str">
            <v>SU002947</v>
          </cell>
          <cell r="C1357" t="str">
            <v>P003384</v>
          </cell>
          <cell r="D1357">
            <v>4301031221</v>
          </cell>
          <cell r="E1357">
            <v>4680115882676</v>
          </cell>
          <cell r="F1357" t="str">
            <v>П/к колбасы "Сочинка рубленая с сочным окороком" Весовой фиброуз ТМ "Стародворье"</v>
          </cell>
          <cell r="H1357">
            <v>40</v>
          </cell>
          <cell r="I1357">
            <v>5.4</v>
          </cell>
          <cell r="J1357">
            <v>12</v>
          </cell>
          <cell r="K1357">
            <v>64.800000000000011</v>
          </cell>
        </row>
        <row r="1358">
          <cell r="A1358" t="str">
            <v>Сочинка Рубленная</v>
          </cell>
          <cell r="B1358" t="str">
            <v>SU002947</v>
          </cell>
          <cell r="C1358" t="str">
            <v>P003384</v>
          </cell>
          <cell r="D1358">
            <v>4301031221</v>
          </cell>
          <cell r="E1358">
            <v>4680115882676</v>
          </cell>
          <cell r="F1358" t="str">
            <v>П/к колбасы "Сочинка рубленая с сочным окороком" Весовой фиброуз ТМ "Стародворье"</v>
          </cell>
          <cell r="H1358">
            <v>40</v>
          </cell>
          <cell r="I1358">
            <v>5.4</v>
          </cell>
          <cell r="J1358">
            <v>12</v>
          </cell>
          <cell r="K1358">
            <v>64.800000000000011</v>
          </cell>
        </row>
        <row r="1359">
          <cell r="A1359" t="str">
            <v>Колбаса Сочинка рубленая  в/к ТМ Стародворье в оболочке фиброуз в ва ПОКОМ, кг</v>
          </cell>
          <cell r="B1359" t="str">
            <v>SU002947</v>
          </cell>
          <cell r="C1359" t="str">
            <v>P003384</v>
          </cell>
          <cell r="D1359">
            <v>4301031221</v>
          </cell>
          <cell r="E1359">
            <v>4680115882676</v>
          </cell>
          <cell r="F1359" t="str">
            <v>П/к колбасы "Сочинка рубленая с сочным окороком" Весовой фиброуз ТМ "Стародворье"</v>
          </cell>
          <cell r="H1359">
            <v>40</v>
          </cell>
          <cell r="I1359">
            <v>5.4</v>
          </cell>
          <cell r="J1359">
            <v>12</v>
          </cell>
          <cell r="K1359">
            <v>64.800000000000011</v>
          </cell>
        </row>
        <row r="1360">
          <cell r="A1360" t="str">
            <v>П/к колбасы «Сочинка рубленая с сочным окороком» Весовой фиброуз ТМ «Стародворье»</v>
          </cell>
          <cell r="B1360" t="str">
            <v>SU002947</v>
          </cell>
          <cell r="C1360" t="str">
            <v>P003384</v>
          </cell>
          <cell r="D1360">
            <v>4301031221</v>
          </cell>
          <cell r="E1360">
            <v>4680115882676</v>
          </cell>
          <cell r="F1360" t="str">
            <v>П/к колбасы "Сочинка рубленая с сочным окороком" Весовой фиброуз ТМ "Стародворье"</v>
          </cell>
          <cell r="H1360">
            <v>40</v>
          </cell>
          <cell r="I1360">
            <v>5.4</v>
          </cell>
          <cell r="J1360">
            <v>12</v>
          </cell>
          <cell r="K1360">
            <v>64.800000000000011</v>
          </cell>
        </row>
        <row r="1361">
          <cell r="A1361" t="str">
            <v>417 П/к колбасы «Сочинка рубленая с сочным окороком» Весовой фиброуз ТМ «Стародворье»  Поком</v>
          </cell>
          <cell r="B1361" t="str">
            <v>SU002947</v>
          </cell>
          <cell r="C1361" t="str">
            <v>P003384</v>
          </cell>
          <cell r="D1361">
            <v>4301031221</v>
          </cell>
          <cell r="E1361">
            <v>4680115882676</v>
          </cell>
          <cell r="F1361" t="str">
            <v>П/к колбасы "Сочинка рубленая с сочным окороком" Весовой фиброуз ТМ "Стародворье"</v>
          </cell>
          <cell r="H1361">
            <v>40</v>
          </cell>
          <cell r="I1361">
            <v>5.4</v>
          </cell>
          <cell r="J1361">
            <v>12</v>
          </cell>
          <cell r="K1361">
            <v>64.800000000000011</v>
          </cell>
        </row>
        <row r="1362">
          <cell r="A1362" t="str">
            <v>347  Колбаса Сочинка рубленая с сочным окороком ТМ Стародворье ВЕС ПОКОМ, кг</v>
          </cell>
          <cell r="B1362" t="str">
            <v>SU002947</v>
          </cell>
          <cell r="C1362" t="str">
            <v>P003384</v>
          </cell>
          <cell r="D1362">
            <v>4301031221</v>
          </cell>
          <cell r="E1362">
            <v>4680115882676</v>
          </cell>
          <cell r="F1362" t="str">
            <v>П/к колбасы "Сочинка рубленая с сочным окороком" Весовой фиброуз ТМ "Стародворье"</v>
          </cell>
          <cell r="H1362">
            <v>40</v>
          </cell>
          <cell r="I1362">
            <v>5.4</v>
          </cell>
          <cell r="J1362">
            <v>12</v>
          </cell>
          <cell r="K1362">
            <v>64.800000000000011</v>
          </cell>
        </row>
        <row r="1363">
          <cell r="A1363" t="str">
            <v xml:space="preserve"> 347  Колбаса Сочинка рубленая с сочным окороком ТМ Стародворье ВЕС ПОКОМ</v>
          </cell>
          <cell r="B1363" t="str">
            <v>SU002947</v>
          </cell>
          <cell r="C1363" t="str">
            <v>P003384</v>
          </cell>
          <cell r="D1363">
            <v>4301031221</v>
          </cell>
          <cell r="E1363">
            <v>4680115882676</v>
          </cell>
          <cell r="F1363" t="str">
            <v>П/к колбасы "Сочинка рубленая с сочным окороком" Весовой фиброуз ТМ "Стародворье"</v>
          </cell>
          <cell r="H1363">
            <v>40</v>
          </cell>
          <cell r="I1363">
            <v>5.4</v>
          </cell>
          <cell r="J1363">
            <v>12</v>
          </cell>
          <cell r="K1363">
            <v>64.800000000000011</v>
          </cell>
        </row>
        <row r="1364">
          <cell r="A1364" t="str">
            <v>Колбаса Сочинка по-европейски с сочной грудинкой ТМ Стародворье, ВЕС ПОКОМ</v>
          </cell>
          <cell r="B1364" t="str">
            <v>SU002941</v>
          </cell>
          <cell r="C1364" t="str">
            <v>P003387</v>
          </cell>
          <cell r="D1364">
            <v>4301031224</v>
          </cell>
          <cell r="E1364">
            <v>4680115882683</v>
          </cell>
          <cell r="F1364" t="str">
            <v>В/к колбасы "Сочинка по-европейски с сочной грудинкой" Весовой фиброуз ТМ "Стародворье"</v>
          </cell>
          <cell r="H1364">
            <v>40</v>
          </cell>
          <cell r="I1364">
            <v>5.4</v>
          </cell>
          <cell r="J1364">
            <v>12</v>
          </cell>
          <cell r="K1364">
            <v>64.800000000000011</v>
          </cell>
        </row>
        <row r="1365">
          <cell r="A1365" t="str">
            <v>Колбаса Сочинка по-европейски с сочной грудинкой ТМ Стародворье в оболочке фиброуз в ва ПОКОМ, кг</v>
          </cell>
          <cell r="B1365" t="str">
            <v>SU002941</v>
          </cell>
          <cell r="C1365" t="str">
            <v>P003387</v>
          </cell>
          <cell r="D1365">
            <v>4301031224</v>
          </cell>
          <cell r="E1365">
            <v>4680115882683</v>
          </cell>
          <cell r="F1365" t="str">
            <v>В/к колбасы "Сочинка по-европейски с сочной грудинкой" Весовой фиброуз ТМ "Стародворье"</v>
          </cell>
          <cell r="H1365">
            <v>40</v>
          </cell>
          <cell r="I1365">
            <v>5.4</v>
          </cell>
          <cell r="J1365">
            <v>12</v>
          </cell>
          <cell r="K1365">
            <v>64.800000000000011</v>
          </cell>
        </row>
        <row r="1366">
          <cell r="A1366" t="str">
            <v>Сочинка по-европейски с сочной грудинкой в/к 0,9кг (Бордо), кг</v>
          </cell>
          <cell r="B1366" t="str">
            <v>SU002941</v>
          </cell>
          <cell r="C1366" t="str">
            <v>P003387</v>
          </cell>
          <cell r="D1366">
            <v>4301031224</v>
          </cell>
          <cell r="E1366">
            <v>4680115882683</v>
          </cell>
          <cell r="F1366" t="str">
            <v>В/к колбасы "Сочинка по-европейски с сочной грудинкой" Весовой фиброуз ТМ "Стародворье"</v>
          </cell>
          <cell r="H1366">
            <v>40</v>
          </cell>
          <cell r="I1366">
            <v>5.4</v>
          </cell>
          <cell r="J1366">
            <v>12</v>
          </cell>
          <cell r="K1366">
            <v>64.800000000000011</v>
          </cell>
        </row>
        <row r="1367">
          <cell r="A1367" t="str">
            <v>Сочинка по-европейски с сочной грудинкой в/к 0,9кг (Бордо), Кг</v>
          </cell>
          <cell r="B1367" t="str">
            <v>SU002941</v>
          </cell>
          <cell r="C1367" t="str">
            <v>P003387</v>
          </cell>
          <cell r="D1367">
            <v>4301031224</v>
          </cell>
          <cell r="E1367">
            <v>4680115882683</v>
          </cell>
          <cell r="F1367" t="str">
            <v>В/к колбасы "Сочинка по-европейски с сочной грудинкой" Весовой фиброуз ТМ "Стародворье"</v>
          </cell>
          <cell r="H1367">
            <v>40</v>
          </cell>
          <cell r="I1367">
            <v>5.4</v>
          </cell>
          <cell r="J1367">
            <v>12</v>
          </cell>
          <cell r="K1367">
            <v>64.800000000000011</v>
          </cell>
        </row>
        <row r="1368">
          <cell r="A1368" t="str">
            <v>Сочинка па-европейски с соч. груд.</v>
          </cell>
          <cell r="B1368" t="str">
            <v>SU002941</v>
          </cell>
          <cell r="C1368" t="str">
            <v>P003387</v>
          </cell>
          <cell r="D1368">
            <v>4301031224</v>
          </cell>
          <cell r="E1368">
            <v>4680115882683</v>
          </cell>
          <cell r="F1368" t="str">
            <v>В/к колбасы "Сочинка по-европейски с сочной грудинкой" Весовой фиброуз ТМ "Стародворье"</v>
          </cell>
          <cell r="H1368">
            <v>40</v>
          </cell>
          <cell r="I1368">
            <v>5.4</v>
          </cell>
          <cell r="J1368">
            <v>12</v>
          </cell>
          <cell r="K1368">
            <v>64.800000000000011</v>
          </cell>
        </row>
        <row r="1369">
          <cell r="A1369" t="str">
            <v>Сочинка по-европейски с соч. груд.</v>
          </cell>
          <cell r="B1369" t="str">
            <v>SU002941</v>
          </cell>
          <cell r="C1369" t="str">
            <v>P003387</v>
          </cell>
          <cell r="D1369">
            <v>4301031224</v>
          </cell>
          <cell r="E1369">
            <v>4680115882683</v>
          </cell>
          <cell r="F1369" t="str">
            <v>В/к колбасы "Сочинка по-европейски с сочной грудинкой" Весовой фиброуз ТМ "Стародворье"</v>
          </cell>
          <cell r="H1369">
            <v>40</v>
          </cell>
          <cell r="I1369">
            <v>5.4</v>
          </cell>
          <cell r="J1369">
            <v>12</v>
          </cell>
          <cell r="K1369">
            <v>64.800000000000011</v>
          </cell>
        </row>
        <row r="1370">
          <cell r="A1370" t="str">
            <v>В/к колбасы «Сочинка по-европейски с сочной грудинкой» Весовой фиброуз ТМ «Стародворье»</v>
          </cell>
          <cell r="B1370" t="str">
            <v>SU002941</v>
          </cell>
          <cell r="C1370" t="str">
            <v>P003387</v>
          </cell>
          <cell r="D1370">
            <v>4301031224</v>
          </cell>
          <cell r="E1370">
            <v>4680115882683</v>
          </cell>
          <cell r="F1370" t="str">
            <v>В/к колбасы "Сочинка по-европейски с сочной грудинкой" Весовой фиброуз ТМ "Стародворье"</v>
          </cell>
          <cell r="H1370">
            <v>40</v>
          </cell>
          <cell r="I1370">
            <v>5.4</v>
          </cell>
          <cell r="J1370">
            <v>12</v>
          </cell>
          <cell r="K1370">
            <v>64.800000000000011</v>
          </cell>
        </row>
        <row r="1371">
          <cell r="A1371" t="str">
            <v>383 Колбаса Сочинка по-европейски с сочной грудиной ТМ Стародворье в оболочке фиброуз в ва  Поком</v>
          </cell>
          <cell r="B1371" t="str">
            <v>SU002941</v>
          </cell>
          <cell r="C1371" t="str">
            <v>P003387</v>
          </cell>
          <cell r="D1371">
            <v>4301031224</v>
          </cell>
          <cell r="E1371">
            <v>4680115882683</v>
          </cell>
          <cell r="F1371" t="str">
            <v>В/к колбасы "Сочинка по-европейски с сочной грудинкой" Весовой фиброуз ТМ "Стародворье"</v>
          </cell>
          <cell r="H1371">
            <v>40</v>
          </cell>
          <cell r="I1371">
            <v>5.4</v>
          </cell>
          <cell r="J1371">
            <v>12</v>
          </cell>
          <cell r="K1371">
            <v>64.800000000000011</v>
          </cell>
        </row>
        <row r="1372">
          <cell r="A1372" t="str">
            <v>344  Колбаса Сочинка по-европейски с сочной грудинкой ТМ Стародворье, ВЕС ПОКОМ, кг</v>
          </cell>
          <cell r="B1372" t="str">
            <v>SU002941</v>
          </cell>
          <cell r="C1372" t="str">
            <v>P003387</v>
          </cell>
          <cell r="D1372">
            <v>4301031224</v>
          </cell>
          <cell r="E1372">
            <v>4680115882683</v>
          </cell>
          <cell r="F1372" t="str">
            <v>В/к колбасы "Сочинка по-европейски с сочной грудинкой" Весовой фиброуз ТМ "Стародворье"</v>
          </cell>
          <cell r="H1372">
            <v>40</v>
          </cell>
          <cell r="I1372">
            <v>5.4</v>
          </cell>
          <cell r="J1372">
            <v>12</v>
          </cell>
          <cell r="K1372">
            <v>64.800000000000011</v>
          </cell>
        </row>
        <row r="1373">
          <cell r="A1373" t="str">
            <v>344 Колбаса Сочинка по-европейски с сочной грудинкой ТМ Стародворье, ВЕС ПОКОМ</v>
          </cell>
          <cell r="B1373" t="str">
            <v>SU002941</v>
          </cell>
          <cell r="C1373" t="str">
            <v>P003387</v>
          </cell>
          <cell r="D1373">
            <v>4301031224</v>
          </cell>
          <cell r="E1373">
            <v>4680115882683</v>
          </cell>
          <cell r="F1373" t="str">
            <v>В/к колбасы "Сочинка по-европейски с сочной грудинкой" Весовой фиброуз ТМ "Стародворье"</v>
          </cell>
          <cell r="H1373">
            <v>40</v>
          </cell>
          <cell r="I1373">
            <v>5.4</v>
          </cell>
          <cell r="J1373">
            <v>12</v>
          </cell>
          <cell r="K1373">
            <v>64.800000000000011</v>
          </cell>
        </row>
        <row r="1374">
          <cell r="A1374" t="str">
            <v xml:space="preserve"> 344  Колбаса Сочинка по-европейски с сочной грудинкой ТМ Стародворье, ВЕС ПОКОМ</v>
          </cell>
          <cell r="B1374" t="str">
            <v>SU002941</v>
          </cell>
          <cell r="C1374" t="str">
            <v>P003387</v>
          </cell>
          <cell r="D1374">
            <v>4301031224</v>
          </cell>
          <cell r="E1374">
            <v>4680115882683</v>
          </cell>
          <cell r="F1374" t="str">
            <v>В/к колбасы "Сочинка по-европейски с сочной грудинкой" Весовой фиброуз ТМ "Стародворье"</v>
          </cell>
          <cell r="H1374">
            <v>40</v>
          </cell>
          <cell r="I1374">
            <v>5.4</v>
          </cell>
          <cell r="J1374">
            <v>12</v>
          </cell>
          <cell r="K1374">
            <v>64.800000000000011</v>
          </cell>
        </row>
        <row r="1375">
          <cell r="A1375" t="str">
            <v>Колбаса Сочинка по-фински с сочным окроком ТМ Стародворье ВЕС ПОКОМ</v>
          </cell>
          <cell r="B1375" t="str">
            <v>SU002943</v>
          </cell>
          <cell r="C1375" t="str">
            <v>P003401</v>
          </cell>
          <cell r="D1375">
            <v>4301031230</v>
          </cell>
          <cell r="E1375">
            <v>4680115882690</v>
          </cell>
          <cell r="F1375" t="str">
            <v>В/к колбасы "Сочинка по-фински с сочным окороком" Весовой фиброуз ТМ "Стародворье"</v>
          </cell>
          <cell r="H1375">
            <v>40</v>
          </cell>
          <cell r="I1375">
            <v>5.4</v>
          </cell>
          <cell r="J1375">
            <v>12</v>
          </cell>
          <cell r="K1375">
            <v>64.800000000000011</v>
          </cell>
        </row>
        <row r="1376">
          <cell r="A1376" t="str">
            <v>Колбаса Сочинка по-фински с сочным окороком ТМ Стародворье в оболочке фиброуз в ва ПОКОМ, кг</v>
          </cell>
          <cell r="B1376" t="str">
            <v>SU002943</v>
          </cell>
          <cell r="C1376" t="str">
            <v>P003401</v>
          </cell>
          <cell r="D1376">
            <v>4301031230</v>
          </cell>
          <cell r="E1376">
            <v>4680115882690</v>
          </cell>
          <cell r="F1376" t="str">
            <v>В/к колбасы "Сочинка по-фински с сочным окороком" Весовой фиброуз ТМ "Стародворье"</v>
          </cell>
          <cell r="H1376">
            <v>40</v>
          </cell>
          <cell r="I1376">
            <v>5.4</v>
          </cell>
          <cell r="J1376">
            <v>12</v>
          </cell>
          <cell r="K1376">
            <v>64.800000000000011</v>
          </cell>
        </row>
        <row r="1377">
          <cell r="A1377" t="str">
            <v>Сочинка по-фински с сочным окороком в/к 0,9кг (Бордо), кг</v>
          </cell>
          <cell r="B1377" t="str">
            <v>SU002943</v>
          </cell>
          <cell r="C1377" t="str">
            <v>P003401</v>
          </cell>
          <cell r="D1377">
            <v>4301031230</v>
          </cell>
          <cell r="E1377">
            <v>4680115882690</v>
          </cell>
          <cell r="F1377" t="str">
            <v>В/к колбасы "Сочинка по-фински с сочным окороком" Весовой фиброуз ТМ "Стародворье"</v>
          </cell>
          <cell r="H1377">
            <v>40</v>
          </cell>
          <cell r="I1377">
            <v>5.4</v>
          </cell>
          <cell r="J1377">
            <v>12</v>
          </cell>
          <cell r="K1377">
            <v>64.800000000000011</v>
          </cell>
        </row>
        <row r="1378">
          <cell r="A1378" t="str">
            <v>Сочинка по-фински с сочным окороком в/к 0,9кг (Бордо), Кг</v>
          </cell>
          <cell r="B1378" t="str">
            <v>SU002943</v>
          </cell>
          <cell r="C1378" t="str">
            <v>P003401</v>
          </cell>
          <cell r="D1378">
            <v>4301031230</v>
          </cell>
          <cell r="E1378">
            <v>4680115882690</v>
          </cell>
          <cell r="F1378" t="str">
            <v>В/к колбасы "Сочинка по-фински с сочным окороком" Весовой фиброуз ТМ "Стародворье"</v>
          </cell>
          <cell r="H1378">
            <v>40</v>
          </cell>
          <cell r="I1378">
            <v>5.4</v>
          </cell>
          <cell r="J1378">
            <v>12</v>
          </cell>
          <cell r="K1378">
            <v>64.800000000000011</v>
          </cell>
        </row>
        <row r="1379">
          <cell r="A1379" t="str">
            <v>Сочинка по-фински с сочным окороком</v>
          </cell>
          <cell r="B1379" t="str">
            <v>SU002943</v>
          </cell>
          <cell r="C1379" t="str">
            <v>P003401</v>
          </cell>
          <cell r="D1379">
            <v>4301031230</v>
          </cell>
          <cell r="E1379">
            <v>4680115882690</v>
          </cell>
          <cell r="F1379" t="str">
            <v>В/к колбасы "Сочинка по-фински с сочным окороком" Весовой фиброуз ТМ "Стародворье"</v>
          </cell>
          <cell r="H1379">
            <v>40</v>
          </cell>
          <cell r="I1379">
            <v>5.4</v>
          </cell>
          <cell r="J1379">
            <v>12</v>
          </cell>
          <cell r="K1379">
            <v>64.800000000000011</v>
          </cell>
        </row>
        <row r="1380">
          <cell r="A1380" t="str">
            <v>В/к колбасы «Сочинка по-фински с сочным окороком» Весовой фиброуз ТМ «Стародворье»</v>
          </cell>
          <cell r="B1380" t="str">
            <v>SU002943</v>
          </cell>
          <cell r="C1380" t="str">
            <v>P003401</v>
          </cell>
          <cell r="D1380">
            <v>4301031230</v>
          </cell>
          <cell r="E1380">
            <v>4680115882690</v>
          </cell>
          <cell r="F1380" t="str">
            <v>В/к колбасы "Сочинка по-фински с сочным окороком" Весовой фиброуз ТМ "Стародворье"</v>
          </cell>
          <cell r="H1380">
            <v>40</v>
          </cell>
          <cell r="I1380">
            <v>5.4</v>
          </cell>
          <cell r="J1380">
            <v>12</v>
          </cell>
          <cell r="K1380">
            <v>64.800000000000011</v>
          </cell>
        </row>
        <row r="1381">
          <cell r="A1381" t="str">
            <v>384  Колбаса Сочинка по-фински с сочным окороком ТМ Стародворье в оболочке фиброуз в ва  Поком</v>
          </cell>
          <cell r="B1381" t="str">
            <v>SU002943</v>
          </cell>
          <cell r="C1381" t="str">
            <v>P003401</v>
          </cell>
          <cell r="D1381">
            <v>4301031230</v>
          </cell>
          <cell r="E1381">
            <v>4680115882690</v>
          </cell>
          <cell r="F1381" t="str">
            <v>В/к колбасы "Сочинка по-фински с сочным окороком" Весовой фиброуз ТМ "Стародворье"</v>
          </cell>
          <cell r="H1381">
            <v>40</v>
          </cell>
          <cell r="I1381">
            <v>5.4</v>
          </cell>
          <cell r="J1381">
            <v>12</v>
          </cell>
          <cell r="K1381">
            <v>64.800000000000011</v>
          </cell>
        </row>
        <row r="1382">
          <cell r="A1382" t="str">
            <v>345  Колбаса Сочинка по-фински с сочным окроком ТМ Стародворье ВЕС ПОКОМ, кг</v>
          </cell>
          <cell r="B1382" t="str">
            <v>SU002943</v>
          </cell>
          <cell r="C1382" t="str">
            <v>P003401</v>
          </cell>
          <cell r="D1382">
            <v>4301031230</v>
          </cell>
          <cell r="E1382">
            <v>4680115882690</v>
          </cell>
          <cell r="F1382" t="str">
            <v>В/к колбасы "Сочинка по-фински с сочным окороком" Весовой фиброуз ТМ "Стародворье"</v>
          </cell>
          <cell r="H1382">
            <v>40</v>
          </cell>
          <cell r="I1382">
            <v>5.4</v>
          </cell>
          <cell r="J1382">
            <v>12</v>
          </cell>
          <cell r="K1382">
            <v>64.800000000000011</v>
          </cell>
        </row>
        <row r="1383">
          <cell r="A1383" t="str">
            <v xml:space="preserve"> 345  Колбаса Сочинка по-фински с сочным окроком ТМ Стародворье ВЕС ПОКОМ</v>
          </cell>
          <cell r="B1383" t="str">
            <v>SU002943</v>
          </cell>
          <cell r="C1383" t="str">
            <v>P003401</v>
          </cell>
          <cell r="D1383">
            <v>4301031230</v>
          </cell>
          <cell r="E1383">
            <v>4680115882690</v>
          </cell>
          <cell r="F1383" t="str">
            <v>В/к колбасы "Сочинка по-фински с сочным окороком" Весовой фиброуз ТМ "Стародворье"</v>
          </cell>
          <cell r="H1383">
            <v>40</v>
          </cell>
          <cell r="I1383">
            <v>5.4</v>
          </cell>
          <cell r="J1383">
            <v>12</v>
          </cell>
          <cell r="K1383">
            <v>64.800000000000011</v>
          </cell>
        </row>
        <row r="1384">
          <cell r="A1384" t="str">
            <v>Колбаса Салями запеч Дугушка, оболочка вектор, ВЕС, ТМ Стародворье  ПОКОМ</v>
          </cell>
          <cell r="B1384" t="str">
            <v>SU002158</v>
          </cell>
          <cell r="C1384" t="str">
            <v>P003632</v>
          </cell>
          <cell r="D1384">
            <v>4301031248</v>
          </cell>
          <cell r="E1384">
            <v>4680115883093</v>
          </cell>
          <cell r="F1384" t="str">
            <v>В/к колбасы "Салями Запеченая" Весовые ТМ "Дугушка"</v>
          </cell>
          <cell r="H1384">
            <v>60</v>
          </cell>
          <cell r="I1384">
            <v>5.28</v>
          </cell>
          <cell r="J1384">
            <v>8</v>
          </cell>
          <cell r="K1384">
            <v>42.24</v>
          </cell>
        </row>
        <row r="1385">
          <cell r="A1385" t="str">
            <v>ДУГУШКА Санями запечеченая ТМ Стародворье</v>
          </cell>
          <cell r="B1385" t="str">
            <v>SU002158</v>
          </cell>
          <cell r="C1385" t="str">
            <v>P003632</v>
          </cell>
          <cell r="D1385">
            <v>4301031248</v>
          </cell>
          <cell r="E1385">
            <v>4680115883093</v>
          </cell>
          <cell r="F1385" t="str">
            <v>В/к колбасы "Салями Запеченая" Весовые ТМ "Дугушка"</v>
          </cell>
          <cell r="H1385">
            <v>60</v>
          </cell>
          <cell r="I1385">
            <v>5.28</v>
          </cell>
          <cell r="J1385">
            <v>8</v>
          </cell>
          <cell r="K1385">
            <v>42.24</v>
          </cell>
        </row>
        <row r="1386">
          <cell r="A1386" t="str">
            <v>ДУГУШКА Салями запечеченая ТМ Стародворье</v>
          </cell>
          <cell r="B1386" t="str">
            <v>SU002158</v>
          </cell>
          <cell r="C1386" t="str">
            <v>P003632</v>
          </cell>
          <cell r="D1386">
            <v>4301031248</v>
          </cell>
          <cell r="E1386">
            <v>4680115883093</v>
          </cell>
          <cell r="F1386" t="str">
            <v>В/к колбасы "Салями Запеченая" Весовые ТМ "Дугушка"</v>
          </cell>
          <cell r="H1386">
            <v>60</v>
          </cell>
          <cell r="I1386">
            <v>5.28</v>
          </cell>
          <cell r="J1386">
            <v>8</v>
          </cell>
          <cell r="K1386">
            <v>42.24</v>
          </cell>
        </row>
        <row r="1387">
          <cell r="A1387" t="str">
            <v>ДУГУШКА Салями запечеченая ТМ Старадворье</v>
          </cell>
          <cell r="B1387" t="str">
            <v>SU002158</v>
          </cell>
          <cell r="C1387" t="str">
            <v>P003632</v>
          </cell>
          <cell r="D1387">
            <v>4301031248</v>
          </cell>
          <cell r="E1387">
            <v>4680115883093</v>
          </cell>
          <cell r="F1387" t="str">
            <v>В/к колбасы "Салями Запеченая" Весовые ТМ "Дугушка"</v>
          </cell>
          <cell r="H1387">
            <v>60</v>
          </cell>
          <cell r="I1387">
            <v>5.28</v>
          </cell>
          <cell r="J1387">
            <v>8</v>
          </cell>
          <cell r="K1387">
            <v>42.24</v>
          </cell>
        </row>
        <row r="1388">
          <cell r="A1388" t="str">
            <v>К ДУГУШКА САЛЯМИ ЗАПЕЧЁННАЯ 0,850 СТАРОД, кг</v>
          </cell>
          <cell r="B1388" t="str">
            <v>SU002158</v>
          </cell>
          <cell r="C1388" t="str">
            <v>P003632</v>
          </cell>
          <cell r="D1388">
            <v>4301031248</v>
          </cell>
          <cell r="E1388">
            <v>4680115883093</v>
          </cell>
          <cell r="F1388" t="str">
            <v>В/к колбасы "Салями Запеченая" Весовые ТМ "Дугушка"</v>
          </cell>
          <cell r="H1388">
            <v>60</v>
          </cell>
          <cell r="I1388">
            <v>5.28</v>
          </cell>
          <cell r="J1388">
            <v>8</v>
          </cell>
          <cell r="K1388">
            <v>42.24</v>
          </cell>
        </row>
        <row r="1389">
          <cell r="A1389" t="str">
            <v>239  Колбаса Салями запеч Дугушка, оболочка вектор, ВЕС, ТМ Стародворье  ПОКОМ, кг</v>
          </cell>
          <cell r="B1389" t="str">
            <v>SU002158</v>
          </cell>
          <cell r="C1389" t="str">
            <v>P003632</v>
          </cell>
          <cell r="D1389">
            <v>4301031248</v>
          </cell>
          <cell r="E1389">
            <v>4680115883093</v>
          </cell>
          <cell r="F1389" t="str">
            <v>В/к колбасы "Салями Запеченая" Весовые ТМ "Дугушка"</v>
          </cell>
          <cell r="H1389">
            <v>60</v>
          </cell>
          <cell r="I1389">
            <v>5.28</v>
          </cell>
          <cell r="J1389">
            <v>8</v>
          </cell>
          <cell r="K1389">
            <v>42.24</v>
          </cell>
        </row>
        <row r="1390">
          <cell r="A1390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390" t="str">
            <v>SU002158</v>
          </cell>
          <cell r="C1390" t="str">
            <v>P003632</v>
          </cell>
          <cell r="D1390">
            <v>4301031248</v>
          </cell>
          <cell r="E1390">
            <v>4680115883093</v>
          </cell>
          <cell r="F1390" t="str">
            <v>В/к колбасы "Салями Запеченая" Весовые ТМ "Дугушка"</v>
          </cell>
          <cell r="H1390">
            <v>60</v>
          </cell>
          <cell r="I1390">
            <v>5.28</v>
          </cell>
          <cell r="J1390">
            <v>8</v>
          </cell>
          <cell r="K1390">
            <v>42.24</v>
          </cell>
        </row>
        <row r="1391">
          <cell r="A1391" t="str">
            <v>В/к колбасы Салями Запеченая Дугушка Весовые Вектор Дугушка</v>
          </cell>
          <cell r="B1391" t="str">
            <v>SU002158</v>
          </cell>
          <cell r="C1391" t="str">
            <v>P003632</v>
          </cell>
          <cell r="D1391">
            <v>4301031248</v>
          </cell>
          <cell r="E1391">
            <v>4680115883093</v>
          </cell>
          <cell r="F1391" t="str">
            <v>В/к колбасы "Салями Запеченая" Весовые ТМ "Дугушка"</v>
          </cell>
          <cell r="H1391">
            <v>60</v>
          </cell>
          <cell r="I1391">
            <v>5.28</v>
          </cell>
          <cell r="J1391">
            <v>8</v>
          </cell>
          <cell r="K1391">
            <v>42.24</v>
          </cell>
        </row>
        <row r="1392">
          <cell r="A1392" t="str">
            <v>Салями ЗАПЕЧЕННАЯ в/к в/у (Дугушка) , кг</v>
          </cell>
          <cell r="B1392" t="str">
            <v>SU002158</v>
          </cell>
          <cell r="C1392" t="str">
            <v>P003632</v>
          </cell>
          <cell r="D1392">
            <v>4301031248</v>
          </cell>
          <cell r="E1392">
            <v>4680115883093</v>
          </cell>
          <cell r="F1392" t="str">
            <v>В/к колбасы "Салями Запеченая" Весовые ТМ "Дугушка"</v>
          </cell>
          <cell r="H1392">
            <v>60</v>
          </cell>
          <cell r="I1392">
            <v>5.28</v>
          </cell>
          <cell r="J1392">
            <v>8</v>
          </cell>
          <cell r="K1392">
            <v>42.24</v>
          </cell>
        </row>
        <row r="1393">
          <cell r="A1393" t="str">
            <v>Салями ЗАПЕЧЕННАЯ в/к в/у (Дугушка) , Кг</v>
          </cell>
          <cell r="B1393" t="str">
            <v>SU002158</v>
          </cell>
          <cell r="C1393" t="str">
            <v>P003632</v>
          </cell>
          <cell r="D1393">
            <v>4301031248</v>
          </cell>
          <cell r="E1393">
            <v>4680115883093</v>
          </cell>
          <cell r="F1393" t="str">
            <v>В/к колбасы "Салями Запеченая" Весовые ТМ "Дугушка"</v>
          </cell>
          <cell r="H1393">
            <v>60</v>
          </cell>
          <cell r="I1393">
            <v>5.28</v>
          </cell>
          <cell r="J1393">
            <v>8</v>
          </cell>
          <cell r="K1393">
            <v>42.24</v>
          </cell>
        </row>
        <row r="1394">
          <cell r="A1394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394" t="str">
            <v>SU002158</v>
          </cell>
          <cell r="C1394" t="str">
            <v>P003632</v>
          </cell>
          <cell r="D1394">
            <v>4301031248</v>
          </cell>
          <cell r="E1394">
            <v>4680115883093</v>
          </cell>
          <cell r="F1394" t="str">
            <v>В/к колбасы "Салями Запеченая" Весовые ТМ "Дугушка"</v>
          </cell>
          <cell r="H1394">
            <v>60</v>
          </cell>
          <cell r="I1394">
            <v>5.28</v>
          </cell>
          <cell r="J1394">
            <v>8</v>
          </cell>
          <cell r="K1394">
            <v>42.24</v>
          </cell>
        </row>
        <row r="1395">
          <cell r="A1395" t="str">
            <v>Салями Запеченая Дугушка в/к Стародворские колбасы</v>
          </cell>
          <cell r="B1395" t="str">
            <v>SU002158</v>
          </cell>
          <cell r="C1395" t="str">
            <v>P003632</v>
          </cell>
          <cell r="D1395">
            <v>4301031248</v>
          </cell>
          <cell r="E1395">
            <v>4680115883093</v>
          </cell>
          <cell r="F1395" t="str">
            <v>В/к колбасы "Салями Запеченая" Весовые ТМ "Дугушка"</v>
          </cell>
          <cell r="H1395">
            <v>60</v>
          </cell>
          <cell r="I1395">
            <v>5.28</v>
          </cell>
          <cell r="J1395">
            <v>8</v>
          </cell>
          <cell r="K1395">
            <v>42.24</v>
          </cell>
        </row>
        <row r="1396">
          <cell r="A1396" t="str">
            <v>Салями Дугушка  в/к вес (Стародворье) 55 суток, кг</v>
          </cell>
          <cell r="B1396" t="str">
            <v>SU002158</v>
          </cell>
          <cell r="C1396" t="str">
            <v>P003632</v>
          </cell>
          <cell r="D1396">
            <v>4301031248</v>
          </cell>
          <cell r="E1396">
            <v>4680115883093</v>
          </cell>
          <cell r="F1396" t="str">
            <v>В/к колбасы "Салями Запеченая" Весовые ТМ "Дугушка"</v>
          </cell>
          <cell r="H1396">
            <v>60</v>
          </cell>
          <cell r="I1396">
            <v>5.28</v>
          </cell>
          <cell r="J1396">
            <v>8</v>
          </cell>
          <cell r="K1396">
            <v>42.24</v>
          </cell>
        </row>
        <row r="1397">
          <cell r="A1397" t="str">
            <v xml:space="preserve"> 239  Колбаса Салями запеч Дугушка, оболочка вектор, ВЕС, ТМ Стародворье  ПОКОМ</v>
          </cell>
          <cell r="B1397" t="str">
            <v>SU002158</v>
          </cell>
          <cell r="C1397" t="str">
            <v>P003632</v>
          </cell>
          <cell r="D1397">
            <v>4301031248</v>
          </cell>
          <cell r="E1397">
            <v>4680115883093</v>
          </cell>
          <cell r="F1397" t="str">
            <v>В/к колбасы "Салями Запеченая" Весовые ТМ "Дугушка"</v>
          </cell>
          <cell r="H1397">
            <v>60</v>
          </cell>
          <cell r="I1397">
            <v>5.28</v>
          </cell>
          <cell r="J1397">
            <v>8</v>
          </cell>
          <cell r="K1397">
            <v>42.24</v>
          </cell>
        </row>
        <row r="1398">
          <cell r="A1398" t="str">
            <v>242  Колбаса Сервелат ЗАПЕЧ.Дугушка ТМ Стародворье, вектор, в/к     ПОКОМ, кг</v>
          </cell>
          <cell r="B1398" t="str">
            <v>SU002151</v>
          </cell>
          <cell r="C1398" t="str">
            <v>P003634</v>
          </cell>
          <cell r="D1398">
            <v>4301031250</v>
          </cell>
          <cell r="E1398">
            <v>4680115883109</v>
          </cell>
          <cell r="F1398" t="str">
            <v>В/к колбасы "Сервелат Запеченный" Весовые Вектор ТМ "Дугушка"</v>
          </cell>
          <cell r="H1398">
            <v>60</v>
          </cell>
          <cell r="I1398">
            <v>5.28</v>
          </cell>
          <cell r="J1398">
            <v>8</v>
          </cell>
          <cell r="K1398">
            <v>42.24</v>
          </cell>
        </row>
        <row r="1399">
          <cell r="A1399" t="str">
            <v>Колбаса Сервелат ЗАПЕЧ.Дугушка ТМ Стародворье, вектор, в/к     ПОКОМ</v>
          </cell>
          <cell r="B1399" t="str">
            <v>SU002151</v>
          </cell>
          <cell r="C1399" t="str">
            <v>P003634</v>
          </cell>
          <cell r="D1399">
            <v>4301031250</v>
          </cell>
          <cell r="E1399">
            <v>4680115883109</v>
          </cell>
          <cell r="F1399" t="str">
            <v>В/к колбасы "Сервелат Запеченный" Весовые Вектор ТМ "Дугушка"</v>
          </cell>
          <cell r="H1399">
            <v>60</v>
          </cell>
          <cell r="I1399">
            <v>5.28</v>
          </cell>
          <cell r="J1399">
            <v>8</v>
          </cell>
          <cell r="K1399">
            <v>42.24</v>
          </cell>
        </row>
        <row r="1400">
          <cell r="A1400" t="str">
            <v>Сервелат ЗАПЕЧЕННЫЙ в/к в/у (Дугушка) , Кг</v>
          </cell>
          <cell r="B1400" t="str">
            <v>SU002151</v>
          </cell>
          <cell r="C1400" t="str">
            <v>P003634</v>
          </cell>
          <cell r="D1400">
            <v>4301031250</v>
          </cell>
          <cell r="E1400">
            <v>4680115883109</v>
          </cell>
          <cell r="F1400" t="str">
            <v>В/к колбасы "Сервелат Запеченный" Весовые Вектор ТМ "Дугушка"</v>
          </cell>
          <cell r="H1400">
            <v>60</v>
          </cell>
          <cell r="I1400">
            <v>5.28</v>
          </cell>
          <cell r="J1400">
            <v>8</v>
          </cell>
          <cell r="K1400">
            <v>42.24</v>
          </cell>
        </row>
        <row r="1401">
          <cell r="A1401" t="str">
            <v>Сервелат Дугушка Запеченый  в/к вес (Стародворье) 55 суток, кг</v>
          </cell>
          <cell r="B1401" t="str">
            <v>SU002151</v>
          </cell>
          <cell r="C1401" t="str">
            <v>P003634</v>
          </cell>
          <cell r="D1401">
            <v>4301031250</v>
          </cell>
          <cell r="E1401">
            <v>4680115883109</v>
          </cell>
          <cell r="F1401" t="str">
            <v>В/к колбасы "Сервелат Запеченный" Весовые Вектор ТМ "Дугушка"</v>
          </cell>
          <cell r="H1401">
            <v>60</v>
          </cell>
          <cell r="I1401">
            <v>5.28</v>
          </cell>
          <cell r="J1401">
            <v>8</v>
          </cell>
          <cell r="K1401">
            <v>42.24</v>
          </cell>
        </row>
        <row r="1402">
          <cell r="A1402" t="str">
            <v>ДУГУШКА Сервелат в!к Стародворские колбасы</v>
          </cell>
          <cell r="B1402" t="str">
            <v>SU002151</v>
          </cell>
          <cell r="C1402" t="str">
            <v>P003634</v>
          </cell>
          <cell r="D1402">
            <v>4301031250</v>
          </cell>
          <cell r="E1402">
            <v>4680115883109</v>
          </cell>
          <cell r="F1402" t="str">
            <v>В/к колбасы "Сервелат Запеченный" Весовые Вектор ТМ "Дугушка"</v>
          </cell>
          <cell r="H1402">
            <v>60</v>
          </cell>
          <cell r="I1402">
            <v>5.28</v>
          </cell>
          <cell r="J1402">
            <v>8</v>
          </cell>
          <cell r="K1402">
            <v>42.24</v>
          </cell>
        </row>
        <row r="1403">
          <cell r="A1403" t="str">
            <v>ДУГУШКА Сервелат в/к Стародворские колбасы</v>
          </cell>
          <cell r="B1403" t="str">
            <v>SU002151</v>
          </cell>
          <cell r="C1403" t="str">
            <v>P003634</v>
          </cell>
          <cell r="D1403">
            <v>4301031250</v>
          </cell>
          <cell r="E1403">
            <v>4680115883109</v>
          </cell>
          <cell r="F1403" t="str">
            <v>В/к колбасы "Сервелат Запеченный" Весовые Вектор ТМ "Дугушка"</v>
          </cell>
          <cell r="H1403">
            <v>60</v>
          </cell>
          <cell r="I1403">
            <v>5.28</v>
          </cell>
          <cell r="J1403">
            <v>8</v>
          </cell>
          <cell r="K1403">
            <v>42.24</v>
          </cell>
        </row>
        <row r="1404">
          <cell r="A1404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404" t="str">
            <v>SU002151</v>
          </cell>
          <cell r="C1404" t="str">
            <v>P003634</v>
          </cell>
          <cell r="D1404">
            <v>4301031250</v>
          </cell>
          <cell r="E1404">
            <v>4680115883109</v>
          </cell>
          <cell r="F1404" t="str">
            <v>В/к колбасы "Сервелат Запеченный" Весовые Вектор ТМ "Дугушка"</v>
          </cell>
          <cell r="H1404">
            <v>60</v>
          </cell>
          <cell r="I1404">
            <v>5.28</v>
          </cell>
          <cell r="J1404">
            <v>8</v>
          </cell>
          <cell r="K1404">
            <v>42.24</v>
          </cell>
        </row>
        <row r="1405">
          <cell r="A1405" t="str">
            <v>Колбаса Сервелат ЗАПЕЧ.Дугушка ТМ Стародворье, вектор, в/к     ПОКОМ, кг</v>
          </cell>
          <cell r="B1405" t="str">
            <v>SU002151</v>
          </cell>
          <cell r="C1405" t="str">
            <v>P003634</v>
          </cell>
          <cell r="D1405">
            <v>4301031250</v>
          </cell>
          <cell r="E1405">
            <v>4680115883109</v>
          </cell>
          <cell r="F1405" t="str">
            <v>В/к колбасы "Сервелат Запеченный" Весовые Вектор ТМ "Дугушка"</v>
          </cell>
          <cell r="H1405">
            <v>60</v>
          </cell>
          <cell r="I1405">
            <v>5.28</v>
          </cell>
          <cell r="J1405">
            <v>8</v>
          </cell>
          <cell r="K1405">
            <v>42.24</v>
          </cell>
        </row>
        <row r="1406">
          <cell r="A1406" t="str">
            <v>Сервелат запеченный Дугушка в/к Стародвор.колбасы</v>
          </cell>
          <cell r="B1406" t="str">
            <v>SU002151</v>
          </cell>
          <cell r="C1406" t="str">
            <v>P003634</v>
          </cell>
          <cell r="D1406">
            <v>4301031250</v>
          </cell>
          <cell r="E1406">
            <v>4680115883109</v>
          </cell>
          <cell r="F1406" t="str">
            <v>В/к колбасы "Сервелат Запеченный" Весовые Вектор ТМ "Дугушка"</v>
          </cell>
          <cell r="H1406">
            <v>60</v>
          </cell>
          <cell r="I1406">
            <v>5.28</v>
          </cell>
          <cell r="J1406">
            <v>8</v>
          </cell>
          <cell r="K1406">
            <v>42.24</v>
          </cell>
        </row>
        <row r="1407">
          <cell r="A1407" t="str">
            <v>В/к колбасы Сервелат Запеченный Дугушка Вес Вектор Дугушка</v>
          </cell>
          <cell r="B1407" t="str">
            <v>SU002151</v>
          </cell>
          <cell r="C1407" t="str">
            <v>P003634</v>
          </cell>
          <cell r="D1407">
            <v>4301031250</v>
          </cell>
          <cell r="E1407">
            <v>4680115883109</v>
          </cell>
          <cell r="F1407" t="str">
            <v>В/к колбасы "Сервелат Запеченный" Весовые Вектор ТМ "Дугушка"</v>
          </cell>
          <cell r="H1407">
            <v>60</v>
          </cell>
          <cell r="I1407">
            <v>5.28</v>
          </cell>
          <cell r="J1407">
            <v>8</v>
          </cell>
          <cell r="K1407">
            <v>42.24</v>
          </cell>
        </row>
        <row r="1408">
          <cell r="A1408" t="str">
            <v xml:space="preserve"> 242  Колбаса Сервелат ЗАПЕЧ.Дугушка ТМ Стародворье, вектор, в/к     ПОКОМ</v>
          </cell>
          <cell r="B1408" t="str">
            <v>SU002151</v>
          </cell>
          <cell r="C1408" t="str">
            <v>P003634</v>
          </cell>
          <cell r="D1408">
            <v>4301031250</v>
          </cell>
          <cell r="E1408">
            <v>4680115883109</v>
          </cell>
          <cell r="F1408" t="str">
            <v>В/к колбасы "Сервелат Запеченный" Весовые Вектор ТМ "Дугушка"</v>
          </cell>
          <cell r="H1408">
            <v>60</v>
          </cell>
          <cell r="I1408">
            <v>5.28</v>
          </cell>
          <cell r="J1408">
            <v>8</v>
          </cell>
          <cell r="K1408">
            <v>42.24</v>
          </cell>
        </row>
        <row r="1409">
          <cell r="A1409" t="str">
            <v>236  Колбаса Рубленая ЗАПЕЧ. Дугушка ТМ Стародворье, вектор, в/к    ПОКОМ, кг</v>
          </cell>
          <cell r="B1409" t="str">
            <v>SU002150</v>
          </cell>
          <cell r="C1409" t="str">
            <v>P003636</v>
          </cell>
          <cell r="D1409">
            <v>4301031252</v>
          </cell>
          <cell r="E1409">
            <v>4680115883116</v>
          </cell>
          <cell r="F1409" t="str">
            <v>В/к колбасы "Рубленая Запеченная" Весовые Вектор ТМ "Дугушка"</v>
          </cell>
          <cell r="H1409">
            <v>60</v>
          </cell>
          <cell r="I1409">
            <v>5.28</v>
          </cell>
          <cell r="J1409">
            <v>8</v>
          </cell>
          <cell r="K1409">
            <v>42.24</v>
          </cell>
        </row>
        <row r="1410">
          <cell r="A1410" t="str">
            <v>Колбаса Рубленая ЗАПЕЧ. Дугушка ТМ Стародворье, вектор, в/к    ПОКОМ</v>
          </cell>
          <cell r="B1410" t="str">
            <v>SU002150</v>
          </cell>
          <cell r="C1410" t="str">
            <v>P003636</v>
          </cell>
          <cell r="D1410">
            <v>4301031252</v>
          </cell>
          <cell r="E1410">
            <v>4680115883116</v>
          </cell>
          <cell r="F1410" t="str">
            <v>В/к колбасы "Рубленая Запеченная" Весовые Вектор ТМ "Дугушка"</v>
          </cell>
          <cell r="H1410">
            <v>60</v>
          </cell>
          <cell r="I1410">
            <v>5.28</v>
          </cell>
          <cell r="J1410">
            <v>8</v>
          </cell>
          <cell r="K1410">
            <v>42.24</v>
          </cell>
        </row>
        <row r="1411">
          <cell r="A1411" t="str">
            <v>В/к колбасы Рубленая Запеченная Дугушка Весовые Вектор Дугушка</v>
          </cell>
          <cell r="B1411" t="str">
            <v>SU002150</v>
          </cell>
          <cell r="C1411" t="str">
            <v>P003636</v>
          </cell>
          <cell r="D1411">
            <v>4301031252</v>
          </cell>
          <cell r="E1411">
            <v>4680115883116</v>
          </cell>
          <cell r="F1411" t="str">
            <v>В/к колбасы "Рубленая Запеченная" Весовые Вектор ТМ "Дугушка"</v>
          </cell>
          <cell r="H1411">
            <v>60</v>
          </cell>
          <cell r="I1411">
            <v>5.28</v>
          </cell>
          <cell r="J1411">
            <v>8</v>
          </cell>
          <cell r="K1411">
            <v>42.24</v>
          </cell>
        </row>
        <row r="1412">
          <cell r="A1412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412" t="str">
            <v>SU002150</v>
          </cell>
          <cell r="C1412" t="str">
            <v>P003636</v>
          </cell>
          <cell r="D1412">
            <v>4301031252</v>
          </cell>
          <cell r="E1412">
            <v>4680115883116</v>
          </cell>
          <cell r="F1412" t="str">
            <v>В/к колбасы "Рубленая Запеченная" Весовые Вектор ТМ "Дугушка"</v>
          </cell>
          <cell r="H1412">
            <v>60</v>
          </cell>
          <cell r="I1412">
            <v>5.28</v>
          </cell>
          <cell r="J1412">
            <v>8</v>
          </cell>
          <cell r="K1412">
            <v>42.24</v>
          </cell>
        </row>
        <row r="1413">
          <cell r="A1413" t="str">
            <v>ДУГУШКА Рубленая п!к Стародворские колбасы</v>
          </cell>
          <cell r="B1413" t="str">
            <v>SU002150</v>
          </cell>
          <cell r="C1413" t="str">
            <v>P003636</v>
          </cell>
          <cell r="D1413">
            <v>4301031252</v>
          </cell>
          <cell r="E1413">
            <v>4680115883116</v>
          </cell>
          <cell r="F1413" t="str">
            <v>В/к колбасы "Рубленая Запеченная" Весовые Вектор ТМ "Дугушка"</v>
          </cell>
          <cell r="H1413">
            <v>60</v>
          </cell>
          <cell r="I1413">
            <v>5.28</v>
          </cell>
          <cell r="J1413">
            <v>8</v>
          </cell>
          <cell r="K1413">
            <v>42.24</v>
          </cell>
        </row>
        <row r="1414">
          <cell r="A1414" t="str">
            <v>ДУГУШКА Рубленая п/к Стародворские колбасы</v>
          </cell>
          <cell r="B1414" t="str">
            <v>SU002150</v>
          </cell>
          <cell r="C1414" t="str">
            <v>P003636</v>
          </cell>
          <cell r="D1414">
            <v>4301031252</v>
          </cell>
          <cell r="E1414">
            <v>4680115883116</v>
          </cell>
          <cell r="F1414" t="str">
            <v>В/к колбасы "Рубленая Запеченная" Весовые Вектор ТМ "Дугушка"</v>
          </cell>
          <cell r="H1414">
            <v>60</v>
          </cell>
          <cell r="I1414">
            <v>5.28</v>
          </cell>
          <cell r="J1414">
            <v>8</v>
          </cell>
          <cell r="K1414">
            <v>42.24</v>
          </cell>
        </row>
        <row r="1415">
          <cell r="A1415" t="str">
            <v>СТ Рубленая Запеченная Дугушка Стародворье</v>
          </cell>
          <cell r="B1415" t="str">
            <v>SU002150</v>
          </cell>
          <cell r="C1415" t="str">
            <v>P003636</v>
          </cell>
          <cell r="D1415">
            <v>4301031252</v>
          </cell>
          <cell r="E1415">
            <v>4680115883116</v>
          </cell>
          <cell r="F1415" t="str">
            <v>В/к колбасы "Рубленая Запеченная" Весовые Вектор ТМ "Дугушка"</v>
          </cell>
          <cell r="H1415">
            <v>60</v>
          </cell>
          <cell r="I1415">
            <v>5.28</v>
          </cell>
          <cell r="J1415">
            <v>8</v>
          </cell>
          <cell r="K1415">
            <v>42.24</v>
          </cell>
        </row>
        <row r="1416">
          <cell r="A141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416" t="str">
            <v>SU002150</v>
          </cell>
          <cell r="C1416" t="str">
            <v>P003636</v>
          </cell>
          <cell r="D1416">
            <v>4301031252</v>
          </cell>
          <cell r="E1416">
            <v>4680115883116</v>
          </cell>
          <cell r="F1416" t="str">
            <v>В/к колбасы "Рубленая Запеченная" Весовые Вектор ТМ "Дугушка"</v>
          </cell>
          <cell r="H1416">
            <v>60</v>
          </cell>
          <cell r="I1416">
            <v>5.28</v>
          </cell>
          <cell r="J1416">
            <v>8</v>
          </cell>
          <cell r="K1416">
            <v>42.24</v>
          </cell>
        </row>
        <row r="1417">
          <cell r="A1417" t="str">
            <v>Рубленая ЗАПЕЧЕННАЯ в/у (Дугушка) , кг</v>
          </cell>
          <cell r="B1417" t="str">
            <v>SU002150</v>
          </cell>
          <cell r="C1417" t="str">
            <v>P003636</v>
          </cell>
          <cell r="D1417">
            <v>4301031252</v>
          </cell>
          <cell r="E1417">
            <v>4680115883116</v>
          </cell>
          <cell r="F1417" t="str">
            <v>В/к колбасы "Рубленая Запеченная" Весовые Вектор ТМ "Дугушка"</v>
          </cell>
          <cell r="H1417">
            <v>60</v>
          </cell>
          <cell r="I1417">
            <v>5.28</v>
          </cell>
          <cell r="J1417">
            <v>8</v>
          </cell>
          <cell r="K1417">
            <v>42.24</v>
          </cell>
        </row>
        <row r="1418">
          <cell r="A1418" t="str">
            <v>Рубленая ЗАПЕЧЕННАЯ в/у (Дугушка) , Кг</v>
          </cell>
          <cell r="B1418" t="str">
            <v>SU002150</v>
          </cell>
          <cell r="C1418" t="str">
            <v>P003636</v>
          </cell>
          <cell r="D1418">
            <v>4301031252</v>
          </cell>
          <cell r="E1418">
            <v>4680115883116</v>
          </cell>
          <cell r="F1418" t="str">
            <v>В/к колбасы "Рубленая Запеченная" Весовые Вектор ТМ "Дугушка"</v>
          </cell>
          <cell r="H1418">
            <v>60</v>
          </cell>
          <cell r="I1418">
            <v>5.28</v>
          </cell>
          <cell r="J1418">
            <v>8</v>
          </cell>
          <cell r="K1418">
            <v>42.24</v>
          </cell>
        </row>
        <row r="1419">
          <cell r="A1419" t="str">
            <v>Рубл Дугушка   вес (Стародворье) 55 суток, кг</v>
          </cell>
          <cell r="B1419" t="str">
            <v>SU002150</v>
          </cell>
          <cell r="C1419" t="str">
            <v>P003636</v>
          </cell>
          <cell r="D1419">
            <v>4301031252</v>
          </cell>
          <cell r="E1419">
            <v>4680115883116</v>
          </cell>
          <cell r="F1419" t="str">
            <v>В/к колбасы "Рубленая Запеченная" Весовые Вектор ТМ "Дугушка"</v>
          </cell>
          <cell r="H1419">
            <v>60</v>
          </cell>
          <cell r="I1419">
            <v>5.28</v>
          </cell>
          <cell r="J1419">
            <v>8</v>
          </cell>
          <cell r="K1419">
            <v>42.24</v>
          </cell>
        </row>
        <row r="1420">
          <cell r="A1420" t="str">
            <v>Рубленая запечен.Дугушка п/к Стародворские колбасы</v>
          </cell>
          <cell r="B1420" t="str">
            <v>SU002150</v>
          </cell>
          <cell r="C1420" t="str">
            <v>P003636</v>
          </cell>
          <cell r="D1420">
            <v>4301031252</v>
          </cell>
          <cell r="E1420">
            <v>4680115883116</v>
          </cell>
          <cell r="F1420" t="str">
            <v>В/к колбасы "Рубленая Запеченная" Весовые Вектор ТМ "Дугушка"</v>
          </cell>
          <cell r="H1420">
            <v>60</v>
          </cell>
          <cell r="I1420">
            <v>5.28</v>
          </cell>
          <cell r="J1420">
            <v>8</v>
          </cell>
          <cell r="K1420">
            <v>42.24</v>
          </cell>
        </row>
        <row r="1421">
          <cell r="A1421" t="str">
            <v xml:space="preserve"> 236  Колбаса Рубленая ЗАПЕЧ. Дугушка ТМ Стародворье, вектор, в/к    ПОКОМ</v>
          </cell>
          <cell r="B1421" t="str">
            <v>SU002150</v>
          </cell>
          <cell r="C1421" t="str">
            <v>P003636</v>
          </cell>
          <cell r="D1421">
            <v>4301031252</v>
          </cell>
          <cell r="E1421">
            <v>4680115883116</v>
          </cell>
          <cell r="F1421" t="str">
            <v>В/к колбасы "Рубленая Запеченная" Весовые Вектор ТМ "Дугушка"</v>
          </cell>
          <cell r="H1421">
            <v>60</v>
          </cell>
          <cell r="I1421">
            <v>5.28</v>
          </cell>
          <cell r="J1421">
            <v>8</v>
          </cell>
          <cell r="K1421">
            <v>42.24</v>
          </cell>
        </row>
        <row r="1422">
          <cell r="A1422" t="str">
            <v>361 Колбаса Салями Филейбургская зернистая ТМ Баварушка в оболочке  в вак 0.28кг ПОКОМ</v>
          </cell>
          <cell r="B1422" t="str">
            <v>SU003083</v>
          </cell>
          <cell r="C1422" t="str">
            <v>P003646</v>
          </cell>
          <cell r="D1422">
            <v>4301031257</v>
          </cell>
          <cell r="E1422">
            <v>4680115883147</v>
          </cell>
          <cell r="F1422" t="str">
            <v>В/к колбасы "Салями Филейбургская зернистая" срез Фикс.вес 0,28 фиброуз ТМ "Баварушка"</v>
          </cell>
          <cell r="H1422">
            <v>45</v>
          </cell>
          <cell r="I1422">
            <v>1.68</v>
          </cell>
          <cell r="J1422">
            <v>18</v>
          </cell>
          <cell r="K1422">
            <v>30.24</v>
          </cell>
        </row>
        <row r="1423">
          <cell r="A1423" t="str">
            <v>В/к колбасы "Салями Филейбургская зернистая" срез Фикс.вес 0,28 фиброуз ТМ "Баварушка"</v>
          </cell>
          <cell r="B1423" t="str">
            <v>SU003083</v>
          </cell>
          <cell r="C1423" t="str">
            <v>P003646</v>
          </cell>
          <cell r="D1423">
            <v>4301031257</v>
          </cell>
          <cell r="E1423">
            <v>4680115883147</v>
          </cell>
          <cell r="F1423" t="str">
            <v>В/к колбасы "Салями Филейбургская зернистая" срез Фикс.вес 0,28 фиброуз ТМ "Баварушка"</v>
          </cell>
          <cell r="H1423">
            <v>45</v>
          </cell>
          <cell r="I1423">
            <v>1.68</v>
          </cell>
          <cell r="J1423">
            <v>18</v>
          </cell>
          <cell r="K1423">
            <v>30.24</v>
          </cell>
        </row>
        <row r="1424">
          <cell r="A1424" t="str">
            <v>364 Колбаса Сервелат Филейбургский с копченой грудинкой ТМ Баварушка  в/у 0,28 кг  ПОКОМ</v>
          </cell>
          <cell r="B1424" t="str">
            <v>SU003080</v>
          </cell>
          <cell r="C1424" t="str">
            <v>P003647</v>
          </cell>
          <cell r="D1424">
            <v>4301031258</v>
          </cell>
          <cell r="E1424">
            <v>4680115883161</v>
          </cell>
          <cell r="F1424" t="str">
            <v>В/к колбасы "Сервелат Филейбургский с копченой грудинкой" срез Филейбургская Фикс.вес 0,28 фиброуз ТМ "Баварушка"</v>
          </cell>
          <cell r="H1424">
            <v>45</v>
          </cell>
          <cell r="I1424">
            <v>1.68</v>
          </cell>
          <cell r="J1424">
            <v>18</v>
          </cell>
          <cell r="K1424">
            <v>30.24</v>
          </cell>
        </row>
        <row r="1425">
          <cell r="A1425" t="str">
            <v>В/к колбасы "Сервелат Филейбургский с копченой грудинкой" срез Филейбургская Фикс.вес 0,28 фиброуз ТМ "Баварушка"</v>
          </cell>
          <cell r="B1425" t="str">
            <v>SU003080</v>
          </cell>
          <cell r="C1425" t="str">
            <v>P003647</v>
          </cell>
          <cell r="D1425">
            <v>4301031258</v>
          </cell>
          <cell r="E1425">
            <v>4680115883161</v>
          </cell>
          <cell r="F1425" t="str">
            <v>В/к колбасы "Сервелат Филейбургский с копченой грудинкой" срез Филейбургская Фикс.вес 0,28 фиброуз ТМ "Баварушка"</v>
          </cell>
          <cell r="H1425">
            <v>45</v>
          </cell>
          <cell r="I1425">
            <v>1.68</v>
          </cell>
          <cell r="J1425">
            <v>18</v>
          </cell>
          <cell r="K1425">
            <v>30.24</v>
          </cell>
        </row>
        <row r="1426">
          <cell r="A1426" t="str">
            <v>Колбаса Русская по-стародворски, 0,5 кг.  ПОКОМ</v>
          </cell>
          <cell r="B1426" t="str">
            <v xml:space="preserve">НЕТ </v>
          </cell>
          <cell r="C1426" t="str">
            <v xml:space="preserve">НЕТ </v>
          </cell>
          <cell r="D1426" t="str">
            <v xml:space="preserve">НЕТ </v>
          </cell>
          <cell r="E1426" t="str">
            <v xml:space="preserve">НЕТ </v>
          </cell>
          <cell r="F1426" t="str">
            <v xml:space="preserve">НЕТ </v>
          </cell>
          <cell r="H1426" t="e">
            <v>#N/A</v>
          </cell>
          <cell r="I1426" t="e">
            <v>#N/A</v>
          </cell>
          <cell r="J1426" t="e">
            <v>#N/A</v>
          </cell>
          <cell r="K1426" t="e">
            <v>#N/A</v>
          </cell>
        </row>
        <row r="1427">
          <cell r="A1427" t="str">
            <v>Колбаса Русская стародворская, амифлекс 0,5 кг, ТМ Стародворье</v>
          </cell>
          <cell r="B1427" t="str">
            <v xml:space="preserve">НЕТ </v>
          </cell>
          <cell r="C1427" t="str">
            <v xml:space="preserve">НЕТ </v>
          </cell>
          <cell r="D1427" t="str">
            <v xml:space="preserve">НЕТ </v>
          </cell>
          <cell r="E1427" t="str">
            <v xml:space="preserve">НЕТ </v>
          </cell>
          <cell r="F1427" t="str">
            <v xml:space="preserve">НЕТ </v>
          </cell>
          <cell r="H1427" t="e">
            <v>#N/A</v>
          </cell>
          <cell r="I1427" t="e">
            <v>#N/A</v>
          </cell>
          <cell r="J1427" t="e">
            <v>#N/A</v>
          </cell>
          <cell r="K1427" t="e">
            <v>#N/A</v>
          </cell>
        </row>
        <row r="1428">
          <cell r="A1428" t="str">
            <v>Сосиски Венские, Вязанка ВЕС. ПОКОМ</v>
          </cell>
          <cell r="B1428" t="str">
            <v xml:space="preserve">НЕТ </v>
          </cell>
          <cell r="C1428" t="str">
            <v xml:space="preserve">НЕТ </v>
          </cell>
          <cell r="D1428" t="str">
            <v xml:space="preserve">НЕТ </v>
          </cell>
          <cell r="E1428" t="str">
            <v xml:space="preserve">НЕТ </v>
          </cell>
          <cell r="F1428" t="str">
            <v xml:space="preserve">НЕТ </v>
          </cell>
          <cell r="H1428" t="e">
            <v>#N/A</v>
          </cell>
          <cell r="I1428" t="e">
            <v>#N/A</v>
          </cell>
          <cell r="J1428" t="e">
            <v>#N/A</v>
          </cell>
          <cell r="K1428" t="e">
            <v>#N/A</v>
          </cell>
        </row>
        <row r="1429">
          <cell r="A1429" t="str">
            <v>236  Колбаса Рубленая ЗАПЕЧ. Дугушка ТМ Стародворье, вектор, в/к   ПОКОМ, кг</v>
          </cell>
          <cell r="B1429" t="str">
            <v>SU002150</v>
          </cell>
          <cell r="C1429" t="str">
            <v>P003249</v>
          </cell>
          <cell r="D1429">
            <v>4301031198</v>
          </cell>
          <cell r="E1429">
            <v>4607091383348</v>
          </cell>
          <cell r="F1429" t="str">
            <v>В/к колбасы Рубленая Запеченная Дугушка Весовые Вектор Дугушка</v>
          </cell>
          <cell r="H1429" t="e">
            <v>#N/A</v>
          </cell>
          <cell r="I1429">
            <v>5.28</v>
          </cell>
          <cell r="J1429">
            <v>8</v>
          </cell>
          <cell r="K1429">
            <v>42.24</v>
          </cell>
        </row>
        <row r="1430">
          <cell r="A1430" t="str">
            <v>с/к колбасы «Балыкбургская с мраморным балыком и нотками кориандра» ф/в 0,03 нарезка ТМ «Баварушка»</v>
          </cell>
          <cell r="B1430" t="str">
            <v>SU003059</v>
          </cell>
          <cell r="C1430" t="str">
            <v>P003623</v>
          </cell>
          <cell r="D1430">
            <v>4301032044</v>
          </cell>
          <cell r="E1430">
            <v>4680115883000</v>
          </cell>
          <cell r="F1430" t="str">
            <v>с/к колбасы «Балыкбургская с мраморным балыком и нотками кориандра» ф/в 0,03 нарезка ТМ «Баварушка»</v>
          </cell>
          <cell r="H1430" t="e">
            <v>#N/A</v>
          </cell>
          <cell r="I1430" t="e">
            <v>#N/A</v>
          </cell>
          <cell r="J1430" t="e">
            <v>#N/A</v>
          </cell>
          <cell r="K1430" t="e">
            <v>#N/A</v>
          </cell>
        </row>
        <row r="1431">
          <cell r="A1431" t="str">
            <v>367 Колбаса Балыкбургская с мраморным балыком и кориандра. 0,03кг нарезка ТМ Баварушка  ПОКОМ</v>
          </cell>
          <cell r="B1431" t="str">
            <v>SU003059</v>
          </cell>
          <cell r="C1431" t="str">
            <v>P003623</v>
          </cell>
          <cell r="D1431">
            <v>4301032044</v>
          </cell>
          <cell r="E1431">
            <v>4680115883000</v>
          </cell>
          <cell r="F1431" t="str">
            <v>с/к колбасы «Балыкбургская с мраморным балыком и нотками кориандра» ф/в 0,03 нарезка ТМ «Баварушка»</v>
          </cell>
          <cell r="H1431" t="e">
            <v>#N/A</v>
          </cell>
          <cell r="I1431" t="e">
            <v>#N/A</v>
          </cell>
          <cell r="J1431" t="e">
            <v>#N/A</v>
          </cell>
          <cell r="K1431" t="e">
            <v>#N/A</v>
          </cell>
        </row>
        <row r="1432">
          <cell r="A1432" t="str">
            <v>366 Колбаса Филейбургская зернистая 0,03 кг с/к нарезка. ТМ Баварушка  ПОКОМ</v>
          </cell>
          <cell r="B1432" t="str">
            <v>SU003058</v>
          </cell>
          <cell r="C1432" t="str">
            <v>P003620</v>
          </cell>
          <cell r="D1432">
            <v>4301032042</v>
          </cell>
          <cell r="E1432">
            <v>4680115883017</v>
          </cell>
          <cell r="F1432" t="str">
            <v>с/к колбасы «Филейбургская зернистая» ф/в 0,03 нарезка ТМ «Баварушка»</v>
          </cell>
          <cell r="H1432" t="e">
            <v>#N/A</v>
          </cell>
          <cell r="I1432" t="e">
            <v>#N/A</v>
          </cell>
          <cell r="J1432" t="e">
            <v>#N/A</v>
          </cell>
          <cell r="K1432" t="e">
            <v>#N/A</v>
          </cell>
        </row>
        <row r="1433">
          <cell r="A1433" t="str">
            <v>439 Колбаса Баварушка 130г Балыкбургская с мраморным балыком с/в  Поком</v>
          </cell>
          <cell r="B1433" t="str">
            <v>SU003056</v>
          </cell>
          <cell r="C1433" t="str">
            <v>P003622</v>
          </cell>
          <cell r="D1433">
            <v>4301170008</v>
          </cell>
          <cell r="E1433">
            <v>4680115882980</v>
          </cell>
          <cell r="F1433" t="str">
            <v>с/в колбасы «Балыкбургская с мраморным балыком» ф/в 0,13 н/о ТМ «Баварушка»</v>
          </cell>
          <cell r="H1433">
            <v>150</v>
          </cell>
          <cell r="I1433" t="e">
            <v>#N/A</v>
          </cell>
          <cell r="J1433" t="e">
            <v>#N/A</v>
          </cell>
          <cell r="K1433" t="e">
            <v>#N/A</v>
          </cell>
        </row>
        <row r="1434">
          <cell r="A1434" t="str">
            <v>368 Колбаса Балыкбургская с мраморным балыком 0,13 кг. ТМ Баварушка  ПОКОМ</v>
          </cell>
          <cell r="B1434" t="str">
            <v>SU003056</v>
          </cell>
          <cell r="C1434" t="str">
            <v>P003622</v>
          </cell>
          <cell r="D1434">
            <v>4301170008</v>
          </cell>
          <cell r="E1434">
            <v>4680115882980</v>
          </cell>
          <cell r="F1434" t="str">
            <v>с/в колбасы «Балыкбургская с мраморным балыком» ф/в 0,13 н/о ТМ «Баварушка»</v>
          </cell>
          <cell r="H1434">
            <v>150</v>
          </cell>
          <cell r="I1434" t="e">
            <v>#N/A</v>
          </cell>
          <cell r="J1434" t="e">
            <v>#N/A</v>
          </cell>
          <cell r="K1434" t="e">
            <v>#N/A</v>
          </cell>
        </row>
        <row r="1435">
          <cell r="A1435" t="str">
            <v>373 Колбаса вареная Сочинка ТМ Стародворье ВЕС ПОКОМ</v>
          </cell>
          <cell r="B1435" t="str">
            <v>SU002824</v>
          </cell>
          <cell r="C1435" t="str">
            <v>P003231</v>
          </cell>
          <cell r="D1435">
            <v>4301011450</v>
          </cell>
          <cell r="E1435">
            <v>4680115881402</v>
          </cell>
          <cell r="F1435" t="str">
            <v>Вареные колбасы «Сочинка» Весовой п/а ТМ «Стародворье»</v>
          </cell>
          <cell r="H1435">
            <v>55</v>
          </cell>
          <cell r="I1435">
            <v>10.8</v>
          </cell>
          <cell r="J1435">
            <v>8</v>
          </cell>
          <cell r="K1435">
            <v>86.4</v>
          </cell>
        </row>
        <row r="1436">
          <cell r="A1436" t="str">
            <v>372  Ветчина Сочинка ТМ Стародворье. ВЕС ПОКОМ</v>
          </cell>
          <cell r="B1436" t="str">
            <v>SU003068</v>
          </cell>
          <cell r="C1436" t="str">
            <v>P003611</v>
          </cell>
          <cell r="D1436">
            <v>4301020262</v>
          </cell>
          <cell r="E1436">
            <v>4680115882935</v>
          </cell>
          <cell r="F1436" t="str">
            <v>Ветчина «Сочинка с сочным окороком» Весовой п/а ТМ «Стародворье»</v>
          </cell>
          <cell r="H1436">
            <v>50</v>
          </cell>
          <cell r="I1436">
            <v>10.8</v>
          </cell>
          <cell r="J1436">
            <v>8</v>
          </cell>
          <cell r="K1436">
            <v>86.4</v>
          </cell>
        </row>
        <row r="1437">
          <cell r="A1437" t="str">
            <v>с/в колбасы «Филейбургская с филе сочного окорока» ф/в 0,13 н/о ТМ «Баварушка»</v>
          </cell>
          <cell r="B1437" t="str">
            <v>SU003060</v>
          </cell>
          <cell r="C1437" t="str">
            <v>P003624</v>
          </cell>
          <cell r="D1437">
            <v>4301170009</v>
          </cell>
          <cell r="E1437">
            <v>4680115882997</v>
          </cell>
          <cell r="F1437" t="str">
            <v>с/в колбасы «Филейбургская с филе сочного окорока» ф/в 0,13 н/о ТМ «Баварушка»</v>
          </cell>
          <cell r="H1437">
            <v>150</v>
          </cell>
          <cell r="I1437" t="e">
            <v>#N/A</v>
          </cell>
          <cell r="J1437" t="e">
            <v>#N/A</v>
          </cell>
          <cell r="K1437" t="e">
            <v>#N/A</v>
          </cell>
        </row>
        <row r="1438">
          <cell r="A1438" t="str">
            <v>380  Колбаса Филейбургская с филе сочного окорока 0,13кг с/в ТМ Баварушка  ПОКОМ</v>
          </cell>
          <cell r="B1438" t="str">
            <v>SU003060</v>
          </cell>
          <cell r="C1438" t="str">
            <v>P003624</v>
          </cell>
          <cell r="D1438">
            <v>4301170009</v>
          </cell>
          <cell r="E1438">
            <v>4680115882997</v>
          </cell>
          <cell r="F1438" t="str">
            <v>с/в колбасы «Филейбургская с филе сочного окорока» ф/в 0,13 н/о ТМ «Баварушка»</v>
          </cell>
          <cell r="H1438">
            <v>150</v>
          </cell>
          <cell r="I1438" t="e">
            <v>#N/A</v>
          </cell>
          <cell r="J1438" t="e">
            <v>#N/A</v>
          </cell>
          <cell r="K1438" t="e">
            <v>#N/A</v>
          </cell>
        </row>
        <row r="1439">
          <cell r="A1439" t="str">
            <v>392 Вареные колбасы «Докторская ГОСТ» Фикс.вес 0,6 Вектор ТМ «Дугушка»  Поком</v>
          </cell>
          <cell r="B1439" t="str">
            <v>SU002632</v>
          </cell>
          <cell r="C1439" t="str">
            <v>P004043</v>
          </cell>
          <cell r="D1439">
            <v>4301011778</v>
          </cell>
          <cell r="E1439">
            <v>4680115880603</v>
          </cell>
          <cell r="F1439" t="str">
            <v>Вареные колбасы «Докторская ГОСТ» Фикс.вес 0,6 Вектор ТМ «Дугушка»</v>
          </cell>
          <cell r="H1439">
            <v>55</v>
          </cell>
          <cell r="I1439">
            <v>3.6</v>
          </cell>
          <cell r="J1439">
            <v>12</v>
          </cell>
          <cell r="K1439">
            <v>43.2</v>
          </cell>
        </row>
        <row r="1440">
          <cell r="A1440" t="str">
            <v>Вареные колбасы «Докторская ГОСТ» Фикс.вес 0,6 Вектор ТМ «Дугушка»</v>
          </cell>
          <cell r="B1440" t="str">
            <v>SU002632</v>
          </cell>
          <cell r="C1440" t="str">
            <v>P004043</v>
          </cell>
          <cell r="D1440">
            <v>4301011778</v>
          </cell>
          <cell r="E1440">
            <v>4680115880603</v>
          </cell>
          <cell r="F1440" t="str">
            <v>Вареные колбасы «Докторская ГОСТ» Фикс.вес 0,6 Вектор ТМ «Дугушка»</v>
          </cell>
          <cell r="H1440">
            <v>55</v>
          </cell>
          <cell r="I1440">
            <v>3.6</v>
          </cell>
          <cell r="J1440">
            <v>12</v>
          </cell>
          <cell r="K1440">
            <v>43.2</v>
          </cell>
        </row>
        <row r="1441">
          <cell r="A1441" t="str">
            <v xml:space="preserve"> 376  Колбаса Докторская Дугушка 0,6кг ГОСТ ТМ Стародворье  ПОКОМ</v>
          </cell>
          <cell r="B1441" t="str">
            <v>SU002632</v>
          </cell>
          <cell r="C1441" t="str">
            <v>P004043</v>
          </cell>
          <cell r="D1441">
            <v>4301011778</v>
          </cell>
          <cell r="E1441">
            <v>4680115880603</v>
          </cell>
          <cell r="F1441" t="str">
            <v>Вареные колбасы «Докторская ГОСТ» Фикс.вес 0,6 Вектор ТМ «Дугушка»</v>
          </cell>
          <cell r="H1441">
            <v>55</v>
          </cell>
          <cell r="I1441">
            <v>3.6</v>
          </cell>
          <cell r="J1441">
            <v>12</v>
          </cell>
          <cell r="K1441">
            <v>43.2</v>
          </cell>
        </row>
        <row r="1442">
          <cell r="A1442" t="str">
            <v>377  Колбаса Молочная Дугушка 0,6кг ТМ Стародворье  ПОКОМ</v>
          </cell>
          <cell r="B1442" t="str">
            <v>SU002631</v>
          </cell>
          <cell r="C1442" t="str">
            <v>P004048</v>
          </cell>
          <cell r="D1442">
            <v>4301011784</v>
          </cell>
          <cell r="E1442">
            <v>4607091389982</v>
          </cell>
          <cell r="F1442" t="str">
            <v>Вареные колбасы «Молочная Дугушка» Фикс.вес 0,6 П/а ТМ «Дугушка»</v>
          </cell>
          <cell r="H1442">
            <v>55</v>
          </cell>
          <cell r="I1442">
            <v>3.6</v>
          </cell>
          <cell r="J1442">
            <v>12</v>
          </cell>
          <cell r="K1442">
            <v>43.2</v>
          </cell>
        </row>
        <row r="1443">
          <cell r="A1443" t="str">
            <v>381 Колбаса Филейбургская с ароматными пряностями 0,03 кг с/в ТМ Баварушка  ПОКОМ</v>
          </cell>
          <cell r="B1443" t="str">
            <v>SU003061</v>
          </cell>
          <cell r="C1443" t="str">
            <v>P003621</v>
          </cell>
          <cell r="D1443">
            <v>4301032043</v>
          </cell>
          <cell r="E1443">
            <v>4680115883031</v>
          </cell>
          <cell r="F1443" t="str">
            <v>с/к колбасы «Филейбургская с ароматными пряностями» ф/в 0,03 нарезка ТМ «Баварушка»</v>
          </cell>
          <cell r="H1443" t="e">
            <v>#N/A</v>
          </cell>
          <cell r="I1443" t="e">
            <v>#N/A</v>
          </cell>
          <cell r="J1443" t="e">
            <v>#N/A</v>
          </cell>
          <cell r="K1443" t="e">
            <v>#N/A</v>
          </cell>
        </row>
        <row r="1444">
          <cell r="A1444" t="str">
            <v>380 Колбаски Балыкбургские с сыром ТМ Баварушка вес  Поком</v>
          </cell>
          <cell r="B1444" t="str">
            <v>SU003071</v>
          </cell>
          <cell r="C1444" t="str">
            <v>P003612</v>
          </cell>
          <cell r="D1444">
            <v>4301031247</v>
          </cell>
          <cell r="E1444">
            <v>4680115883048</v>
          </cell>
          <cell r="F1444" t="str">
            <v>П/к колбасы «Балыкбургские с сыром» Весовой н/о ТМ «Баварушка»</v>
          </cell>
          <cell r="H1444">
            <v>40</v>
          </cell>
          <cell r="I1444" t="e">
            <v>#N/A</v>
          </cell>
          <cell r="J1444" t="e">
            <v>#N/A</v>
          </cell>
          <cell r="K1444" t="e">
            <v>#N/A</v>
          </cell>
        </row>
        <row r="1445">
          <cell r="A1445" t="str">
            <v xml:space="preserve"> 354  Колбаса Рубленая запеченная ТМ Стародворье,ТС Дугушка  0,6 кг ПОКОМ</v>
          </cell>
          <cell r="B1445" t="str">
            <v>SU002916</v>
          </cell>
          <cell r="C1445" t="str">
            <v>P003633</v>
          </cell>
          <cell r="D1445">
            <v>4301031249</v>
          </cell>
          <cell r="E1445">
            <v>4680115882072</v>
          </cell>
          <cell r="F1445" t="str">
            <v>В/к колбасы «Рубленая Запеченная» Фикс.вес 0,6 Вектор ТМ «Дугушка»</v>
          </cell>
          <cell r="H1445">
            <v>60</v>
          </cell>
          <cell r="I1445">
            <v>3.6</v>
          </cell>
          <cell r="J1445">
            <v>12</v>
          </cell>
          <cell r="K1445">
            <v>43.2</v>
          </cell>
        </row>
        <row r="1446">
          <cell r="A1446" t="str">
            <v>354  Колбаса Рубленая запеченная ТМ Стародворье,ТС Дугушка  0,6 кг ПОКОМ</v>
          </cell>
          <cell r="B1446" t="str">
            <v>SU002916</v>
          </cell>
          <cell r="C1446" t="str">
            <v>P003633</v>
          </cell>
          <cell r="D1446">
            <v>4301031249</v>
          </cell>
          <cell r="E1446">
            <v>4680115882072</v>
          </cell>
          <cell r="F1446" t="str">
            <v>В/к колбасы «Рубленая Запеченная» Фикс.вес 0,6 Вектор ТМ «Дугушка»</v>
          </cell>
          <cell r="H1446">
            <v>60</v>
          </cell>
          <cell r="I1446">
            <v>3.6</v>
          </cell>
          <cell r="J1446">
            <v>12</v>
          </cell>
          <cell r="K1446">
            <v>43.2</v>
          </cell>
        </row>
        <row r="1447">
          <cell r="A1447" t="str">
            <v>В/к колбасы «Рубленая Запеченная» Фикс.вес 0,6 Вектор ТМ «Дугушка»</v>
          </cell>
          <cell r="B1447" t="str">
            <v>SU002916</v>
          </cell>
          <cell r="C1447" t="str">
            <v>P003633</v>
          </cell>
          <cell r="D1447">
            <v>4301031249</v>
          </cell>
          <cell r="E1447">
            <v>4680115882072</v>
          </cell>
          <cell r="F1447" t="str">
            <v>В/к колбасы «Рубленая Запеченная» Фикс.вес 0,6 Вектор ТМ «Дугушка»</v>
          </cell>
          <cell r="H1447">
            <v>60</v>
          </cell>
          <cell r="I1447">
            <v>3.6</v>
          </cell>
          <cell r="J1447">
            <v>12</v>
          </cell>
          <cell r="K1447">
            <v>43.2</v>
          </cell>
        </row>
        <row r="1448">
          <cell r="A1448" t="str">
            <v xml:space="preserve"> 387  Колбаса вареная Мусульманская Халяль ТМ Вязанка, 0,4 кг ПОКОМ</v>
          </cell>
          <cell r="B1448" t="str">
            <v>SU002983</v>
          </cell>
          <cell r="C1448" t="str">
            <v>P003437</v>
          </cell>
          <cell r="D1448">
            <v>4301011562</v>
          </cell>
          <cell r="E1448">
            <v>4680115882577</v>
          </cell>
          <cell r="F1448" t="str">
            <v>Колбаса вареная Мусульманская ТМ Вязанка Халяль вектор ф/в 0,4 кг Казахстан АК</v>
          </cell>
          <cell r="H1448">
            <v>90</v>
          </cell>
          <cell r="I1448">
            <v>3.2</v>
          </cell>
          <cell r="J1448">
            <v>12</v>
          </cell>
          <cell r="K1448">
            <v>38.400000000000006</v>
          </cell>
        </row>
        <row r="1449">
          <cell r="A1449" t="str">
            <v>387  Колбаса вареная Мусульманская Халяль ТМ Вязанка, 0,4 кг ПОКОМ</v>
          </cell>
          <cell r="B1449" t="str">
            <v>SU002983</v>
          </cell>
          <cell r="C1449" t="str">
            <v>P003437</v>
          </cell>
          <cell r="D1449">
            <v>4301011562</v>
          </cell>
          <cell r="E1449">
            <v>4680115882577</v>
          </cell>
          <cell r="F1449" t="str">
            <v>Колбаса вареная Мусульманская ТМ Вязанка Халяль вектор ф/в 0,4 кг Казахстан АК</v>
          </cell>
          <cell r="H1449">
            <v>90</v>
          </cell>
          <cell r="I1449">
            <v>3.2</v>
          </cell>
          <cell r="J1449">
            <v>12</v>
          </cell>
          <cell r="K1449">
            <v>38.400000000000006</v>
          </cell>
        </row>
        <row r="1450">
          <cell r="A1450" t="str">
            <v>389 Колбаса вареная Мусульманская Халяль ТМ Вязанка Халяль оболочка вектор 0,4 кг АК.  Поком</v>
          </cell>
          <cell r="B1450" t="str">
            <v>SU002983</v>
          </cell>
          <cell r="C1450" t="str">
            <v>P003437</v>
          </cell>
          <cell r="D1450">
            <v>4301011562</v>
          </cell>
          <cell r="E1450">
            <v>4680115882577</v>
          </cell>
          <cell r="F1450" t="str">
            <v>Колбаса вареная Мусульманская ТМ Вязанка Халяль вектор ф/в 0,4 кг Казахстан АК</v>
          </cell>
          <cell r="H1450">
            <v>90</v>
          </cell>
          <cell r="I1450">
            <v>3.2</v>
          </cell>
          <cell r="J1450">
            <v>12</v>
          </cell>
          <cell r="K1450">
            <v>38.400000000000006</v>
          </cell>
        </row>
        <row r="1451">
          <cell r="A1451" t="str">
            <v>Колбаса вареная Мусульманская Халяль ТМ Вязанка, 0,4 кг ПОКОМ</v>
          </cell>
          <cell r="B1451" t="str">
            <v>SU002983</v>
          </cell>
          <cell r="C1451" t="str">
            <v>P003437</v>
          </cell>
          <cell r="D1451">
            <v>4301011562</v>
          </cell>
          <cell r="E1451">
            <v>4680115882577</v>
          </cell>
          <cell r="F1451" t="str">
            <v>Колбаса вареная Мусульманская ТМ Вязанка Халяль вектор ф/в 0,4 кг Казахстан АК</v>
          </cell>
          <cell r="H1451">
            <v>90</v>
          </cell>
          <cell r="I1451">
            <v>3.2</v>
          </cell>
          <cell r="J1451">
            <v>12</v>
          </cell>
          <cell r="K1451">
            <v>38.400000000000006</v>
          </cell>
        </row>
        <row r="1452">
          <cell r="A1452" t="str">
            <v>Колбаса вареная Мусульманская ТМ Вязанка Халяль вектор ф/в 0,4 кг Казахстан АК</v>
          </cell>
          <cell r="B1452" t="str">
            <v>SU002983</v>
          </cell>
          <cell r="C1452" t="str">
            <v>P003437</v>
          </cell>
          <cell r="D1452">
            <v>4301011562</v>
          </cell>
          <cell r="E1452">
            <v>4680115882577</v>
          </cell>
          <cell r="F1452" t="str">
            <v>Колбаса вареная Мусульманская ТМ Вязанка Халяль вектор ф/в 0,4 кг Казахстан АК</v>
          </cell>
          <cell r="H1452">
            <v>90</v>
          </cell>
          <cell r="I1452">
            <v>3.2</v>
          </cell>
          <cell r="J1452">
            <v>12</v>
          </cell>
          <cell r="K1452">
            <v>38.400000000000006</v>
          </cell>
        </row>
        <row r="1453">
          <cell r="A1453" t="str">
            <v>Колбаса вареная Мусульманская ТМ Вязанка Халяль вектор ф\в 0,4 кг Казахстан АК</v>
          </cell>
          <cell r="B1453" t="str">
            <v>SU002983</v>
          </cell>
          <cell r="C1453" t="str">
            <v>P003437</v>
          </cell>
          <cell r="D1453">
            <v>4301011562</v>
          </cell>
          <cell r="E1453">
            <v>4680115882577</v>
          </cell>
          <cell r="F1453" t="str">
            <v>Колбаса вареная Мусульманская ТМ Вязанка Халяль вектор ф/в 0,4 кг Казахстан АК</v>
          </cell>
          <cell r="H1453">
            <v>90</v>
          </cell>
          <cell r="I1453">
            <v>3.2</v>
          </cell>
          <cell r="J1453">
            <v>12</v>
          </cell>
          <cell r="K1453">
            <v>38.400000000000006</v>
          </cell>
        </row>
        <row r="1454">
          <cell r="A1454" t="str">
            <v>Колбаса вареная Мусульманская халяль 0,4 кг (СТМ Вязанка) К7 Стародворские колбаы</v>
          </cell>
          <cell r="B1454" t="str">
            <v>SU002983</v>
          </cell>
          <cell r="C1454" t="str">
            <v>P003437</v>
          </cell>
          <cell r="D1454">
            <v>4301011562</v>
          </cell>
          <cell r="E1454">
            <v>4680115882577</v>
          </cell>
          <cell r="F1454" t="str">
            <v>Колбаса вареная Мусульманская ТМ Вязанка Халяль вектор ф/в 0,4 кг Казахстан АК</v>
          </cell>
          <cell r="H1454">
            <v>90</v>
          </cell>
          <cell r="I1454">
            <v>3.2</v>
          </cell>
          <cell r="J1454">
            <v>12</v>
          </cell>
          <cell r="K1454">
            <v>38.400000000000006</v>
          </cell>
        </row>
        <row r="1455">
          <cell r="A1455" t="str">
            <v>Колбаса вареная Мусульманская халяль 0,4 кг (СТМ Вязанка) К7 Стародворские колбам</v>
          </cell>
          <cell r="B1455" t="str">
            <v>SU002983</v>
          </cell>
          <cell r="C1455" t="str">
            <v>P003437</v>
          </cell>
          <cell r="D1455">
            <v>4301011562</v>
          </cell>
          <cell r="E1455">
            <v>4680115882577</v>
          </cell>
          <cell r="F1455" t="str">
            <v>Колбаса вареная Мусульманская ТМ Вязанка Халяль вектор ф/в 0,4 кг Казахстан АК</v>
          </cell>
          <cell r="H1455">
            <v>90</v>
          </cell>
          <cell r="I1455">
            <v>3.2</v>
          </cell>
          <cell r="J1455">
            <v>12</v>
          </cell>
          <cell r="K1455">
            <v>38.400000000000006</v>
          </cell>
        </row>
        <row r="1456">
          <cell r="A1456" t="str">
            <v>Колбаса вареная Мусульманская халяль 0,4 кг (СТМ Вязанка) К7 Стародворские колбасы</v>
          </cell>
          <cell r="B1456" t="str">
            <v>SU002983</v>
          </cell>
          <cell r="C1456" t="str">
            <v>P003437</v>
          </cell>
          <cell r="D1456">
            <v>4301011562</v>
          </cell>
          <cell r="E1456">
            <v>4680115882577</v>
          </cell>
          <cell r="F1456" t="str">
            <v>Колбаса вареная Мусульманская ТМ Вязанка Халяль вектор ф/в 0,4 кг Казахстан АК</v>
          </cell>
          <cell r="H1456">
            <v>90</v>
          </cell>
          <cell r="I1456">
            <v>3.2</v>
          </cell>
          <cell r="J1456">
            <v>12</v>
          </cell>
          <cell r="K1456">
            <v>38.400000000000006</v>
          </cell>
        </row>
        <row r="1457">
          <cell r="A1457" t="str">
            <v>Колбаса вареная Мусульманская хапяль 0,4 кг (СТМ Вязанка) К Стародворские колбаы</v>
          </cell>
          <cell r="B1457" t="str">
            <v>SU002983</v>
          </cell>
          <cell r="C1457" t="str">
            <v>P003437</v>
          </cell>
          <cell r="D1457">
            <v>4301011562</v>
          </cell>
          <cell r="E1457">
            <v>4680115882577</v>
          </cell>
          <cell r="F1457" t="str">
            <v>Колбаса вареная Мусульманская ТМ Вязанка Халяль вектор ф/в 0,4 кг Казахстан АК</v>
          </cell>
          <cell r="H1457">
            <v>90</v>
          </cell>
          <cell r="I1457">
            <v>3.2</v>
          </cell>
          <cell r="J1457">
            <v>12</v>
          </cell>
          <cell r="K1457">
            <v>38.400000000000006</v>
          </cell>
        </row>
        <row r="1458">
          <cell r="A1458" t="str">
            <v>Колбаса вареная Мусульманская халяль 0,4 кг (СТМ Вязанка) К Стародворские колбаы</v>
          </cell>
          <cell r="B1458" t="str">
            <v>SU002983</v>
          </cell>
          <cell r="C1458" t="str">
            <v>P003437</v>
          </cell>
          <cell r="D1458">
            <v>4301011562</v>
          </cell>
          <cell r="E1458">
            <v>4680115882577</v>
          </cell>
          <cell r="F1458" t="str">
            <v>Колбаса вареная Мусульманская ТМ Вязанка Халяль вектор ф/в 0,4 кг Казахстан АК</v>
          </cell>
          <cell r="H1458">
            <v>90</v>
          </cell>
          <cell r="I1458">
            <v>3.2</v>
          </cell>
          <cell r="J1458">
            <v>12</v>
          </cell>
          <cell r="K1458">
            <v>38.400000000000006</v>
          </cell>
        </row>
        <row r="1459">
          <cell r="A1459" t="str">
            <v>Колбаса вареная Мусульманская халяль 0,4 кг (СТМ Вязанка) К2 Стародворские кол6аы</v>
          </cell>
          <cell r="B1459" t="str">
            <v>SU002983</v>
          </cell>
          <cell r="C1459" t="str">
            <v>P003437</v>
          </cell>
          <cell r="D1459">
            <v>4301011562</v>
          </cell>
          <cell r="E1459">
            <v>4680115882577</v>
          </cell>
          <cell r="F1459" t="str">
            <v>Колбаса вареная Мусульманская ТМ Вязанка Халяль вектор ф/в 0,4 кг Казахстан АК</v>
          </cell>
          <cell r="H1459">
            <v>90</v>
          </cell>
          <cell r="I1459">
            <v>3.2</v>
          </cell>
          <cell r="J1459">
            <v>12</v>
          </cell>
          <cell r="K1459">
            <v>38.400000000000006</v>
          </cell>
        </row>
        <row r="1460">
          <cell r="A1460" t="str">
            <v>Колбаса вареная Мусульманская халяль 0,4 кг (СТМ Вязанка) К Стародворские колбасы</v>
          </cell>
          <cell r="B1460" t="str">
            <v>SU002983</v>
          </cell>
          <cell r="C1460" t="str">
            <v>P003437</v>
          </cell>
          <cell r="D1460">
            <v>4301011562</v>
          </cell>
          <cell r="E1460">
            <v>4680115882577</v>
          </cell>
          <cell r="F1460" t="str">
            <v>Колбаса вареная Мусульманская ТМ Вязанка Халяль вектор ф/в 0,4 кг Казахстан АК</v>
          </cell>
          <cell r="H1460">
            <v>90</v>
          </cell>
          <cell r="I1460">
            <v>3.2</v>
          </cell>
          <cell r="J1460">
            <v>12</v>
          </cell>
          <cell r="K1460">
            <v>38.400000000000006</v>
          </cell>
        </row>
        <row r="1461">
          <cell r="A1461" t="str">
            <v>Колбаса вареная Мусульманская халяль 0,4 кг (СТМ Вязанка) К2 Стародворские колбам</v>
          </cell>
          <cell r="B1461" t="str">
            <v>SU002983</v>
          </cell>
          <cell r="C1461" t="str">
            <v>P003437</v>
          </cell>
          <cell r="D1461">
            <v>4301011562</v>
          </cell>
          <cell r="E1461">
            <v>4680115882577</v>
          </cell>
          <cell r="F1461" t="str">
            <v>Колбаса вареная Мусульманская ТМ Вязанка Халяль вектор ф/в 0,4 кг Казахстан АК</v>
          </cell>
          <cell r="H1461">
            <v>90</v>
          </cell>
          <cell r="I1461">
            <v>3.2</v>
          </cell>
          <cell r="J1461">
            <v>12</v>
          </cell>
          <cell r="K1461">
            <v>38.400000000000006</v>
          </cell>
        </row>
        <row r="1462">
          <cell r="A1462" t="str">
            <v>Колбаса вареная Мусульманская халяль (СТМ Вязанка) КZ Стародворские колбам 0,4 кг</v>
          </cell>
          <cell r="B1462" t="str">
            <v>SU002983</v>
          </cell>
          <cell r="C1462" t="str">
            <v>P003437</v>
          </cell>
          <cell r="D1462">
            <v>4301011562</v>
          </cell>
          <cell r="E1462">
            <v>4680115882577</v>
          </cell>
          <cell r="F1462" t="str">
            <v>Колбаса вареная Мусульманская ТМ Вязанка Халяль вектор ф/в 0,4 кг Казахстан АК</v>
          </cell>
          <cell r="H1462">
            <v>90</v>
          </cell>
          <cell r="I1462">
            <v>3.2</v>
          </cell>
          <cell r="J1462">
            <v>12</v>
          </cell>
          <cell r="K1462">
            <v>38.400000000000006</v>
          </cell>
        </row>
        <row r="1463">
          <cell r="A1463" t="str">
            <v>колбаса вареная Мусульманская халяль Вязанка 0,4 кг</v>
          </cell>
          <cell r="B1463" t="str">
            <v>SU002983</v>
          </cell>
          <cell r="C1463" t="str">
            <v>P003437</v>
          </cell>
          <cell r="D1463">
            <v>4301011562</v>
          </cell>
          <cell r="E1463">
            <v>4680115882577</v>
          </cell>
          <cell r="F1463" t="str">
            <v>Колбаса вареная Мусульманская ТМ Вязанка Халяль вектор ф/в 0,4 кг Казахстан АК</v>
          </cell>
          <cell r="H1463">
            <v>90</v>
          </cell>
          <cell r="I1463">
            <v>3.2</v>
          </cell>
          <cell r="J1463">
            <v>12</v>
          </cell>
          <cell r="K1463">
            <v>38.400000000000006</v>
          </cell>
        </row>
        <row r="1464">
          <cell r="A1464" t="str">
            <v>сосиски Восточные халяль Вязанка  0,33 кг</v>
          </cell>
          <cell r="B1464" t="str">
            <v>SU002984</v>
          </cell>
          <cell r="C1464" t="str">
            <v>P003438</v>
          </cell>
          <cell r="D1464">
            <v>4301051476</v>
          </cell>
          <cell r="E1464">
            <v>4680115882584</v>
          </cell>
          <cell r="F1464" t="str">
            <v>Сосиски Восточные халяль ТМ Вязанка полиамид в/у ф/в 0,33 кг Казахстан АК</v>
          </cell>
          <cell r="H1464">
            <v>60</v>
          </cell>
          <cell r="I1464">
            <v>2.64</v>
          </cell>
          <cell r="J1464">
            <v>12</v>
          </cell>
          <cell r="K1464">
            <v>31.68</v>
          </cell>
        </row>
        <row r="1465">
          <cell r="A1465" t="str">
            <v>Сосиски Восточные халяль ТМ Вязанка полиамид в/у ф/в 0,33 кг Казахстан АК</v>
          </cell>
          <cell r="B1465" t="str">
            <v>SU002984</v>
          </cell>
          <cell r="C1465" t="str">
            <v>P003438</v>
          </cell>
          <cell r="D1465">
            <v>4301051476</v>
          </cell>
          <cell r="E1465">
            <v>4680115882584</v>
          </cell>
          <cell r="F1465" t="str">
            <v>Сосиски Восточные халяль ТМ Вязанка полиамид в/у ф/в 0,33 кг Казахстан АК</v>
          </cell>
          <cell r="H1465">
            <v>60</v>
          </cell>
          <cell r="I1465">
            <v>2.64</v>
          </cell>
          <cell r="J1465">
            <v>12</v>
          </cell>
          <cell r="K1465">
            <v>31.68</v>
          </cell>
        </row>
        <row r="1466">
          <cell r="A1466" t="str">
            <v>390 Сосиски Восточные Халяль ТМ Вязанка в оболочке полиамид в вакуумной упаковке 0,33 кг  Поком</v>
          </cell>
          <cell r="B1466" t="str">
            <v>SU002984</v>
          </cell>
          <cell r="C1466" t="str">
            <v>P003438</v>
          </cell>
          <cell r="D1466">
            <v>4301051476</v>
          </cell>
          <cell r="E1466">
            <v>4680115882584</v>
          </cell>
          <cell r="F1466" t="str">
            <v>Сосиски Восточные халяль ТМ Вязанка полиамид в/у ф/в 0,33 кг Казахстан АК</v>
          </cell>
          <cell r="H1466">
            <v>60</v>
          </cell>
          <cell r="I1466">
            <v>2.64</v>
          </cell>
          <cell r="J1466">
            <v>12</v>
          </cell>
          <cell r="K1466">
            <v>31.68</v>
          </cell>
        </row>
        <row r="1467">
          <cell r="A1467" t="str">
            <v>Сосиски Восточные Халяль ТМ Вязанка 0,33 кг АК. ПОКОМ</v>
          </cell>
          <cell r="B1467" t="str">
            <v>SU002984</v>
          </cell>
          <cell r="C1467" t="str">
            <v>P003438</v>
          </cell>
          <cell r="D1467">
            <v>4301051476</v>
          </cell>
          <cell r="E1467">
            <v>4680115882584</v>
          </cell>
          <cell r="F1467" t="str">
            <v>Сосиски Восточные халяль ТМ Вязанка полиамид в/у ф/в 0,33 кг Казахстан АК</v>
          </cell>
          <cell r="H1467">
            <v>60</v>
          </cell>
          <cell r="I1467">
            <v>2.64</v>
          </cell>
          <cell r="J1467">
            <v>12</v>
          </cell>
          <cell r="K1467">
            <v>31.68</v>
          </cell>
        </row>
        <row r="1468">
          <cell r="A1468" t="str">
            <v xml:space="preserve"> 388  Сосиски Восточные Халяль ТМ Вязанка 0,33 кг АК. ПОКОМ</v>
          </cell>
          <cell r="B1468" t="str">
            <v>SU002984</v>
          </cell>
          <cell r="C1468" t="str">
            <v>P003438</v>
          </cell>
          <cell r="D1468">
            <v>4301051476</v>
          </cell>
          <cell r="E1468">
            <v>4680115882584</v>
          </cell>
          <cell r="F1468" t="str">
            <v>Сосиски Восточные халяль ТМ Вязанка полиамид в/у ф/в 0,33 кг Казахстан АК</v>
          </cell>
          <cell r="H1468">
            <v>60</v>
          </cell>
          <cell r="I1468">
            <v>2.64</v>
          </cell>
          <cell r="J1468">
            <v>12</v>
          </cell>
          <cell r="K1468">
            <v>31.68</v>
          </cell>
        </row>
        <row r="1469">
          <cell r="A1469" t="str">
            <v>388  Сосиски Восточные Халяль ТМ Вязанка 0,33 кг АК. ПОКОМ</v>
          </cell>
          <cell r="B1469" t="str">
            <v>SU002984</v>
          </cell>
          <cell r="C1469" t="str">
            <v>P003438</v>
          </cell>
          <cell r="D1469">
            <v>4301051476</v>
          </cell>
          <cell r="E1469">
            <v>4680115882584</v>
          </cell>
          <cell r="F1469" t="str">
            <v>Сосиски Восточные халяль ТМ Вязанка полиамид в/у ф/в 0,33 кг Казахстан АК</v>
          </cell>
          <cell r="H1469">
            <v>60</v>
          </cell>
          <cell r="I1469">
            <v>2.64</v>
          </cell>
          <cell r="J1469">
            <v>12</v>
          </cell>
          <cell r="K1469">
            <v>31.68</v>
          </cell>
        </row>
        <row r="1470">
          <cell r="A1470" t="str">
            <v xml:space="preserve"> 394 Колбаса полукопченая Аль-Ислами халяль ТМ Вязанка оболочка фиброуз в в/у 0,35 кг  ПОКОМ</v>
          </cell>
          <cell r="B1470" t="str">
            <v>SU002985</v>
          </cell>
          <cell r="C1470" t="str">
            <v>P003439</v>
          </cell>
          <cell r="D1470">
            <v>4301031234</v>
          </cell>
          <cell r="E1470">
            <v>4680115883444</v>
          </cell>
          <cell r="F1470" t="str">
            <v>П/к колбасы «Аль-Ислами халяль» ф/в 0,35 фиброуз ТМ «Вязанка»</v>
          </cell>
          <cell r="H1470">
            <v>90</v>
          </cell>
          <cell r="I1470">
            <v>2.8</v>
          </cell>
          <cell r="J1470">
            <v>12</v>
          </cell>
          <cell r="K1470">
            <v>33.599999999999994</v>
          </cell>
        </row>
        <row r="1471">
          <cell r="A1471" t="str">
            <v>394 Колбаса полукопченая Аль-Ислами халяль ТМ Вязанка оболочка фиброуз в в/у 0,35 кг  ПОКОМ</v>
          </cell>
          <cell r="B1471" t="str">
            <v>SU002985</v>
          </cell>
          <cell r="C1471" t="str">
            <v>P003439</v>
          </cell>
          <cell r="D1471">
            <v>4301031234</v>
          </cell>
          <cell r="E1471">
            <v>4680115883444</v>
          </cell>
          <cell r="F1471" t="str">
            <v>П/к колбасы «Аль-Ислами халяль» ф/в 0,35 фиброуз ТМ «Вязанка»</v>
          </cell>
          <cell r="H1471">
            <v>90</v>
          </cell>
          <cell r="I1471">
            <v>2.8</v>
          </cell>
          <cell r="J1471">
            <v>12</v>
          </cell>
          <cell r="K1471">
            <v>33.599999999999994</v>
          </cell>
        </row>
        <row r="1472">
          <cell r="A1472" t="str">
            <v>П\к колбасы «Аль-Ислами Халяль» ф\в 0,35кг ТМ Вязанка</v>
          </cell>
          <cell r="B1472" t="str">
            <v>SU002985</v>
          </cell>
          <cell r="C1472" t="str">
            <v>P003439</v>
          </cell>
          <cell r="D1472">
            <v>4301031234</v>
          </cell>
          <cell r="E1472">
            <v>4680115883444</v>
          </cell>
          <cell r="F1472" t="str">
            <v>П/к колбасы «Аль-Ислами халяль» ф/в 0,35 фиброуз ТМ «Вязанка»</v>
          </cell>
          <cell r="H1472">
            <v>90</v>
          </cell>
          <cell r="I1472">
            <v>2.8</v>
          </cell>
          <cell r="J1472">
            <v>12</v>
          </cell>
          <cell r="K1472">
            <v>33.599999999999994</v>
          </cell>
        </row>
        <row r="1473">
          <cell r="A1473" t="str">
            <v>Колбаса п/к Аль-Ислами халяль вак/уп 0,35 кг (СТМ Вязанка) К</v>
          </cell>
          <cell r="B1473" t="str">
            <v>SU002985</v>
          </cell>
          <cell r="C1473" t="str">
            <v>P003439</v>
          </cell>
          <cell r="D1473">
            <v>4301031234</v>
          </cell>
          <cell r="E1473">
            <v>4680115883444</v>
          </cell>
          <cell r="F1473" t="str">
            <v>П/к колбасы «Аль-Ислами халяль» ф/в 0,35 фиброуз ТМ «Вязанка»</v>
          </cell>
          <cell r="H1473">
            <v>90</v>
          </cell>
          <cell r="I1473">
            <v>2.8</v>
          </cell>
          <cell r="J1473">
            <v>12</v>
          </cell>
          <cell r="K1473">
            <v>33.599999999999994</v>
          </cell>
        </row>
        <row r="1474">
          <cell r="A1474" t="str">
            <v>Колбаса п/к Аль-Ислами халяль вак1уп 0,35 кг [СТМ Вязанка] К</v>
          </cell>
          <cell r="B1474" t="str">
            <v>SU002985</v>
          </cell>
          <cell r="C1474" t="str">
            <v>P003439</v>
          </cell>
          <cell r="D1474">
            <v>4301031234</v>
          </cell>
          <cell r="E1474">
            <v>4680115883444</v>
          </cell>
          <cell r="F1474" t="str">
            <v>П/к колбасы «Аль-Ислами халяль» ф/в 0,35 фиброуз ТМ «Вязанка»</v>
          </cell>
          <cell r="H1474">
            <v>90</v>
          </cell>
          <cell r="I1474">
            <v>2.8</v>
          </cell>
          <cell r="J1474">
            <v>12</v>
          </cell>
          <cell r="K1474">
            <v>33.599999999999994</v>
          </cell>
        </row>
        <row r="1475">
          <cell r="A1475" t="str">
            <v>Колбаса п/к Аль-Ислами халяль вак/уп 0,35 кг (СТМ  Вязанка) К</v>
          </cell>
          <cell r="B1475" t="str">
            <v>SU002985</v>
          </cell>
          <cell r="C1475" t="str">
            <v>P003439</v>
          </cell>
          <cell r="D1475">
            <v>4301031234</v>
          </cell>
          <cell r="E1475">
            <v>4680115883444</v>
          </cell>
          <cell r="F1475" t="str">
            <v>П/к колбасы «Аль-Ислами халяль» ф/в 0,35 фиброуз ТМ «Вязанка»</v>
          </cell>
          <cell r="H1475">
            <v>90</v>
          </cell>
          <cell r="I1475">
            <v>2.8</v>
          </cell>
          <cell r="J1475">
            <v>12</v>
          </cell>
          <cell r="K1475">
            <v>33.599999999999994</v>
          </cell>
        </row>
        <row r="1476">
          <cell r="A1476" t="str">
            <v>Колбаса п/к Аль-Исламы халяль вак1уп 0,35 кг (СТМ Вязанка) К</v>
          </cell>
          <cell r="B1476" t="str">
            <v>SU002985</v>
          </cell>
          <cell r="C1476" t="str">
            <v>P003439</v>
          </cell>
          <cell r="D1476">
            <v>4301031234</v>
          </cell>
          <cell r="E1476">
            <v>4680115883444</v>
          </cell>
          <cell r="F1476" t="str">
            <v>П/к колбасы «Аль-Ислами халяль» ф/в 0,35 фиброуз ТМ «Вязанка»</v>
          </cell>
          <cell r="H1476">
            <v>90</v>
          </cell>
          <cell r="I1476">
            <v>2.8</v>
          </cell>
          <cell r="J1476">
            <v>12</v>
          </cell>
          <cell r="K1476">
            <v>33.599999999999994</v>
          </cell>
        </row>
        <row r="1477">
          <cell r="A1477" t="str">
            <v>Колбаса полукопченая Аль-Ислами ТМ Вязанка Халяль фиброуз в/у ф/в 0,35 кг Казахстан АК</v>
          </cell>
          <cell r="B1477" t="str">
            <v>SU002985</v>
          </cell>
          <cell r="C1477" t="str">
            <v>P003439</v>
          </cell>
          <cell r="D1477">
            <v>4301031234</v>
          </cell>
          <cell r="E1477">
            <v>4680115883444</v>
          </cell>
          <cell r="F1477" t="str">
            <v>П/к колбасы «Аль-Ислами халяль» ф/в 0,35 фиброуз ТМ «Вязанка»</v>
          </cell>
          <cell r="H1477">
            <v>90</v>
          </cell>
          <cell r="I1477">
            <v>2.8</v>
          </cell>
          <cell r="J1477">
            <v>12</v>
          </cell>
          <cell r="K1477">
            <v>33.599999999999994</v>
          </cell>
        </row>
        <row r="1478">
          <cell r="A1478" t="str">
            <v>405 Ветчины пастеризованная «Нежная с филе» Фикс.вес 0,4 п/а ТМ «Особый рецепт»  Поком</v>
          </cell>
          <cell r="B1478" t="str">
            <v>SU002788</v>
          </cell>
          <cell r="C1478" t="str">
            <v>P003190</v>
          </cell>
          <cell r="D1478">
            <v>4301020254</v>
          </cell>
          <cell r="E1478">
            <v>4680115881914</v>
          </cell>
          <cell r="F1478" t="str">
            <v>Ветчины пастеризованная «Нежная с филе» Фикс.вес 0,4 п/а ТМ «Особый рецепт»</v>
          </cell>
          <cell r="H1478">
            <v>90</v>
          </cell>
          <cell r="I1478" t="e">
            <v>#N/A</v>
          </cell>
          <cell r="J1478" t="e">
            <v>#N/A</v>
          </cell>
          <cell r="K1478" t="e">
            <v>#N/A</v>
          </cell>
        </row>
        <row r="1479">
          <cell r="A1479" t="str">
            <v>352  Ветчина Нежная с нежным филе 0,4 кг ТМ Особый рецепт  ПОКОМ</v>
          </cell>
          <cell r="B1479" t="str">
            <v>SU002788</v>
          </cell>
          <cell r="C1479" t="str">
            <v>P003190</v>
          </cell>
          <cell r="D1479">
            <v>4301020254</v>
          </cell>
          <cell r="E1479">
            <v>4680115881914</v>
          </cell>
          <cell r="F1479" t="str">
            <v>Ветчины пастеризованная «Нежная с филе» Фикс.вес 0,4 п/а ТМ «Особый рецепт»</v>
          </cell>
          <cell r="H1479">
            <v>90</v>
          </cell>
          <cell r="I1479" t="e">
            <v>#N/A</v>
          </cell>
          <cell r="J1479" t="e">
            <v>#N/A</v>
          </cell>
          <cell r="K1479" t="e">
            <v>#N/A</v>
          </cell>
        </row>
        <row r="1480">
          <cell r="A1480" t="str">
            <v>389  Колбаса Сервелат Филейбургский с ароматными пряностями. Баварушка ТМ 0,28 кг срез ПОКОМ</v>
          </cell>
          <cell r="B1480" t="str">
            <v>SU003079</v>
          </cell>
          <cell r="C1480" t="str">
            <v>P003643</v>
          </cell>
          <cell r="D1480">
            <v>4301031254</v>
          </cell>
          <cell r="E1480">
            <v>4680115883154</v>
          </cell>
          <cell r="F1480" t="str">
            <v>В/к колбасы «Сервелат Филейбургский с ароматными пряностями» срез Фикс.вес 0,28 фиброуз ТМ «Баварушка»</v>
          </cell>
          <cell r="H1480">
            <v>45</v>
          </cell>
          <cell r="I1480">
            <v>1.68</v>
          </cell>
          <cell r="J1480">
            <v>18</v>
          </cell>
          <cell r="K1480">
            <v>30.24</v>
          </cell>
        </row>
        <row r="1481">
          <cell r="A1481" t="str">
            <v>390  Колбаса Сервелат Филейбургский с филе сочного окорока ТМ Баварушка 0,28 кг срез ПОКОМ</v>
          </cell>
          <cell r="B1481" t="str">
            <v>SU003081</v>
          </cell>
          <cell r="C1481" t="str">
            <v>P003645</v>
          </cell>
          <cell r="D1481">
            <v>4301031256</v>
          </cell>
          <cell r="E1481">
            <v>4680115883178</v>
          </cell>
          <cell r="F1481" t="str">
            <v>В/к колбасы «Сервелат Филейбургский с филе сочного окорока» срез Фикс.вес 0,28 Фиброуз в/у ТМ «Баварушка»</v>
          </cell>
          <cell r="H1481">
            <v>45</v>
          </cell>
          <cell r="I1481">
            <v>1.68</v>
          </cell>
          <cell r="J1481">
            <v>18</v>
          </cell>
          <cell r="K1481">
            <v>30.24</v>
          </cell>
        </row>
        <row r="1482">
          <cell r="A1482" t="str">
            <v>213  Колбаса в/к Сервелат Рижский, ВЕС.,ТМ КОЛБАСНЫЙ СТАНДАРТ ПОКОМ.</v>
          </cell>
          <cell r="B1482" t="str">
            <v>SU002809</v>
          </cell>
          <cell r="C1482" t="str">
            <v>P003586</v>
          </cell>
          <cell r="D1482">
            <v>4301031244</v>
          </cell>
          <cell r="E1482">
            <v>4640242180595</v>
          </cell>
          <cell r="F1482" t="str">
            <v>В/к колбасы «Сервелат Рижский» НТУ Весовые Фиброуз в/у ТМ «Зареченские»</v>
          </cell>
          <cell r="H1482">
            <v>40</v>
          </cell>
          <cell r="I1482">
            <v>4.2</v>
          </cell>
          <cell r="J1482">
            <v>12</v>
          </cell>
          <cell r="K1482">
            <v>50.400000000000006</v>
          </cell>
        </row>
        <row r="1483">
          <cell r="A1483" t="str">
            <v>213  Колбаса в/к Сервелат Рижский, ВЕС.,ТМ КОЛБАСНЫЙ СТАНДАРТ ПОКОМ</v>
          </cell>
          <cell r="B1483" t="str">
            <v>SU002809</v>
          </cell>
          <cell r="C1483" t="str">
            <v>P003586</v>
          </cell>
          <cell r="D1483">
            <v>4301031244</v>
          </cell>
          <cell r="E1483">
            <v>4640242180595</v>
          </cell>
          <cell r="F1483" t="str">
            <v>В/к колбасы «Сервелат Рижский» НТУ Весовые Фиброуз в/у ТМ «Зареченские»</v>
          </cell>
          <cell r="H1483">
            <v>40</v>
          </cell>
          <cell r="I1483">
            <v>4.2</v>
          </cell>
          <cell r="J1483">
            <v>12</v>
          </cell>
          <cell r="K1483">
            <v>50.400000000000006</v>
          </cell>
        </row>
        <row r="1484">
          <cell r="A1484" t="str">
            <v>Колбаса в/к Сервелат Рижский, ВЕС.,ТМ КОЛБАСНЫЙ СТАНДАРТ ПОКОМ, кг</v>
          </cell>
          <cell r="B1484" t="str">
            <v>SU002809</v>
          </cell>
          <cell r="C1484" t="str">
            <v>P003586</v>
          </cell>
          <cell r="D1484">
            <v>4301031244</v>
          </cell>
          <cell r="E1484">
            <v>4640242180595</v>
          </cell>
          <cell r="F1484" t="str">
            <v>В/к колбасы «Сервелат Рижский» НТУ Весовые Фиброуз в/у ТМ «Зареченские»</v>
          </cell>
          <cell r="H1484">
            <v>40</v>
          </cell>
          <cell r="I1484">
            <v>4.2</v>
          </cell>
          <cell r="J1484">
            <v>12</v>
          </cell>
          <cell r="K1484">
            <v>50.400000000000006</v>
          </cell>
        </row>
        <row r="1485">
          <cell r="A1485" t="str">
            <v>Колбаса в/к Сервелат Рижский, ВЕС.,ТМ КОЛБАСНЫЙ СТАНДАРТ ПОКОМ</v>
          </cell>
          <cell r="B1485" t="str">
            <v>SU002809</v>
          </cell>
          <cell r="C1485" t="str">
            <v>P003586</v>
          </cell>
          <cell r="D1485">
            <v>4301031244</v>
          </cell>
          <cell r="E1485">
            <v>4640242180595</v>
          </cell>
          <cell r="F1485" t="str">
            <v>В/к колбасы «Сервелат Рижский» НТУ Весовые Фиброуз в/у ТМ «Зареченские»</v>
          </cell>
          <cell r="H1485">
            <v>40</v>
          </cell>
          <cell r="I1485">
            <v>4.2</v>
          </cell>
          <cell r="J1485">
            <v>12</v>
          </cell>
          <cell r="K1485">
            <v>50.400000000000006</v>
          </cell>
        </row>
        <row r="1486">
          <cell r="A1486" t="str">
            <v>317 Колбаса Сервелат Рижский ТМ Зареченские ТС Зареченские  фиброуз в вакуумной у  ПОКОМ</v>
          </cell>
          <cell r="B1486" t="str">
            <v>SU002809</v>
          </cell>
          <cell r="C1486" t="str">
            <v>P003586</v>
          </cell>
          <cell r="D1486">
            <v>4301031244</v>
          </cell>
          <cell r="E1486">
            <v>4640242180595</v>
          </cell>
          <cell r="F1486" t="str">
            <v>В/к колбасы «Сервелат Рижский» НТУ Весовые Фиброуз в/у ТМ «Зареченские»</v>
          </cell>
          <cell r="H1486">
            <v>40</v>
          </cell>
          <cell r="I1486">
            <v>4.2</v>
          </cell>
          <cell r="J1486">
            <v>12</v>
          </cell>
          <cell r="K1486">
            <v>50.400000000000006</v>
          </cell>
        </row>
        <row r="1487">
          <cell r="A1487" t="str">
            <v>213  Колбаса в/к Сервелат Рижский, ВЕС.,ТМ КОЛБАСНЫЙ СТАНДАРТ ПОКОМ, кг</v>
          </cell>
          <cell r="B1487" t="str">
            <v>SU002809</v>
          </cell>
          <cell r="C1487" t="str">
            <v>P003586</v>
          </cell>
          <cell r="D1487">
            <v>4301031244</v>
          </cell>
          <cell r="E1487">
            <v>4640242180595</v>
          </cell>
          <cell r="F1487" t="str">
            <v>В/к колбасы «Сервелат Рижский» НТУ Весовые Фиброуз в/у ТМ «Зареченские»</v>
          </cell>
          <cell r="G1487" t="str">
            <v>Сочинский бланк (опт)</v>
          </cell>
          <cell r="H1487">
            <v>40</v>
          </cell>
          <cell r="I1487">
            <v>4.2</v>
          </cell>
          <cell r="J1487">
            <v>12</v>
          </cell>
          <cell r="K1487">
            <v>50.400000000000006</v>
          </cell>
        </row>
        <row r="1488">
          <cell r="A1488" t="str">
            <v>Сервелат Рижский п!к ТМ Колбасный стандарт Стародворские колбасы</v>
          </cell>
          <cell r="B1488" t="str">
            <v>SU002809</v>
          </cell>
          <cell r="C1488" t="str">
            <v>P003586</v>
          </cell>
          <cell r="D1488">
            <v>4301031244</v>
          </cell>
          <cell r="E1488">
            <v>4640242180595</v>
          </cell>
          <cell r="F1488" t="str">
            <v>В/к колбасы «Сервелат Рижский» НТУ Весовые Фиброуз в/у ТМ «Зареченские»</v>
          </cell>
          <cell r="H1488">
            <v>40</v>
          </cell>
          <cell r="I1488">
            <v>4.2</v>
          </cell>
          <cell r="J1488">
            <v>12</v>
          </cell>
          <cell r="K1488">
            <v>50.400000000000006</v>
          </cell>
        </row>
        <row r="1489">
          <cell r="A1489" t="str">
            <v>Сервелат Рижский п/к ТМ Колбасный стандарт Стародворские колбасы</v>
          </cell>
          <cell r="B1489" t="str">
            <v>SU002809</v>
          </cell>
          <cell r="C1489" t="str">
            <v>P003586</v>
          </cell>
          <cell r="D1489">
            <v>4301031244</v>
          </cell>
          <cell r="E1489">
            <v>4640242180595</v>
          </cell>
          <cell r="F1489" t="str">
            <v>В/к колбасы «Сервелат Рижский» НТУ Весовые Фиброуз в/у ТМ «Зареченские»</v>
          </cell>
          <cell r="H1489">
            <v>40</v>
          </cell>
          <cell r="I1489">
            <v>4.2</v>
          </cell>
          <cell r="J1489">
            <v>12</v>
          </cell>
          <cell r="K1489">
            <v>50.400000000000006</v>
          </cell>
        </row>
        <row r="1490">
          <cell r="A1490" t="str">
            <v>Сервелат Рижский п/к ТМ Колбасным стандарт Стародворские колбасы</v>
          </cell>
          <cell r="B1490" t="str">
            <v>SU002809</v>
          </cell>
          <cell r="C1490" t="str">
            <v>P003586</v>
          </cell>
          <cell r="D1490">
            <v>4301031244</v>
          </cell>
          <cell r="E1490">
            <v>4640242180595</v>
          </cell>
          <cell r="F1490" t="str">
            <v>В/к колбасы «Сервелат Рижский» НТУ Весовые Фиброуз в/у ТМ «Зареченские»</v>
          </cell>
          <cell r="H1490">
            <v>40</v>
          </cell>
          <cell r="I1490">
            <v>4.2</v>
          </cell>
          <cell r="J1490">
            <v>12</v>
          </cell>
          <cell r="K1490">
            <v>50.400000000000006</v>
          </cell>
        </row>
        <row r="1491">
          <cell r="A1491" t="str">
            <v>Сервелат Рижский п/к ТМ Колбасный стандарт Стародворскиеколбасы</v>
          </cell>
          <cell r="B1491" t="str">
            <v>SU002809</v>
          </cell>
          <cell r="C1491" t="str">
            <v>P003586</v>
          </cell>
          <cell r="D1491">
            <v>4301031244</v>
          </cell>
          <cell r="E1491">
            <v>4640242180595</v>
          </cell>
          <cell r="F1491" t="str">
            <v>В/к колбасы «Сервелат Рижский» НТУ Весовые Фиброуз в/у ТМ «Зареченские»</v>
          </cell>
          <cell r="H1491">
            <v>40</v>
          </cell>
          <cell r="I1491">
            <v>4.2</v>
          </cell>
          <cell r="J1491">
            <v>12</v>
          </cell>
          <cell r="K1491">
            <v>50.400000000000006</v>
          </cell>
        </row>
        <row r="1492">
          <cell r="A1492" t="str">
            <v>Сервелат Рижский (Славница) в/к в/у, Кг</v>
          </cell>
          <cell r="B1492" t="str">
            <v>SU002809</v>
          </cell>
          <cell r="C1492" t="str">
            <v>P003586</v>
          </cell>
          <cell r="D1492">
            <v>4301031244</v>
          </cell>
          <cell r="E1492">
            <v>4640242180595</v>
          </cell>
          <cell r="F1492" t="str">
            <v>В/к колбасы «Сервелат Рижский» НТУ Весовые Фиброуз в/у ТМ «Зареченские»</v>
          </cell>
          <cell r="H1492">
            <v>40</v>
          </cell>
          <cell r="I1492">
            <v>4.2</v>
          </cell>
          <cell r="J1492">
            <v>12</v>
          </cell>
          <cell r="K1492">
            <v>50.400000000000006</v>
          </cell>
        </row>
        <row r="1493">
          <cell r="A1493" t="str">
            <v>Сервелат Рижский в/к Стародвор. колбасы</v>
          </cell>
          <cell r="B1493" t="str">
            <v>SU002809</v>
          </cell>
          <cell r="C1493" t="str">
            <v>P003586</v>
          </cell>
          <cell r="D1493">
            <v>4301031244</v>
          </cell>
          <cell r="E1493">
            <v>4640242180595</v>
          </cell>
          <cell r="F1493" t="str">
            <v>В/к колбасы «Сервелат Рижский» НТУ Весовые Фиброуз в/у ТМ «Зареченские»</v>
          </cell>
          <cell r="H1493">
            <v>40</v>
          </cell>
          <cell r="I1493">
            <v>4.2</v>
          </cell>
          <cell r="J1493">
            <v>12</v>
          </cell>
          <cell r="K1493">
            <v>50.400000000000006</v>
          </cell>
        </row>
        <row r="1494">
          <cell r="A1494" t="str">
            <v>В/к колбасы "Рижский" НТУ Весовые Фиброуз в/у ТМ "Зареченские"</v>
          </cell>
          <cell r="B1494" t="str">
            <v>SU002809</v>
          </cell>
          <cell r="C1494" t="str">
            <v>P003586</v>
          </cell>
          <cell r="D1494">
            <v>4301031244</v>
          </cell>
          <cell r="E1494">
            <v>4640242180595</v>
          </cell>
          <cell r="F1494" t="str">
            <v>В/к колбасы «Сервелат Рижский» НТУ Весовые Фиброуз в/у ТМ «Зареченские»</v>
          </cell>
          <cell r="H1494">
            <v>40</v>
          </cell>
          <cell r="I1494">
            <v>4.2</v>
          </cell>
          <cell r="J1494">
            <v>12</v>
          </cell>
          <cell r="K1494">
            <v>50.400000000000006</v>
          </cell>
        </row>
        <row r="1495">
          <cell r="A1495" t="str">
            <v xml:space="preserve"> 317 Колбаса Сервелат Рижский ТМ Зареченские, ВЕС  ПОКОМ</v>
          </cell>
          <cell r="B1495" t="str">
            <v>SU002809</v>
          </cell>
          <cell r="C1495" t="str">
            <v>P003586</v>
          </cell>
          <cell r="D1495">
            <v>4301031244</v>
          </cell>
          <cell r="E1495">
            <v>4640242180595</v>
          </cell>
          <cell r="F1495" t="str">
            <v>В/к колбасы «Сервелат Рижский» НТУ Весовые Фиброуз в/у ТМ «Зареченские»</v>
          </cell>
          <cell r="G1495" t="str">
            <v>КРАСНОДАР</v>
          </cell>
          <cell r="H1495">
            <v>40</v>
          </cell>
          <cell r="I1495">
            <v>4.2</v>
          </cell>
          <cell r="J1495">
            <v>12</v>
          </cell>
          <cell r="K1495">
            <v>50.400000000000006</v>
          </cell>
        </row>
        <row r="1496">
          <cell r="A1496" t="str">
            <v>Колбаса Сервелат Рижский ТМ Зареченские, ВЕС  ПОКОМ</v>
          </cell>
          <cell r="B1496" t="str">
            <v>SU002809</v>
          </cell>
          <cell r="C1496" t="str">
            <v>P003586</v>
          </cell>
          <cell r="D1496">
            <v>4301031244</v>
          </cell>
          <cell r="E1496">
            <v>4640242180595</v>
          </cell>
          <cell r="F1496" t="str">
            <v>В/к колбасы «Сервелат Рижский» НТУ Весовые Фиброуз в/у ТМ «Зареченские»</v>
          </cell>
          <cell r="G1496" t="str">
            <v>Для оптовиков (Сочинский бланк)</v>
          </cell>
          <cell r="H1496">
            <v>40</v>
          </cell>
          <cell r="I1496">
            <v>4.2</v>
          </cell>
          <cell r="J1496">
            <v>12</v>
          </cell>
          <cell r="K1496">
            <v>50.400000000000006</v>
          </cell>
        </row>
        <row r="1497">
          <cell r="A1497" t="str">
            <v>Вареные колбасы «Муромская» Весовой п/а ТМ «Зареченские»</v>
          </cell>
          <cell r="B1497" t="str">
            <v>SU002807</v>
          </cell>
          <cell r="C1497" t="str">
            <v>P003583</v>
          </cell>
          <cell r="D1497">
            <v>4301011585</v>
          </cell>
          <cell r="E1497">
            <v>4640242180441</v>
          </cell>
          <cell r="F1497" t="str">
            <v>Вареные колбасы «Муромская» Весовой п/а ТМ «Зареченские»</v>
          </cell>
          <cell r="H1497">
            <v>50</v>
          </cell>
          <cell r="I1497">
            <v>12</v>
          </cell>
          <cell r="J1497">
            <v>8</v>
          </cell>
          <cell r="K1497">
            <v>96</v>
          </cell>
        </row>
        <row r="1498">
          <cell r="A1498" t="str">
            <v>411 Вареные колбасы «Муромская» Весовой п/а ТМ «Зареченские»  Поком</v>
          </cell>
          <cell r="B1498" t="str">
            <v>SU002807</v>
          </cell>
          <cell r="C1498" t="str">
            <v>P003583</v>
          </cell>
          <cell r="D1498">
            <v>4301011585</v>
          </cell>
          <cell r="E1498">
            <v>4640242180441</v>
          </cell>
          <cell r="F1498" t="str">
            <v>Вареные колбасы «Муромская» Весовой п/а ТМ «Зареченские»</v>
          </cell>
          <cell r="H1498">
            <v>50</v>
          </cell>
          <cell r="I1498">
            <v>12</v>
          </cell>
          <cell r="J1498">
            <v>8</v>
          </cell>
          <cell r="K1498">
            <v>96</v>
          </cell>
        </row>
        <row r="1499">
          <cell r="A1499" t="str">
            <v>Колбаса вареная Муромская ТМ Зареченские ТС Зареченские продукты полиамид вес ЗП</v>
          </cell>
          <cell r="B1499" t="str">
            <v>SU002807</v>
          </cell>
          <cell r="C1499" t="str">
            <v>P003583</v>
          </cell>
          <cell r="D1499">
            <v>4301011585</v>
          </cell>
          <cell r="E1499">
            <v>4640242180441</v>
          </cell>
          <cell r="F1499" t="str">
            <v>Вареные колбасы «Муромская» Весовой п/а ТМ «Зареченские»</v>
          </cell>
          <cell r="H1499">
            <v>50</v>
          </cell>
          <cell r="I1499">
            <v>12</v>
          </cell>
          <cell r="J1499">
            <v>8</v>
          </cell>
          <cell r="K1499">
            <v>96</v>
          </cell>
        </row>
        <row r="1500">
          <cell r="A1500" t="str">
            <v>Сосиски Сочные ТМ Зареченские ТС Зареченские продукты полиамид мгс вес ЗП</v>
          </cell>
          <cell r="B1500" t="str">
            <v>SU002803</v>
          </cell>
          <cell r="C1500" t="str">
            <v>P003590</v>
          </cell>
          <cell r="D1500">
            <v>4301051510</v>
          </cell>
          <cell r="E1500">
            <v>4640242180540</v>
          </cell>
          <cell r="F1500" t="str">
            <v>Сосиски «Сочные» Весовой п/а ТМ «Зареченские»</v>
          </cell>
          <cell r="H1500">
            <v>30</v>
          </cell>
          <cell r="I1500">
            <v>7.8</v>
          </cell>
          <cell r="J1500">
            <v>8</v>
          </cell>
          <cell r="K1500">
            <v>62.4</v>
          </cell>
        </row>
        <row r="1501">
          <cell r="A1501" t="str">
            <v>Сосиски Сочные ТМ Зареченские ТС Зареченские продукты полиамид мгс ф/в 0,5 кг ЗП</v>
          </cell>
          <cell r="B1501" t="str">
            <v>SU002804</v>
          </cell>
          <cell r="C1501" t="str">
            <v>P003585</v>
          </cell>
          <cell r="D1501">
            <v>4301051508</v>
          </cell>
          <cell r="E1501">
            <v>4640242180557</v>
          </cell>
          <cell r="F1501" t="str">
            <v>Сосиски «Сочные» Фикс.вес 0,5 п/а ТМ «Зареченские»</v>
          </cell>
          <cell r="H1501">
            <v>30</v>
          </cell>
          <cell r="I1501" t="e">
            <v>#N/A</v>
          </cell>
          <cell r="J1501" t="e">
            <v>#N/A</v>
          </cell>
          <cell r="K1501" t="e">
            <v>#N/A</v>
          </cell>
        </row>
        <row r="1502">
          <cell r="A1502" t="str">
            <v>Вареные колбасы «Молочная оригинальная» Вес П/а ТМ «Особый рецепт» большой батон</v>
          </cell>
          <cell r="B1502" t="str">
            <v>SU002899</v>
          </cell>
          <cell r="C1502" t="str">
            <v>P003323</v>
          </cell>
          <cell r="D1502">
            <v>4301011483</v>
          </cell>
          <cell r="E1502">
            <v>4680115881907</v>
          </cell>
          <cell r="F1502" t="str">
            <v>Вареные колбасы «Молочная оригинальная» Вес П/а ТМ «Особый рецепт» большой батон</v>
          </cell>
          <cell r="H1502">
            <v>60</v>
          </cell>
          <cell r="I1502">
            <v>10.8</v>
          </cell>
          <cell r="J1502">
            <v>8</v>
          </cell>
          <cell r="K1502">
            <v>86.4</v>
          </cell>
        </row>
        <row r="1503">
          <cell r="A1503" t="str">
            <v>391  Колбаса Филейбургская с душистым чесноком ТМ Баварушка 0,28 кг срез. ПОКОМ</v>
          </cell>
          <cell r="B1503" t="str">
            <v>SU003082</v>
          </cell>
          <cell r="C1503" t="str">
            <v>P003644</v>
          </cell>
          <cell r="D1503">
            <v>4301031255</v>
          </cell>
          <cell r="E1503">
            <v>4680115883185</v>
          </cell>
          <cell r="F1503" t="str">
            <v>В/к колбасы «Филейбургская с душистым чесноком» срез Фикс.вес 0,28 фиброуз в/у Баварушка</v>
          </cell>
          <cell r="H1503">
            <v>45</v>
          </cell>
          <cell r="I1503">
            <v>1.68</v>
          </cell>
          <cell r="J1503">
            <v>18</v>
          </cell>
          <cell r="K1503">
            <v>30.24</v>
          </cell>
        </row>
        <row r="1504">
          <cell r="A1504" t="str">
            <v xml:space="preserve"> 436 Колбаса Докторская Дугушка ТМ Стародворье ТС Дугушка в оболочке вектор 0,6 кг.  Поком</v>
          </cell>
          <cell r="B1504" t="str">
            <v>SU002220</v>
          </cell>
          <cell r="C1504" t="str">
            <v>P004034</v>
          </cell>
          <cell r="D1504">
            <v>4301011775</v>
          </cell>
          <cell r="E1504">
            <v>4607091389999</v>
          </cell>
          <cell r="F1504" t="str">
            <v>Вареные колбасы «Докторская Дугушка» Фикс.вес 0,6 П/а ТМ «Дугушка»</v>
          </cell>
          <cell r="H1504">
            <v>55</v>
          </cell>
          <cell r="I1504" t="e">
            <v>#N/A</v>
          </cell>
          <cell r="J1504" t="e">
            <v>#N/A</v>
          </cell>
          <cell r="K1504" t="e">
            <v>#N/A</v>
          </cell>
        </row>
        <row r="1505">
          <cell r="A1505" t="str">
            <v>392  Колбаса Докторская Дугушка ТМ Стародворье ТС Дугушка 0,6 кг. ПОКОМ</v>
          </cell>
          <cell r="B1505" t="str">
            <v>SU002220</v>
          </cell>
          <cell r="C1505" t="str">
            <v>P004034</v>
          </cell>
          <cell r="D1505">
            <v>4301011775</v>
          </cell>
          <cell r="E1505">
            <v>4607091389999</v>
          </cell>
          <cell r="F1505" t="str">
            <v>Вареные колбасы «Докторская Дугушка» Фикс.вес 0,6 П/а ТМ «Дугушка»</v>
          </cell>
          <cell r="H1505">
            <v>55</v>
          </cell>
          <cell r="I1505" t="e">
            <v>#N/A</v>
          </cell>
          <cell r="J1505" t="e">
            <v>#N/A</v>
          </cell>
          <cell r="K1505" t="e">
            <v>#N/A</v>
          </cell>
        </row>
        <row r="1506">
          <cell r="A1506" t="str">
            <v>395 Ветчины «Дугушка» Фикс.вес 0,6 П/а ТМ «Дугушка»  Поком</v>
          </cell>
          <cell r="B1506" t="str">
            <v>SU002643</v>
          </cell>
          <cell r="C1506" t="str">
            <v>P002993</v>
          </cell>
          <cell r="D1506">
            <v>4301020206</v>
          </cell>
          <cell r="E1506">
            <v>4680115880054</v>
          </cell>
          <cell r="F1506" t="str">
            <v>Ветчины «Дугушка» Фикс.вес 0,6 П/а ТМ «Дугушка»</v>
          </cell>
          <cell r="H1506">
            <v>55</v>
          </cell>
          <cell r="I1506">
            <v>3.6</v>
          </cell>
          <cell r="J1506">
            <v>12</v>
          </cell>
          <cell r="K1506">
            <v>43.2</v>
          </cell>
        </row>
        <row r="1507">
          <cell r="A1507" t="str">
            <v xml:space="preserve"> 397  Ветчина Дугушка ТМ Стародворье ТС Дугушка в полиамидной оболочке 0,6 кг. ПОКОМ</v>
          </cell>
          <cell r="B1507" t="str">
            <v>SU002643</v>
          </cell>
          <cell r="C1507" t="str">
            <v>P002993</v>
          </cell>
          <cell r="D1507">
            <v>4301020206</v>
          </cell>
          <cell r="E1507">
            <v>4680115880054</v>
          </cell>
          <cell r="F1507" t="str">
            <v>Ветчины «Дугушка» Фикс.вес 0,6 П/а ТМ «Дугушка»</v>
          </cell>
          <cell r="H1507">
            <v>55</v>
          </cell>
          <cell r="I1507">
            <v>3.6</v>
          </cell>
          <cell r="J1507">
            <v>12</v>
          </cell>
          <cell r="K1507">
            <v>43.2</v>
          </cell>
        </row>
        <row r="1508">
          <cell r="A1508" t="str">
            <v>Ветчина Дугушка ТМ Стародворье, вектор в/у, 0,4кг    ПОКОМ, шт</v>
          </cell>
          <cell r="B1508" t="str">
            <v>SU002643</v>
          </cell>
          <cell r="C1508" t="str">
            <v>P002993</v>
          </cell>
          <cell r="D1508">
            <v>4301020206</v>
          </cell>
          <cell r="E1508">
            <v>4680115880054</v>
          </cell>
          <cell r="F1508" t="str">
            <v>Ветчины «Дугушка» Фикс.вес 0,6 П/а ТМ «Дугушка»</v>
          </cell>
          <cell r="H1508">
            <v>55</v>
          </cell>
          <cell r="I1508">
            <v>3.6</v>
          </cell>
          <cell r="J1508">
            <v>12</v>
          </cell>
          <cell r="K1508">
            <v>43.2</v>
          </cell>
        </row>
        <row r="1509">
          <cell r="A1509" t="str">
            <v>Ветчина (Дугушка) 0,6кг ШТ, шт</v>
          </cell>
          <cell r="B1509" t="str">
            <v>SU002643</v>
          </cell>
          <cell r="C1509" t="str">
            <v>P002993</v>
          </cell>
          <cell r="D1509">
            <v>4301020206</v>
          </cell>
          <cell r="E1509">
            <v>4680115880054</v>
          </cell>
          <cell r="F1509" t="str">
            <v>Ветчины «Дугушка» Фикс.вес 0,6 П/а ТМ «Дугушка»</v>
          </cell>
          <cell r="H1509">
            <v>55</v>
          </cell>
          <cell r="I1509">
            <v>3.6</v>
          </cell>
          <cell r="J1509">
            <v>12</v>
          </cell>
          <cell r="K1509">
            <v>43.2</v>
          </cell>
        </row>
        <row r="1510">
          <cell r="A1510" t="str">
            <v>Ветчина (Дугушка) 0,6кг ШТ, ШТ</v>
          </cell>
          <cell r="B1510" t="str">
            <v>SU002643</v>
          </cell>
          <cell r="C1510" t="str">
            <v>P002993</v>
          </cell>
          <cell r="D1510">
            <v>4301020206</v>
          </cell>
          <cell r="E1510">
            <v>4680115880054</v>
          </cell>
          <cell r="F1510" t="str">
            <v>Ветчины «Дугушка» Фикс.вес 0,6 П/а ТМ «Дугушка»</v>
          </cell>
          <cell r="H1510">
            <v>55</v>
          </cell>
          <cell r="I1510">
            <v>3.6</v>
          </cell>
          <cell r="J1510">
            <v>12</v>
          </cell>
          <cell r="K1510">
            <v>43.2</v>
          </cell>
        </row>
        <row r="1511">
          <cell r="A1511" t="str">
            <v>Ветчина (Дугушка) 0,4кг ШТ, ШТ</v>
          </cell>
          <cell r="B1511" t="str">
            <v>SU002643</v>
          </cell>
          <cell r="C1511" t="str">
            <v>P002993</v>
          </cell>
          <cell r="D1511">
            <v>4301020206</v>
          </cell>
          <cell r="E1511">
            <v>4680115880054</v>
          </cell>
          <cell r="F1511" t="str">
            <v>Ветчины «Дугушка» Фикс.вес 0,6 П/а ТМ «Дугушка»</v>
          </cell>
          <cell r="G1511" t="str">
            <v>с 0,4 на 0,6 Химич согласовал</v>
          </cell>
          <cell r="H1511">
            <v>55</v>
          </cell>
          <cell r="I1511">
            <v>3.6</v>
          </cell>
          <cell r="J1511">
            <v>12</v>
          </cell>
          <cell r="K1511">
            <v>43.2</v>
          </cell>
        </row>
        <row r="1512">
          <cell r="A1512" t="str">
            <v>Ветчина Балыкбургская Баварушка</v>
          </cell>
          <cell r="B1512" t="str">
            <v>SU002542</v>
          </cell>
          <cell r="C1512" t="str">
            <v>P002847</v>
          </cell>
          <cell r="D1512">
            <v>4301020214</v>
          </cell>
          <cell r="E1512">
            <v>4607091389388</v>
          </cell>
          <cell r="F1512" t="str">
            <v>Ветчины Балыкбургская Балыкбургская Весовые Фиброуз Баварушка</v>
          </cell>
          <cell r="H1512">
            <v>35</v>
          </cell>
          <cell r="I1512" t="e">
            <v>#N/A</v>
          </cell>
          <cell r="J1512" t="e">
            <v>#N/A</v>
          </cell>
          <cell r="K1512" t="e">
            <v>#N/A</v>
          </cell>
        </row>
        <row r="1513">
          <cell r="A1513" t="str">
            <v xml:space="preserve"> 395  Колбаса Докторская ГОСТ ТМ Вязанка в оболочке полиамид 0,37 кг. ПОКОМ</v>
          </cell>
          <cell r="B1513" t="str">
            <v>SU002986</v>
          </cell>
          <cell r="C1513" t="str">
            <v>P003429</v>
          </cell>
          <cell r="D1513">
            <v>4301011565</v>
          </cell>
          <cell r="E1513">
            <v>4680115882539</v>
          </cell>
          <cell r="F1513" t="str">
            <v>Вареные колбасы «Докторская ГОСТ» Фикс.вес 0,37 п/а ТМ «Вязанка»</v>
          </cell>
          <cell r="H1513">
            <v>50</v>
          </cell>
          <cell r="I1513">
            <v>3.7</v>
          </cell>
          <cell r="J1513">
            <v>12</v>
          </cell>
          <cell r="K1513">
            <v>44.400000000000006</v>
          </cell>
        </row>
        <row r="1514">
          <cell r="A1514" t="str">
            <v>391 Вареные колбасы «Докторская ГОСТ» Фикс.вес 0,37 п/а ТМ «Вязанка»  Поком</v>
          </cell>
          <cell r="B1514" t="str">
            <v>SU002986</v>
          </cell>
          <cell r="C1514" t="str">
            <v>P003429</v>
          </cell>
          <cell r="D1514">
            <v>4301011565</v>
          </cell>
          <cell r="E1514">
            <v>4680115882539</v>
          </cell>
          <cell r="F1514" t="str">
            <v>Вареные колбасы «Докторская ГОСТ» Фикс.вес 0,37 п/а ТМ «Вязанка»</v>
          </cell>
          <cell r="H1514">
            <v>50</v>
          </cell>
          <cell r="I1514">
            <v>3.7</v>
          </cell>
          <cell r="J1514">
            <v>12</v>
          </cell>
          <cell r="K1514">
            <v>44.400000000000006</v>
          </cell>
        </row>
        <row r="1515">
          <cell r="A1515" t="str">
            <v xml:space="preserve"> 396  Сардельки Филейские Вязанка ТМ Вязанка в оболочке NDX  0,4 кг. ПОКОМ</v>
          </cell>
          <cell r="B1515" t="str">
            <v>SU002834</v>
          </cell>
          <cell r="C1515" t="str">
            <v>P003238</v>
          </cell>
          <cell r="D1515">
            <v>4301060351</v>
          </cell>
          <cell r="E1515">
            <v>4680115881464</v>
          </cell>
          <cell r="F1515" t="str">
            <v>Сардельки «Филейские» Фикс.вес 0,4 NDX мгс ТМ «Вязанка»</v>
          </cell>
          <cell r="H1515">
            <v>30</v>
          </cell>
          <cell r="I1515">
            <v>2.4</v>
          </cell>
          <cell r="J1515">
            <v>12</v>
          </cell>
          <cell r="K1515">
            <v>28.799999999999997</v>
          </cell>
        </row>
        <row r="1516">
          <cell r="A1516" t="str">
            <v>396 Сардельки «Филейские» Фикс.вес 0,4 NDX мгс ТМ «Вязанка»</v>
          </cell>
          <cell r="B1516" t="str">
            <v>SU002834</v>
          </cell>
          <cell r="C1516" t="str">
            <v>P003238</v>
          </cell>
          <cell r="D1516">
            <v>4301060351</v>
          </cell>
          <cell r="E1516">
            <v>4680115881464</v>
          </cell>
          <cell r="F1516" t="str">
            <v>Сардельки «Филейские» Фикс.вес 0,4 NDX мгс ТМ «Вязанка»</v>
          </cell>
          <cell r="H1516">
            <v>30</v>
          </cell>
          <cell r="I1516">
            <v>2.4</v>
          </cell>
          <cell r="J1516">
            <v>12</v>
          </cell>
          <cell r="K1516">
            <v>28.799999999999997</v>
          </cell>
        </row>
        <row r="1517">
          <cell r="A1517" t="str">
            <v>Молочная особая 0.5</v>
          </cell>
          <cell r="B1517" t="str">
            <v>SU002787</v>
          </cell>
          <cell r="C1517" t="str">
            <v>P003189</v>
          </cell>
          <cell r="D1517">
            <v>4301011433</v>
          </cell>
          <cell r="E1517">
            <v>4680115882638</v>
          </cell>
          <cell r="F1517" t="str">
            <v>Вареные колбасы «Молочная с нежным филе» Фикс.вес 0,4 кг п/а ТМ «Особый рецепт»</v>
          </cell>
          <cell r="H1517">
            <v>90</v>
          </cell>
          <cell r="I1517">
            <v>4</v>
          </cell>
          <cell r="J1517">
            <v>12</v>
          </cell>
          <cell r="K1517">
            <v>48</v>
          </cell>
        </row>
        <row r="1518">
          <cell r="A1518" t="str">
            <v>Молочная Особая 0.4 кг</v>
          </cell>
          <cell r="B1518" t="str">
            <v>SU002787</v>
          </cell>
          <cell r="C1518" t="str">
            <v>P003189</v>
          </cell>
          <cell r="D1518">
            <v>4301011433</v>
          </cell>
          <cell r="E1518">
            <v>4680115882638</v>
          </cell>
          <cell r="F1518" t="str">
            <v>Вареные колбасы «Молочная с нежным филе» Фикс.вес 0,4 кг п/а ТМ «Особый рецепт»</v>
          </cell>
          <cell r="H1518">
            <v>90</v>
          </cell>
          <cell r="I1518">
            <v>4</v>
          </cell>
          <cell r="J1518">
            <v>12</v>
          </cell>
          <cell r="K1518">
            <v>48</v>
          </cell>
        </row>
        <row r="1519">
          <cell r="A1519" t="str">
            <v>412 Вареные колбасы «Молочная с нежным филе» Фикс.вес 0,4 кг п/а ТМ «Особый рецепт»  Поком</v>
          </cell>
          <cell r="B1519" t="str">
            <v>SU002787</v>
          </cell>
          <cell r="C1519" t="str">
            <v>P003189</v>
          </cell>
          <cell r="D1519">
            <v>4301011433</v>
          </cell>
          <cell r="E1519">
            <v>4680115882638</v>
          </cell>
          <cell r="F1519" t="str">
            <v>Вареные колбасы «Молочная с нежным филе» Фикс.вес 0,4 кг п/а ТМ «Особый рецепт»</v>
          </cell>
          <cell r="H1519">
            <v>90</v>
          </cell>
          <cell r="I1519">
            <v>4</v>
          </cell>
          <cell r="J1519">
            <v>12</v>
          </cell>
          <cell r="K1519">
            <v>48</v>
          </cell>
        </row>
        <row r="1520">
          <cell r="A1520" t="str">
            <v>413 Вареные колбасы пастеризованн «Стародворская без шпика» Фикс.вес 0,4 п/а ТМ «Стародворье»  Поком</v>
          </cell>
          <cell r="B1520" t="str">
            <v>SU002894</v>
          </cell>
          <cell r="C1520" t="str">
            <v>P003314</v>
          </cell>
          <cell r="D1520">
            <v>4301011573</v>
          </cell>
          <cell r="E1520">
            <v>4680115881938</v>
          </cell>
          <cell r="F1520" t="str">
            <v>Вареные колбасы пастеризованная «Стародворская без шпика» Фикс.вес 0,4 п/а ТМ «Стародворье»</v>
          </cell>
          <cell r="H1520">
            <v>90</v>
          </cell>
          <cell r="I1520">
            <v>4</v>
          </cell>
          <cell r="J1520">
            <v>12</v>
          </cell>
          <cell r="K1520">
            <v>48</v>
          </cell>
        </row>
        <row r="1521">
          <cell r="A1521" t="str">
            <v>422 Сардельки «Сливушки с сыром #минидельки» ф/в 0,33 айпил ТМ «Вязанка»  Поком</v>
          </cell>
          <cell r="B1521" t="str">
            <v>SU002997</v>
          </cell>
          <cell r="C1521" t="str">
            <v>P003465</v>
          </cell>
          <cell r="D1521">
            <v>4301060356</v>
          </cell>
          <cell r="E1521">
            <v>4680115882652</v>
          </cell>
          <cell r="F1521" t="str">
            <v>Сардельки «Сливушки с сыром #минидельки» ф/в 0,33 айпил ТМ «Вязанка»</v>
          </cell>
          <cell r="H1521">
            <v>40</v>
          </cell>
          <cell r="I1521">
            <v>1.98</v>
          </cell>
          <cell r="J1521">
            <v>12</v>
          </cell>
          <cell r="K1521">
            <v>23.759999999999998</v>
          </cell>
        </row>
        <row r="1522">
          <cell r="A1522" t="str">
            <v>423 Сосиски «Сливушки с сыром» ф/в 0,3 п/а ТМ «Вязанка»  Поком</v>
          </cell>
          <cell r="B1522" t="str">
            <v>SU002996</v>
          </cell>
          <cell r="C1522" t="str">
            <v>P003464</v>
          </cell>
          <cell r="D1522">
            <v>4301051480</v>
          </cell>
          <cell r="E1522">
            <v>4680115882645</v>
          </cell>
          <cell r="F1522" t="str">
            <v>Сосиски «Сливушки с сыром» ф/в 0,3 п/а ТМ «Вязанка»</v>
          </cell>
          <cell r="H1522">
            <v>40</v>
          </cell>
          <cell r="I1522">
            <v>1.8</v>
          </cell>
          <cell r="J1522">
            <v>12</v>
          </cell>
          <cell r="K1522">
            <v>21.6</v>
          </cell>
        </row>
        <row r="1523">
          <cell r="A1523" t="str">
            <v xml:space="preserve"> 413  Ветчина Сливушка с индейкой ТМ Вязанка  0,3 кг. ПОКОМ</v>
          </cell>
          <cell r="B1523" t="str">
            <v>SU003037</v>
          </cell>
          <cell r="C1523" t="str">
            <v>P003575</v>
          </cell>
          <cell r="D1523">
            <v>4301020258</v>
          </cell>
          <cell r="E1523">
            <v>4680115882775</v>
          </cell>
          <cell r="F1523" t="str">
            <v>Ветчины «Сливушка с индейкой» Фикс.вес 0,3 П/а ТМ «Вязанка»</v>
          </cell>
          <cell r="H1523">
            <v>50</v>
          </cell>
          <cell r="I1523">
            <v>2.4</v>
          </cell>
          <cell r="J1523">
            <v>18</v>
          </cell>
          <cell r="K1523">
            <v>43.199999999999996</v>
          </cell>
        </row>
        <row r="1524">
          <cell r="A1524" t="str">
            <v>413  Ветчина Сливушка с индейкой ТМ Вязанка  0,3 кг. ПОКОМ</v>
          </cell>
          <cell r="B1524" t="str">
            <v>SU003037</v>
          </cell>
          <cell r="C1524" t="str">
            <v>P003575</v>
          </cell>
          <cell r="D1524">
            <v>4301020258</v>
          </cell>
          <cell r="E1524">
            <v>4680115882775</v>
          </cell>
          <cell r="F1524" t="str">
            <v>Ветчины «Сливушка с индейкой» Фикс.вес 0,3 П/а ТМ «Вязанка»</v>
          </cell>
          <cell r="H1524">
            <v>50</v>
          </cell>
          <cell r="I1524">
            <v>2.4</v>
          </cell>
          <cell r="J1524">
            <v>18</v>
          </cell>
          <cell r="K1524">
            <v>43.199999999999996</v>
          </cell>
        </row>
        <row r="1525">
          <cell r="A1525" t="str">
            <v>273  Сосиски Сочинки с сочной грудинкой, МГС 0.3кг,   ПОКОМ</v>
          </cell>
          <cell r="B1525" t="str">
            <v>SU002618</v>
          </cell>
          <cell r="C1525" t="str">
            <v>P003957</v>
          </cell>
          <cell r="D1525">
            <v>4301051630</v>
          </cell>
          <cell r="E1525">
            <v>4680115880092</v>
          </cell>
          <cell r="F1525" t="str">
            <v>Сосиски «Сочинки с сочной грудинкой» Фикс.вес 0,4 П/а мгс ТМ «Стародворье»</v>
          </cell>
          <cell r="H1525">
            <v>45</v>
          </cell>
          <cell r="I1525">
            <v>2.4</v>
          </cell>
          <cell r="J1525">
            <v>12</v>
          </cell>
          <cell r="K1525">
            <v>28.799999999999997</v>
          </cell>
        </row>
        <row r="1526">
          <cell r="A1526" t="str">
            <v>470 Колбаса Любительская ТМ Вязанка в оболочке полиамид.Мясной продукт категории А.  Поком</v>
          </cell>
          <cell r="B1526" t="str">
            <v>SU003111</v>
          </cell>
          <cell r="C1526" t="str">
            <v>P003694</v>
          </cell>
          <cell r="D1526">
            <v>4301011625</v>
          </cell>
          <cell r="E1526">
            <v>4680115883956</v>
          </cell>
          <cell r="F1526" t="str">
            <v>Вареные колбасы «Любительская ГОСТ» Весовой п/а ТМ «Вязанка»</v>
          </cell>
          <cell r="H1526">
            <v>50</v>
          </cell>
          <cell r="I1526">
            <v>11.2</v>
          </cell>
          <cell r="J1526">
            <v>8</v>
          </cell>
          <cell r="K1526">
            <v>89.6</v>
          </cell>
        </row>
        <row r="1527">
          <cell r="A1527" t="str">
            <v xml:space="preserve"> 440  Колбаса Любительская ТМ Вязанка в оболочке полиамид.ВЕС ПОКОМ</v>
          </cell>
          <cell r="B1527" t="str">
            <v>SU003111</v>
          </cell>
          <cell r="C1527" t="str">
            <v>P003694</v>
          </cell>
          <cell r="D1527">
            <v>4301011625</v>
          </cell>
          <cell r="E1527">
            <v>4680115883956</v>
          </cell>
          <cell r="F1527" t="str">
            <v>Вареные колбасы «Любительская ГОСТ» Весовой п/а ТМ «Вязанка»</v>
          </cell>
          <cell r="H1527">
            <v>50</v>
          </cell>
          <cell r="I1527">
            <v>11.2</v>
          </cell>
          <cell r="J1527">
            <v>8</v>
          </cell>
          <cell r="K1527">
            <v>89.6</v>
          </cell>
        </row>
        <row r="1528">
          <cell r="A1528" t="str">
            <v>Вареные колбасы «Любительская ГОСТ» Весовой п/а ТМ «Вязанка»</v>
          </cell>
          <cell r="B1528" t="str">
            <v>SU003111</v>
          </cell>
          <cell r="C1528" t="str">
            <v>P003694</v>
          </cell>
          <cell r="D1528">
            <v>4301011625</v>
          </cell>
          <cell r="E1528">
            <v>4680115883956</v>
          </cell>
          <cell r="F1528" t="str">
            <v>Вареные колбасы «Любительская ГОСТ» Весовой п/а ТМ «Вязанка»</v>
          </cell>
          <cell r="H1528">
            <v>50</v>
          </cell>
          <cell r="I1528">
            <v>11.2</v>
          </cell>
          <cell r="J1528">
            <v>8</v>
          </cell>
          <cell r="K1528">
            <v>89.6</v>
          </cell>
        </row>
        <row r="1529">
          <cell r="A1529" t="str">
            <v>415  Колбаса Балыкбургская с мраморным балыком 0,11 кг ТМ Баварушка  ПОКОМ</v>
          </cell>
          <cell r="B1529" t="str">
            <v>SU003279</v>
          </cell>
          <cell r="C1529" t="str">
            <v>P003773</v>
          </cell>
          <cell r="D1529">
            <v>4301170010</v>
          </cell>
          <cell r="E1529">
            <v>4680115884090</v>
          </cell>
          <cell r="F1529" t="str">
            <v>с/в колбасы «Балыкбургская с мраморным балыком» ф/в 0,11 н/о ТМ «Баварушка»</v>
          </cell>
          <cell r="I1529">
            <v>1.32</v>
          </cell>
          <cell r="J1529">
            <v>10</v>
          </cell>
          <cell r="K1529">
            <v>13.200000000000001</v>
          </cell>
        </row>
        <row r="1530">
          <cell r="A1530" t="str">
            <v>Колбаса сыровяленая Балыкбургская с мраморным балыком ТМ Баварушка черева в/у  ф/в 0,11 кг. ДК</v>
          </cell>
          <cell r="B1530" t="str">
            <v>SU003279</v>
          </cell>
          <cell r="C1530" t="str">
            <v>P003773</v>
          </cell>
          <cell r="D1530">
            <v>4301170010</v>
          </cell>
          <cell r="E1530">
            <v>4680115884090</v>
          </cell>
          <cell r="F1530" t="str">
            <v>с/в колбасы «Балыкбургская с мраморным балыком» ф/в 0,11 н/о ТМ «Баварушка»</v>
          </cell>
          <cell r="I1530">
            <v>1.32</v>
          </cell>
          <cell r="J1530">
            <v>10</v>
          </cell>
          <cell r="K1530">
            <v>13.200000000000001</v>
          </cell>
        </row>
        <row r="1531">
          <cell r="A1531" t="str">
            <v xml:space="preserve"> 458 Колбаса Балыкбургская ТМ Баварушка с мраморным балыком в оболочке черева в вакуу 0,11 кг.  Поком</v>
          </cell>
          <cell r="B1531" t="str">
            <v>SU003279</v>
          </cell>
          <cell r="C1531" t="str">
            <v>P003773</v>
          </cell>
          <cell r="D1531">
            <v>4301170010</v>
          </cell>
          <cell r="E1531">
            <v>4680115884090</v>
          </cell>
          <cell r="F1531" t="str">
            <v>с/в колбасы «Балыкбургская с мраморным балыком» ф/в 0,11 н/о ТМ «Баварушка»</v>
          </cell>
          <cell r="I1531">
            <v>1.32</v>
          </cell>
          <cell r="J1531">
            <v>10</v>
          </cell>
          <cell r="K1531">
            <v>13.200000000000001</v>
          </cell>
        </row>
        <row r="1532">
          <cell r="A1532" t="str">
            <v>с/к колбасы «Филейбургская с ароматными пряностями» ф/в 0,06 нарезка ТМ «Баварушка»</v>
          </cell>
          <cell r="B1532" t="str">
            <v>SU003278</v>
          </cell>
          <cell r="C1532" t="str">
            <v>P003777</v>
          </cell>
          <cell r="D1532">
            <v>4301032047</v>
          </cell>
          <cell r="E1532">
            <v>4680115884342</v>
          </cell>
          <cell r="F1532" t="str">
            <v>с/к колбасы «Филейбургская с ароматными пряностями» ф/в 0,06 нарезка ТМ «Баварушка»</v>
          </cell>
          <cell r="H1532">
            <v>60</v>
          </cell>
          <cell r="I1532">
            <v>1.2</v>
          </cell>
          <cell r="J1532">
            <v>10</v>
          </cell>
          <cell r="K1532">
            <v>12</v>
          </cell>
        </row>
        <row r="1533">
          <cell r="A1533" t="str">
            <v>472 Колбаса Филейбургская ТМ Баварушка с ароматными пряностями в в/у 0,06 кг нарезка.  Поком</v>
          </cell>
          <cell r="B1533" t="str">
            <v>SU003278</v>
          </cell>
          <cell r="C1533" t="str">
            <v>P003777</v>
          </cell>
          <cell r="D1533">
            <v>4301032047</v>
          </cell>
          <cell r="E1533">
            <v>4680115884342</v>
          </cell>
          <cell r="F1533" t="str">
            <v>с/к колбасы «Филейбургская с ароматными пряностями» ф/в 0,06 нарезка ТМ «Баварушка»</v>
          </cell>
          <cell r="H1533">
            <v>60</v>
          </cell>
          <cell r="I1533">
            <v>1.2</v>
          </cell>
          <cell r="J1533">
            <v>10</v>
          </cell>
          <cell r="K1533">
            <v>12</v>
          </cell>
        </row>
        <row r="1534">
          <cell r="A1534" t="str">
            <v>472 Колбаса Филейбургская ТМ Баварушка с ароматными пряностями в в/у 0,06 кг нарезка.  Поком</v>
          </cell>
          <cell r="B1534" t="str">
            <v>SU003278</v>
          </cell>
          <cell r="C1534" t="str">
            <v>P003777</v>
          </cell>
          <cell r="D1534">
            <v>4301032047</v>
          </cell>
          <cell r="E1534">
            <v>4680115884342</v>
          </cell>
          <cell r="F1534" t="str">
            <v>с/к колбасы «Филейбургская с ароматными пряностями» ф/в 0,06 нарезка ТМ «Баварушка»</v>
          </cell>
          <cell r="H1534">
            <v>60</v>
          </cell>
          <cell r="I1534">
            <v>1.2</v>
          </cell>
          <cell r="J1534">
            <v>10</v>
          </cell>
          <cell r="K1534">
            <v>12</v>
          </cell>
        </row>
        <row r="1535">
          <cell r="A1535" t="str">
            <v xml:space="preserve"> 417  Колбаса Филейбургская с ароматными пряностями 0,06 кг нарезка ТМ Баварушка  ПОКОМ</v>
          </cell>
          <cell r="B1535" t="str">
            <v>SU003278</v>
          </cell>
          <cell r="C1535" t="str">
            <v>P003777</v>
          </cell>
          <cell r="D1535">
            <v>4301032047</v>
          </cell>
          <cell r="E1535">
            <v>4680115884342</v>
          </cell>
          <cell r="F1535" t="str">
            <v>с/к колбасы «Филейбургская с ароматными пряностями» ф/в 0,06 нарезка ТМ «Баварушка»</v>
          </cell>
          <cell r="H1535">
            <v>60</v>
          </cell>
          <cell r="I1535">
            <v>1.2</v>
          </cell>
          <cell r="J1535">
            <v>10</v>
          </cell>
          <cell r="K1535">
            <v>12</v>
          </cell>
        </row>
        <row r="1536">
          <cell r="A1536" t="str">
            <v>417  Колбаса Филейбургская с ароматными пряностями 0,06 кг нарезка ТМ Баварушка  ПОКОМ</v>
          </cell>
          <cell r="B1536" t="str">
            <v>SU003278</v>
          </cell>
          <cell r="C1536" t="str">
            <v>P003777</v>
          </cell>
          <cell r="D1536">
            <v>4301032047</v>
          </cell>
          <cell r="E1536">
            <v>4680115884342</v>
          </cell>
          <cell r="F1536" t="str">
            <v>с/к колбасы «Филейбургская с ароматными пряностями» ф/в 0,06 нарезка ТМ «Баварушка»</v>
          </cell>
          <cell r="H1536">
            <v>60</v>
          </cell>
          <cell r="I1536">
            <v>1.2</v>
          </cell>
          <cell r="J1536">
            <v>10</v>
          </cell>
          <cell r="K1536">
            <v>12</v>
          </cell>
        </row>
        <row r="1537">
          <cell r="A1537" t="str">
            <v>471 Колбаса Балыкбургская ТМ Баварушка с мраморным балыком и нотками кориандра 0,06кг нарезка  Поком</v>
          </cell>
          <cell r="B1537" t="str">
            <v>SU003280</v>
          </cell>
          <cell r="C1537" t="str">
            <v>P003776</v>
          </cell>
          <cell r="D1537">
            <v>4301032046</v>
          </cell>
          <cell r="E1537">
            <v>4680115884359</v>
          </cell>
          <cell r="F1537" t="str">
            <v>с/к колбасы «Балыкбургская с мраморным балыком и нотками кориандра» ф/в 0,06 нарезка ТМ «Баварушка»</v>
          </cell>
          <cell r="H1537">
            <v>60</v>
          </cell>
          <cell r="I1537" t="e">
            <v>#N/A</v>
          </cell>
          <cell r="J1537" t="e">
            <v>#N/A</v>
          </cell>
          <cell r="K1537" t="e">
            <v>#N/A</v>
          </cell>
        </row>
        <row r="1538">
          <cell r="A1538" t="str">
            <v>471 Колбаса Балыкбургская ТМ Баварушка с мраморным балыком и нотками кориандра 0,06кг нарезка  Поком</v>
          </cell>
          <cell r="B1538" t="str">
            <v>SU003280</v>
          </cell>
          <cell r="C1538" t="str">
            <v>P003776</v>
          </cell>
          <cell r="D1538">
            <v>4301032046</v>
          </cell>
          <cell r="E1538">
            <v>4680115884359</v>
          </cell>
          <cell r="F1538" t="str">
            <v>с/к колбасы «Балыкбургская с мраморным балыком и нотками кориандра» ф/в 0,06 нарезка ТМ «Баварушка»</v>
          </cell>
          <cell r="H1538">
            <v>60</v>
          </cell>
          <cell r="I1538" t="e">
            <v>#N/A</v>
          </cell>
          <cell r="J1538" t="e">
            <v>#N/A</v>
          </cell>
          <cell r="K1538" t="e">
            <v>#N/A</v>
          </cell>
        </row>
        <row r="1539">
          <cell r="A1539" t="str">
            <v>с/к колбасы «Балыкбургская с мраморным балыком и нотками кориандра» ф/в 0,06 нарезка ТМ «Баварушка»</v>
          </cell>
          <cell r="B1539" t="str">
            <v>SU003280</v>
          </cell>
          <cell r="C1539" t="str">
            <v>P003776</v>
          </cell>
          <cell r="D1539">
            <v>4301032046</v>
          </cell>
          <cell r="E1539">
            <v>4680115884359</v>
          </cell>
          <cell r="F1539" t="str">
            <v>с/к колбасы «Балыкбургская с мраморным балыком и нотками кориандра» ф/в 0,06 нарезка ТМ «Баварушка»</v>
          </cell>
          <cell r="H1539">
            <v>60</v>
          </cell>
          <cell r="I1539" t="e">
            <v>#N/A</v>
          </cell>
          <cell r="J1539" t="e">
            <v>#N/A</v>
          </cell>
          <cell r="K1539" t="e">
            <v>#N/A</v>
          </cell>
        </row>
        <row r="1540">
          <cell r="A1540" t="str">
            <v>418  Колбаса Балыкбургская с мраморным балыком и нотками кориандра 0,06 кг нарезка ТМ Баварушка  ПО</v>
          </cell>
          <cell r="B1540" t="str">
            <v>SU003280</v>
          </cell>
          <cell r="C1540" t="str">
            <v>P003776</v>
          </cell>
          <cell r="D1540">
            <v>4301032046</v>
          </cell>
          <cell r="E1540">
            <v>4680115884359</v>
          </cell>
          <cell r="F1540" t="str">
            <v>с/к колбасы «Балыкбургская с мраморным балыком и нотками кориандра» ф/в 0,06 нарезка ТМ «Баварушка»</v>
          </cell>
          <cell r="H1540">
            <v>60</v>
          </cell>
          <cell r="I1540" t="e">
            <v>#N/A</v>
          </cell>
          <cell r="J1540" t="e">
            <v>#N/A</v>
          </cell>
          <cell r="K1540" t="e">
            <v>#N/A</v>
          </cell>
        </row>
        <row r="1541">
          <cell r="A1541" t="str">
            <v>с/к колбасы «Филейбургская зернистая» ф/в 0,06 нарезка ТМ «Баварушка»</v>
          </cell>
          <cell r="B1541" t="str">
            <v>SU003277</v>
          </cell>
          <cell r="C1541" t="str">
            <v>P003775</v>
          </cell>
          <cell r="D1541">
            <v>4301032045</v>
          </cell>
          <cell r="E1541">
            <v>4680115884335</v>
          </cell>
          <cell r="F1541" t="str">
            <v>с/к колбасы «Филейбургская зернистая» ф/в 0,06 нарезка ТМ «Баварушка»</v>
          </cell>
          <cell r="H1541">
            <v>60</v>
          </cell>
          <cell r="I1541">
            <v>1.2</v>
          </cell>
          <cell r="J1541">
            <v>10</v>
          </cell>
          <cell r="K1541">
            <v>12</v>
          </cell>
        </row>
        <row r="1542">
          <cell r="A1542" t="str">
            <v>473 Колбаса Филейбургская ТМ Баварушка зернистая в вакуумной упаковке 0,06 кг нарезка.  Поком</v>
          </cell>
          <cell r="B1542" t="str">
            <v>SU003277</v>
          </cell>
          <cell r="C1542" t="str">
            <v>P003775</v>
          </cell>
          <cell r="D1542">
            <v>4301032045</v>
          </cell>
          <cell r="E1542">
            <v>4680115884335</v>
          </cell>
          <cell r="F1542" t="str">
            <v>с/к колбасы «Филейбургская зернистая» ф/в 0,06 нарезка ТМ «Баварушка»</v>
          </cell>
          <cell r="H1542">
            <v>60</v>
          </cell>
          <cell r="I1542">
            <v>1.2</v>
          </cell>
          <cell r="J1542">
            <v>10</v>
          </cell>
          <cell r="K1542">
            <v>12</v>
          </cell>
        </row>
        <row r="1543">
          <cell r="A1543" t="str">
            <v>473 Колбаса Филейбургская ТМ Баварушка зернистая в вакуумной упаковке 0,06 кг нарезка.  Поком</v>
          </cell>
          <cell r="B1543" t="str">
            <v>SU003277</v>
          </cell>
          <cell r="C1543" t="str">
            <v>P003775</v>
          </cell>
          <cell r="D1543">
            <v>4301032045</v>
          </cell>
          <cell r="E1543">
            <v>4680115884335</v>
          </cell>
          <cell r="F1543" t="str">
            <v>с/к колбасы «Филейбургская зернистая» ф/в 0,06 нарезка ТМ «Баварушка»</v>
          </cell>
          <cell r="H1543">
            <v>60</v>
          </cell>
          <cell r="I1543">
            <v>1.2</v>
          </cell>
          <cell r="J1543">
            <v>10</v>
          </cell>
          <cell r="K1543">
            <v>12</v>
          </cell>
        </row>
        <row r="1544">
          <cell r="A1544" t="str">
            <v xml:space="preserve"> 419  Колбаса Филейбургская зернистая 0,06 кг нарезка ТМ Баварушка  ПОКОМ</v>
          </cell>
          <cell r="B1544" t="str">
            <v>SU003277</v>
          </cell>
          <cell r="C1544" t="str">
            <v>P003775</v>
          </cell>
          <cell r="D1544">
            <v>4301032045</v>
          </cell>
          <cell r="E1544">
            <v>4680115884335</v>
          </cell>
          <cell r="F1544" t="str">
            <v>с/к колбасы «Филейбургская зернистая» ф/в 0,06 нарезка ТМ «Баварушка»</v>
          </cell>
          <cell r="H1544">
            <v>60</v>
          </cell>
          <cell r="I1544">
            <v>1.2</v>
          </cell>
          <cell r="J1544">
            <v>10</v>
          </cell>
          <cell r="K1544">
            <v>12</v>
          </cell>
        </row>
        <row r="1545">
          <cell r="A1545" t="str">
            <v>420  Колбаса Мясорубская 0,28 кг ТМ Стародворье в оболочке черева  ПОКОМ</v>
          </cell>
          <cell r="B1545" t="str">
            <v>SU003046</v>
          </cell>
          <cell r="C1545" t="str">
            <v>P003598</v>
          </cell>
          <cell r="D1545">
            <v>4301031245</v>
          </cell>
          <cell r="E1545">
            <v>4680115883963</v>
          </cell>
          <cell r="F1545" t="str">
            <v>П/к колбасы «Мясорубская» ф/в 0,28 н/о ТМ «Стародворье»</v>
          </cell>
          <cell r="H1545">
            <v>40</v>
          </cell>
          <cell r="I1545">
            <v>1.68</v>
          </cell>
          <cell r="J1545">
            <v>18</v>
          </cell>
          <cell r="K1545">
            <v>30.24</v>
          </cell>
        </row>
        <row r="1546">
          <cell r="A1546" t="str">
            <v>374  Сосиски Сочинки с сыром ф/в 0,3 кг п/а ТМ "Стародворье"  Поком</v>
          </cell>
          <cell r="B1546" t="str">
            <v>SU003073</v>
          </cell>
          <cell r="C1546" t="str">
            <v>P003613</v>
          </cell>
          <cell r="D1546">
            <v>4301051523</v>
          </cell>
          <cell r="E1546">
            <v>4680115882942</v>
          </cell>
          <cell r="F1546" t="str">
            <v>Сосиски «Сочинки с сыром» ф/в 0,3 кг п/а ТМ «Стародворье»</v>
          </cell>
          <cell r="I1546">
            <v>1.8</v>
          </cell>
          <cell r="J1546">
            <v>12</v>
          </cell>
          <cell r="K1546">
            <v>21.6</v>
          </cell>
        </row>
        <row r="1547">
          <cell r="A1547" t="str">
            <v>425 Сосиски Датские ТМ Зареченские,  0,3 кг. ПОКОМ</v>
          </cell>
          <cell r="B1547" t="str">
            <v>SU002812</v>
          </cell>
          <cell r="C1547" t="str">
            <v>P003218</v>
          </cell>
          <cell r="D1547">
            <v>4301051390</v>
          </cell>
          <cell r="E1547">
            <v>4640242181233</v>
          </cell>
          <cell r="F1547" t="str">
            <v>Сосиски «Датские» Фикс.вес 0,3 П/а мгс ТМ «Зареченские»</v>
          </cell>
          <cell r="I1547" t="e">
            <v>#N/A</v>
          </cell>
          <cell r="J1547" t="e">
            <v>#N/A</v>
          </cell>
          <cell r="K1547" t="e">
            <v>#N/A</v>
          </cell>
        </row>
        <row r="1548">
          <cell r="A1548" t="str">
            <v>Сосиски «Датские» Фикс.вес 0,3 П/а мгс ТМ «Зареченские»</v>
          </cell>
          <cell r="B1548" t="str">
            <v>SU002812</v>
          </cell>
          <cell r="C1548" t="str">
            <v>P003218</v>
          </cell>
          <cell r="D1548">
            <v>4301051390</v>
          </cell>
          <cell r="E1548">
            <v>4640242181233</v>
          </cell>
          <cell r="F1548" t="str">
            <v>Сосиски «Датские» Фикс.вес 0,3 П/а мгс ТМ «Зареченские»</v>
          </cell>
          <cell r="I1548" t="e">
            <v>#N/A</v>
          </cell>
          <cell r="J1548" t="e">
            <v>#N/A</v>
          </cell>
          <cell r="K1548" t="e">
            <v>#N/A</v>
          </cell>
        </row>
        <row r="1549">
          <cell r="A1549" t="str">
            <v>423  Колбаса Сервелат Рижский ТМ Зареченские ТС Зареченские продукты, 0,28 кг срез ПОКОМ</v>
          </cell>
          <cell r="B1549" t="str">
            <v>SU002856</v>
          </cell>
          <cell r="C1549" t="str">
            <v>P003257</v>
          </cell>
          <cell r="D1549">
            <v>4301031200</v>
          </cell>
          <cell r="E1549">
            <v>4640242180489</v>
          </cell>
          <cell r="F1549" t="str">
            <v>В/к колбасы «Сервелат Рижский» срез Фикс.вес 0,28 Фиброуз в/у ТМ «Зареченские»</v>
          </cell>
          <cell r="I1549">
            <v>1.68</v>
          </cell>
          <cell r="J1549">
            <v>18</v>
          </cell>
          <cell r="K1549">
            <v>30.24</v>
          </cell>
        </row>
        <row r="1550">
          <cell r="A1550" t="str">
            <v>Колбаса в/к Сервелат Рижский, 0,35 кг</v>
          </cell>
          <cell r="B1550" t="str">
            <v>SU002856</v>
          </cell>
          <cell r="C1550" t="str">
            <v>P003257</v>
          </cell>
          <cell r="D1550">
            <v>4301031200</v>
          </cell>
          <cell r="E1550">
            <v>4640242180489</v>
          </cell>
          <cell r="F1550" t="str">
            <v>В/к колбасы «Сервелат Рижский» срез Фикс.вес 0,28 Фиброуз в/у ТМ «Зареченские»</v>
          </cell>
          <cell r="I1550">
            <v>1.68</v>
          </cell>
          <cell r="J1550">
            <v>18</v>
          </cell>
          <cell r="K1550">
            <v>30.24</v>
          </cell>
        </row>
        <row r="1551">
          <cell r="A1551" t="str">
            <v>В/к колбасы «Сервелат Рижский» срез Фикс.вес 0,28 Фиброуз в/у ТМ «Зареченские»</v>
          </cell>
          <cell r="B1551" t="str">
            <v>SU002856</v>
          </cell>
          <cell r="C1551" t="str">
            <v>P003257</v>
          </cell>
          <cell r="D1551">
            <v>4301031200</v>
          </cell>
          <cell r="E1551">
            <v>4640242180489</v>
          </cell>
          <cell r="F1551" t="str">
            <v>В/к колбасы «Сервелат Рижский» срез Фикс.вес 0,28 Фиброуз в/у ТМ «Зареченские»</v>
          </cell>
          <cell r="I1551">
            <v>1.68</v>
          </cell>
          <cell r="J1551">
            <v>18</v>
          </cell>
          <cell r="K1551">
            <v>30.24</v>
          </cell>
        </row>
        <row r="1552">
          <cell r="A1552" t="str">
            <v>424 Колбаса Сервелат Пражский ТМ Зареченские,  0,28 кг срез. ПОКОМ</v>
          </cell>
          <cell r="B1552" t="str">
            <v>SU002855</v>
          </cell>
          <cell r="C1552" t="str">
            <v>P003261</v>
          </cell>
          <cell r="D1552">
            <v>4301031203</v>
          </cell>
          <cell r="E1552">
            <v>4640242180908</v>
          </cell>
          <cell r="F1552" t="str">
            <v>Копченые колбасы «Сервелат Пражский» срез Фикс.вес 0,28 фиброуз в/у ТМ «Зареченские»</v>
          </cell>
          <cell r="I1552" t="e">
            <v>#N/A</v>
          </cell>
          <cell r="J1552" t="e">
            <v>#N/A</v>
          </cell>
          <cell r="K1552" t="e">
            <v>#N/A</v>
          </cell>
        </row>
        <row r="1553">
          <cell r="A1553" t="str">
            <v>Колбаса в/к Сервелат Пражский 0,35 кг</v>
          </cell>
          <cell r="B1553" t="str">
            <v>SU002855</v>
          </cell>
          <cell r="C1553" t="str">
            <v>P003261</v>
          </cell>
          <cell r="D1553">
            <v>4301031203</v>
          </cell>
          <cell r="E1553">
            <v>4640242180908</v>
          </cell>
          <cell r="F1553" t="str">
            <v>Копченые колбасы «Сервелат Пражский» срез Фикс.вес 0,28 фиброуз в/у ТМ «Зареченские»</v>
          </cell>
          <cell r="I1553" t="e">
            <v>#N/A</v>
          </cell>
          <cell r="J1553" t="e">
            <v>#N/A</v>
          </cell>
          <cell r="K1553" t="e">
            <v>#N/A</v>
          </cell>
        </row>
        <row r="1554">
          <cell r="A1554" t="str">
            <v>Копченые колбасы «Сервелат Пражский» срез Фикс.вес 0,28 фиброуз в/у ТМ «Зареченские»</v>
          </cell>
          <cell r="B1554" t="str">
            <v>SU002855</v>
          </cell>
          <cell r="C1554" t="str">
            <v>P003261</v>
          </cell>
          <cell r="D1554">
            <v>4301031203</v>
          </cell>
          <cell r="E1554">
            <v>4640242180908</v>
          </cell>
          <cell r="F1554" t="str">
            <v>Копченые колбасы «Сервелат Пражский» срез Фикс.вес 0,28 фиброуз в/у ТМ «Зареченские»</v>
          </cell>
          <cell r="I1554" t="e">
            <v>#N/A</v>
          </cell>
          <cell r="J1554" t="e">
            <v>#N/A</v>
          </cell>
          <cell r="K1554" t="e">
            <v>#N/A</v>
          </cell>
        </row>
        <row r="1555">
          <cell r="A1555" t="str">
            <v xml:space="preserve"> 422  Деликатесы Бекон Балыкбургский ТМ Баварушка  0,15 кг.ПОКОМ</v>
          </cell>
          <cell r="B1555" t="str">
            <v>SU003314</v>
          </cell>
          <cell r="C1555" t="str">
            <v>P004035</v>
          </cell>
          <cell r="D1555">
            <v>4301040357</v>
          </cell>
          <cell r="E1555">
            <v>4680115884564</v>
          </cell>
          <cell r="F1555" t="str">
            <v>Деликатесы «Бекон Балыкбургский с натуральным копчением» ф/в 0,15 нарезка ТМ «Баварушка»</v>
          </cell>
          <cell r="H1555">
            <v>60</v>
          </cell>
          <cell r="I1555">
            <v>3</v>
          </cell>
          <cell r="J1555">
            <v>10</v>
          </cell>
          <cell r="K1555">
            <v>30</v>
          </cell>
        </row>
        <row r="1556">
          <cell r="A1556" t="str">
            <v>492 Деликатесы Бекон Балыкбургский 0,15 кг. ТМ Баварушка с натуральным копчением  Поком</v>
          </cell>
          <cell r="B1556" t="str">
            <v>SU003314</v>
          </cell>
          <cell r="C1556" t="str">
            <v>P004035</v>
          </cell>
          <cell r="D1556">
            <v>4301040357</v>
          </cell>
          <cell r="E1556">
            <v>4680115884564</v>
          </cell>
          <cell r="F1556" t="str">
            <v>Деликатесы «Бекон Балыкбургский с натуральным копчением» ф/в 0,15 нарезка ТМ «Баварушка»</v>
          </cell>
          <cell r="H1556">
            <v>60</v>
          </cell>
          <cell r="I1556">
            <v>3</v>
          </cell>
          <cell r="J1556">
            <v>10</v>
          </cell>
          <cell r="K1556">
            <v>30</v>
          </cell>
        </row>
        <row r="1557">
          <cell r="A1557" t="str">
            <v>Деликатесы «Бекон Балыкбургский с натуральным копчением» ф/в 0,15 нарезка ТМ «Баварушка»</v>
          </cell>
          <cell r="B1557" t="str">
            <v>SU003314</v>
          </cell>
          <cell r="C1557" t="str">
            <v>P004035</v>
          </cell>
          <cell r="D1557">
            <v>4301040357</v>
          </cell>
          <cell r="E1557">
            <v>4680115884564</v>
          </cell>
          <cell r="F1557" t="str">
            <v>Деликатесы «Бекон Балыкбургский с натуральным копчением» ф/в 0,15 нарезка ТМ «Баварушка»</v>
          </cell>
          <cell r="H1557">
            <v>60</v>
          </cell>
          <cell r="I1557">
            <v>3</v>
          </cell>
          <cell r="J1557">
            <v>10</v>
          </cell>
          <cell r="K1557">
            <v>30</v>
          </cell>
        </row>
        <row r="1558">
          <cell r="A1558" t="str">
            <v>494 Ветчина Балыкбургская ТМ Баварушка с мраморным балыком в вакуумн упаковке 0,1 кг нарезка.  Поком</v>
          </cell>
          <cell r="B1558" t="str">
            <v>SU003315</v>
          </cell>
          <cell r="C1558" t="str">
            <v>P004036</v>
          </cell>
          <cell r="D1558">
            <v>4301040358</v>
          </cell>
          <cell r="E1558">
            <v>4680115884571</v>
          </cell>
          <cell r="F1558" t="str">
            <v>с/к колбасы «Ветчина Балыкбургская с мраморным балыком» ф/в 0,1 нарезка ТМ «Баварушка»</v>
          </cell>
          <cell r="I1558">
            <v>2</v>
          </cell>
          <cell r="J1558">
            <v>10</v>
          </cell>
          <cell r="K1558">
            <v>20</v>
          </cell>
        </row>
        <row r="1559">
          <cell r="A1559" t="str">
            <v>454 Ветчина Балыкбургская ТМ Баварушка с мраморным балыком в в.у 0,1 кг нарезка ПОКОМ</v>
          </cell>
          <cell r="B1559" t="str">
            <v>SU003315</v>
          </cell>
          <cell r="C1559" t="str">
            <v>P004036</v>
          </cell>
          <cell r="D1559">
            <v>4301040358</v>
          </cell>
          <cell r="E1559">
            <v>4680115884571</v>
          </cell>
          <cell r="F1559" t="str">
            <v>с/к колбасы «Ветчина Балыкбургская с мраморным балыком» ф/в 0,1 нарезка ТМ «Баварушка»</v>
          </cell>
          <cell r="I1559">
            <v>2</v>
          </cell>
          <cell r="J1559">
            <v>10</v>
          </cell>
          <cell r="K1559">
            <v>20</v>
          </cell>
        </row>
        <row r="1560">
          <cell r="A1560" t="str">
            <v xml:space="preserve"> 494 Ветчина Балыкбургская ТМ Баварушка с мраморным балыком в вакумн упаковке 0,1 кг нарезка.  Поком</v>
          </cell>
          <cell r="B1560" t="str">
            <v>SU003315</v>
          </cell>
          <cell r="C1560" t="str">
            <v>P004036</v>
          </cell>
          <cell r="D1560">
            <v>4301040358</v>
          </cell>
          <cell r="E1560">
            <v>4680115884571</v>
          </cell>
          <cell r="F1560" t="str">
            <v>с/к колбасы «Ветчина Балыкбургская с мраморным балыком» ф/в 0,1 нарезка ТМ «Баварушка»</v>
          </cell>
          <cell r="I1560">
            <v>2</v>
          </cell>
          <cell r="J1560">
            <v>10</v>
          </cell>
          <cell r="K1560">
            <v>20</v>
          </cell>
        </row>
        <row r="1561">
          <cell r="A1561" t="str">
            <v>с/к колбасы «Ветчина Балыкбургская с мраморным балыком» ф/в 0,1 нарезка ТМ «Баварушка»</v>
          </cell>
          <cell r="B1561" t="str">
            <v>SU003315</v>
          </cell>
          <cell r="C1561" t="str">
            <v>P004036</v>
          </cell>
          <cell r="D1561">
            <v>4301040358</v>
          </cell>
          <cell r="E1561">
            <v>4680115884571</v>
          </cell>
          <cell r="F1561" t="str">
            <v>с/к колбасы «Ветчина Балыкбургская с мраморным балыком» ф/в 0,1 нарезка ТМ «Баварушка»</v>
          </cell>
          <cell r="I1561">
            <v>2</v>
          </cell>
          <cell r="J1561">
            <v>10</v>
          </cell>
          <cell r="K1561">
            <v>20</v>
          </cell>
        </row>
        <row r="1562">
          <cell r="A1562" t="str">
            <v>414  Колбаса Филейбургская с филе сочного окорока 0,11 кг.с/к. ТМ Баварушка ПОКОМ</v>
          </cell>
          <cell r="B1562" t="str">
            <v>SU003281</v>
          </cell>
          <cell r="C1562" t="str">
            <v>P003774</v>
          </cell>
          <cell r="D1562">
            <v>4301170011</v>
          </cell>
          <cell r="E1562">
            <v>4680115884113</v>
          </cell>
          <cell r="F1562" t="str">
            <v>с/к колбасы «Филейбургская с филе сочного окорока» ф/в 0,11 н/о ТМ «Баварушка»</v>
          </cell>
          <cell r="I1562">
            <v>1.32</v>
          </cell>
          <cell r="J1562">
            <v>10</v>
          </cell>
          <cell r="K1562">
            <v>13.200000000000001</v>
          </cell>
        </row>
        <row r="1563">
          <cell r="A1563" t="str">
            <v>с/к колбасы «Филейбургская с филе сочного окорока» ф/в 0,11 н/о ТМ «Баварушка»</v>
          </cell>
          <cell r="B1563" t="str">
            <v>SU003281</v>
          </cell>
          <cell r="C1563" t="str">
            <v>P003774</v>
          </cell>
          <cell r="D1563">
            <v>4301170011</v>
          </cell>
          <cell r="E1563">
            <v>4680115884113</v>
          </cell>
          <cell r="F1563" t="str">
            <v>с/к колбасы «Филейбургская с филе сочного окорока» ф/в 0,11 н/о ТМ «Баварушка»</v>
          </cell>
          <cell r="I1563">
            <v>1.32</v>
          </cell>
          <cell r="J1563">
            <v>10</v>
          </cell>
          <cell r="K1563">
            <v>13.200000000000001</v>
          </cell>
        </row>
        <row r="1564">
          <cell r="A1564" t="str">
            <v xml:space="preserve"> 414  Колбаса Филейбургская с филе сочного окорока 0,11 кг.с/к. ТМ Баварушка ПОКОМ</v>
          </cell>
          <cell r="B1564" t="str">
            <v>SU003281</v>
          </cell>
          <cell r="C1564" t="str">
            <v>P003774</v>
          </cell>
          <cell r="D1564">
            <v>4301170011</v>
          </cell>
          <cell r="E1564">
            <v>4680115884113</v>
          </cell>
          <cell r="F1564" t="str">
            <v>с/к колбасы «Филейбургская с филе сочного окорока» ф/в 0,11 н/о ТМ «Баварушка»</v>
          </cell>
          <cell r="I1564">
            <v>1.32</v>
          </cell>
          <cell r="J1564">
            <v>10</v>
          </cell>
          <cell r="K1564">
            <v>13.200000000000001</v>
          </cell>
        </row>
        <row r="1565">
          <cell r="A1565" t="str">
            <v>414  Колбаса Филейбургская с филе сочного окорока 0,11 кг ТМ Баварушка ПОКОМ</v>
          </cell>
          <cell r="B1565" t="str">
            <v>SU003281</v>
          </cell>
          <cell r="C1565" t="str">
            <v>P003774</v>
          </cell>
          <cell r="D1565">
            <v>4301170011</v>
          </cell>
          <cell r="E1565">
            <v>4680115884113</v>
          </cell>
          <cell r="F1565" t="str">
            <v>с/к колбасы «Филейбургская с филе сочного окорока» ф/в 0,11 н/о ТМ «Баварушка»</v>
          </cell>
          <cell r="I1565">
            <v>1.32</v>
          </cell>
          <cell r="J1565">
            <v>10</v>
          </cell>
          <cell r="K1565">
            <v>13.200000000000001</v>
          </cell>
        </row>
        <row r="1566">
          <cell r="A1566" t="str">
            <v>421  Сосиски Царедворские 0,33 кг ТМ Стародворье  ПОКОМ</v>
          </cell>
          <cell r="B1566" t="str">
            <v>SU002619</v>
          </cell>
          <cell r="C1566" t="str">
            <v>P002953</v>
          </cell>
          <cell r="D1566">
            <v>4301051277</v>
          </cell>
          <cell r="E1566">
            <v>4680115880511</v>
          </cell>
          <cell r="F1566" t="str">
            <v>Сосиски Царедворские Бордо Фикс.вес 0,33 П/а мгс Стародворье</v>
          </cell>
          <cell r="I1566" t="e">
            <v>#N/A</v>
          </cell>
          <cell r="J1566" t="e">
            <v>#N/A</v>
          </cell>
          <cell r="K1566" t="e">
            <v>#N/A</v>
          </cell>
        </row>
        <row r="1567">
          <cell r="A1567" t="str">
            <v>428  Сосиски Царедворские по-баварски ТМ Стародворье, 0,33 кг ПОКОМ</v>
          </cell>
          <cell r="B1567" t="str">
            <v>SU002723</v>
          </cell>
          <cell r="C1567" t="str">
            <v>P003124</v>
          </cell>
          <cell r="D1567">
            <v>4301051344</v>
          </cell>
          <cell r="E1567">
            <v>4680115880412</v>
          </cell>
          <cell r="F1567" t="str">
            <v>Сосиски «Царедворские по-баварски» ф/в 0,33 п/а ТМ «Стародворье»</v>
          </cell>
          <cell r="I1567" t="e">
            <v>#N/A</v>
          </cell>
          <cell r="J1567" t="e">
            <v>#N/A</v>
          </cell>
          <cell r="K1567" t="e">
            <v>#N/A</v>
          </cell>
        </row>
        <row r="1568">
          <cell r="A1568" t="str">
            <v>426  Колбаса варенокопченая из мяса птицы Сервелат Царедворский, 0,28 кг срез ПОКОМ</v>
          </cell>
          <cell r="B1568" t="str">
            <v>SU002699</v>
          </cell>
          <cell r="C1568" t="str">
            <v>P003073</v>
          </cell>
          <cell r="D1568">
            <v>4301031164</v>
          </cell>
          <cell r="E1568">
            <v>4680115880481</v>
          </cell>
          <cell r="F1568" t="str">
            <v>Копченые колбасы Сервелат Царедворский срез Бордо ф/в 0,28 кг фиброуз Стародворье</v>
          </cell>
          <cell r="I1568" t="e">
            <v>#N/A</v>
          </cell>
          <cell r="J1568" t="e">
            <v>#N/A</v>
          </cell>
          <cell r="K1568" t="e">
            <v>#N/A</v>
          </cell>
        </row>
        <row r="1569">
          <cell r="A1569" t="str">
            <v xml:space="preserve"> 430  Колбаса Стародворская с окороком 0,4 кг. ТМ Стародворье в оболочке полиамид  ПОКОМ</v>
          </cell>
          <cell r="B1569" t="str">
            <v>SU003272</v>
          </cell>
          <cell r="C1569" t="str">
            <v>P003947</v>
          </cell>
          <cell r="D1569">
            <v>4301011722</v>
          </cell>
          <cell r="E1569">
            <v>4680115884205</v>
          </cell>
          <cell r="F1569" t="str">
            <v>Вареные колбасы «Стародворская с окороком» ф/в 0,4 п/а ТМ «Стародворье»</v>
          </cell>
          <cell r="I1569">
            <v>4</v>
          </cell>
          <cell r="J1569">
            <v>12</v>
          </cell>
          <cell r="K1569">
            <v>48</v>
          </cell>
        </row>
        <row r="1570">
          <cell r="A1570" t="str">
            <v>430  Колбаса Стародворская с окороком 0,4 кг. ТМ Стародворье в оболочке полиамид  ПОКОМ</v>
          </cell>
          <cell r="B1570" t="str">
            <v>SU003272</v>
          </cell>
          <cell r="C1570" t="str">
            <v>P003947</v>
          </cell>
          <cell r="D1570">
            <v>4301011722</v>
          </cell>
          <cell r="E1570">
            <v>4680115884205</v>
          </cell>
          <cell r="F1570" t="str">
            <v>Вареные колбасы «Стародворская с окороком» ф/в 0,4 п/а ТМ «Стародворье»</v>
          </cell>
          <cell r="I1570">
            <v>4</v>
          </cell>
          <cell r="J1570">
            <v>12</v>
          </cell>
          <cell r="K1570">
            <v>48</v>
          </cell>
        </row>
        <row r="1571">
          <cell r="A1571" t="str">
            <v>Вареные колбасы «Стародворская с окороком» ф/в 0,4 п/а ТМ «Стародворье»</v>
          </cell>
          <cell r="B1571" t="str">
            <v>SU003272</v>
          </cell>
          <cell r="C1571" t="str">
            <v>P003947</v>
          </cell>
          <cell r="D1571">
            <v>4301011722</v>
          </cell>
          <cell r="E1571">
            <v>4680115884205</v>
          </cell>
          <cell r="F1571" t="str">
            <v>Вареные колбасы «Стародворская с окороком» ф/в 0,4 п/а ТМ «Стародворье»</v>
          </cell>
          <cell r="I1571">
            <v>4</v>
          </cell>
          <cell r="J1571">
            <v>12</v>
          </cell>
          <cell r="K1571">
            <v>48</v>
          </cell>
        </row>
        <row r="1572">
          <cell r="A1572" t="str">
            <v xml:space="preserve"> 435  Колбаса Молочная Стародворская  с молоком в оболочке полиамид 0,4 кг.ТМ Стародворье ПОКОМ</v>
          </cell>
          <cell r="B1572" t="str">
            <v>SU003274</v>
          </cell>
          <cell r="C1572" t="str">
            <v>P004067</v>
          </cell>
          <cell r="D1572">
            <v>4301011824</v>
          </cell>
          <cell r="E1572">
            <v>4680115884144</v>
          </cell>
          <cell r="F1572" t="str">
            <v>Вареные колбасы «Молочная Стародворская с молоком» ф/в 0,4 п/а ТМ «Стародворье»</v>
          </cell>
          <cell r="I1572">
            <v>4</v>
          </cell>
          <cell r="J1572">
            <v>12</v>
          </cell>
          <cell r="K1572">
            <v>48</v>
          </cell>
        </row>
        <row r="1573">
          <cell r="A1573" t="str">
            <v>488 Колбаса Молочная Стародворская ТМ Стародворье с молоком в оболочке полиамид 0,4кг.  Поком</v>
          </cell>
          <cell r="B1573" t="str">
            <v>SU003274</v>
          </cell>
          <cell r="C1573" t="str">
            <v>P004067</v>
          </cell>
          <cell r="D1573">
            <v>4301011824</v>
          </cell>
          <cell r="E1573">
            <v>4680115884144</v>
          </cell>
          <cell r="F1573" t="str">
            <v>Вареные колбасы «Молочная Стародворская с молоком» ф/в 0,4 п/а ТМ «Стародворье»</v>
          </cell>
          <cell r="I1573">
            <v>4</v>
          </cell>
          <cell r="J1573">
            <v>12</v>
          </cell>
          <cell r="K1573">
            <v>48</v>
          </cell>
        </row>
        <row r="1574">
          <cell r="A1574" t="str">
            <v xml:space="preserve"> 432  Колбаса Стародворская со шпиком  в оболочке полиамид ТМ Стародворье 0,37 кг ПОКОМ</v>
          </cell>
          <cell r="B1574" t="str">
            <v>SU003276</v>
          </cell>
          <cell r="C1574" t="str">
            <v>P003956</v>
          </cell>
          <cell r="D1574">
            <v>4301011726</v>
          </cell>
          <cell r="E1574">
            <v>4680115884182</v>
          </cell>
          <cell r="F1574" t="str">
            <v>Вареные колбасы «Стародворская со шпиком» ф/в 0,37 п/а ТМ «Стародворье»</v>
          </cell>
          <cell r="I1574">
            <v>3.7</v>
          </cell>
          <cell r="J1574">
            <v>12</v>
          </cell>
          <cell r="K1574">
            <v>44.400000000000006</v>
          </cell>
        </row>
        <row r="1575">
          <cell r="A1575" t="str">
            <v>Вареные колбасы «Молочная Стародворская с молоком» ф/в 0,4 п/а ТМ «Стародворье»</v>
          </cell>
          <cell r="B1575" t="str">
            <v>SU003274</v>
          </cell>
          <cell r="C1575" t="str">
            <v>P004067</v>
          </cell>
          <cell r="D1575">
            <v>4301011824</v>
          </cell>
          <cell r="E1575">
            <v>4680115884144</v>
          </cell>
          <cell r="F1575" t="str">
            <v>Вареные колбасы «Молочная Стародворская с молоком» ф/в 0,4 п/а ТМ «Стародворье»</v>
          </cell>
          <cell r="I1575">
            <v>4</v>
          </cell>
          <cell r="J1575">
            <v>12</v>
          </cell>
          <cell r="K1575">
            <v>48</v>
          </cell>
        </row>
        <row r="1576">
          <cell r="A1576" t="str">
            <v>432  Колбаса Стародворская со шпиком  в оболочке полиамид ТМ Стародворье 0,37 кг ПОКОМ</v>
          </cell>
          <cell r="B1576" t="str">
            <v>SU003276</v>
          </cell>
          <cell r="C1576" t="str">
            <v>P003956</v>
          </cell>
          <cell r="D1576">
            <v>4301011726</v>
          </cell>
          <cell r="E1576">
            <v>4680115884182</v>
          </cell>
          <cell r="F1576" t="str">
            <v>Вареные колбасы «Стародворская со шпиком» ф/в 0,37 п/а ТМ «Стародворье»</v>
          </cell>
          <cell r="I1576">
            <v>3.7</v>
          </cell>
          <cell r="J1576">
            <v>12</v>
          </cell>
          <cell r="K1576">
            <v>44.400000000000006</v>
          </cell>
        </row>
        <row r="1577">
          <cell r="A1577" t="str">
            <v>Вареные колбасы «Стародворская со шпиком» ф/в 0,37 п/а ТМ «Стародворье»</v>
          </cell>
          <cell r="B1577" t="str">
            <v>SU003276</v>
          </cell>
          <cell r="C1577" t="str">
            <v>P003956</v>
          </cell>
          <cell r="D1577">
            <v>4301011726</v>
          </cell>
          <cell r="E1577">
            <v>4680115884182</v>
          </cell>
          <cell r="F1577" t="str">
            <v>Вареные колбасы «Стародворская со шпиком» ф/в 0,37 п/а ТМ «Стародворье»</v>
          </cell>
          <cell r="I1577">
            <v>3.7</v>
          </cell>
          <cell r="J1577">
            <v>12</v>
          </cell>
          <cell r="K1577">
            <v>44.400000000000006</v>
          </cell>
        </row>
        <row r="1578">
          <cell r="A1578" t="str">
            <v xml:space="preserve"> 431  Колбаса Стародворская с окороком в оболочке полиамид ТМ Стародворье ВЕС ПОКОМ</v>
          </cell>
          <cell r="B1578" t="str">
            <v>SU003271</v>
          </cell>
          <cell r="C1578" t="str">
            <v>P003945</v>
          </cell>
          <cell r="D1578">
            <v>4301011721</v>
          </cell>
          <cell r="E1578">
            <v>4680115884175</v>
          </cell>
          <cell r="F1578" t="str">
            <v>Вареные колбасы «Стародворская с окороком » Весовой п/а ТМ «Стародворье»</v>
          </cell>
          <cell r="I1578">
            <v>11.6</v>
          </cell>
          <cell r="J1578">
            <v>8</v>
          </cell>
          <cell r="K1578">
            <v>92.8</v>
          </cell>
        </row>
        <row r="1579">
          <cell r="A1579" t="str">
            <v>431  Колбаса Стародворская с окороком в оболочке полиамид ТМ Стародворье ВЕС ПОКОМ</v>
          </cell>
          <cell r="B1579" t="str">
            <v>SU003271</v>
          </cell>
          <cell r="C1579" t="str">
            <v>P003945</v>
          </cell>
          <cell r="D1579">
            <v>4301011721</v>
          </cell>
          <cell r="E1579">
            <v>4680115884175</v>
          </cell>
          <cell r="F1579" t="str">
            <v>Вареные колбасы «Стародворская с окороком » Весовой п/а ТМ «Стародворье»</v>
          </cell>
          <cell r="I1579">
            <v>11.6</v>
          </cell>
          <cell r="J1579">
            <v>8</v>
          </cell>
          <cell r="K1579">
            <v>92.8</v>
          </cell>
        </row>
        <row r="1580">
          <cell r="A1580" t="str">
            <v>Колбаса Стародвворская с окороком</v>
          </cell>
          <cell r="B1580" t="str">
            <v>SU003271</v>
          </cell>
          <cell r="C1580" t="str">
            <v>P003945</v>
          </cell>
          <cell r="D1580">
            <v>4301011721</v>
          </cell>
          <cell r="E1580">
            <v>4680115884175</v>
          </cell>
          <cell r="F1580" t="str">
            <v>Вареные колбасы «Стародворская с окороком » Весовой п/а ТМ «Стародворье»</v>
          </cell>
          <cell r="I1580">
            <v>11.6</v>
          </cell>
          <cell r="J1580">
            <v>8</v>
          </cell>
          <cell r="K1580">
            <v>92.8</v>
          </cell>
        </row>
        <row r="1581">
          <cell r="A1581" t="str">
            <v>Колбаса Стародворская с окороком</v>
          </cell>
          <cell r="B1581" t="str">
            <v>SU003271</v>
          </cell>
          <cell r="C1581" t="str">
            <v>P003945</v>
          </cell>
          <cell r="D1581">
            <v>4301011721</v>
          </cell>
          <cell r="E1581">
            <v>4680115884175</v>
          </cell>
          <cell r="F1581" t="str">
            <v>Вареные колбасы «Стародворская с окороком » Весовой п/а ТМ «Стародворье»</v>
          </cell>
          <cell r="I1581">
            <v>11.6</v>
          </cell>
          <cell r="J1581">
            <v>8</v>
          </cell>
          <cell r="K1581">
            <v>92.8</v>
          </cell>
        </row>
        <row r="1582">
          <cell r="A1582" t="str">
            <v>Вареные колбасы «Стародворская с окороком » Весовой п/а ТМ «Стародворье»</v>
          </cell>
          <cell r="B1582" t="str">
            <v>SU003271</v>
          </cell>
          <cell r="C1582" t="str">
            <v>P003945</v>
          </cell>
          <cell r="D1582">
            <v>4301011721</v>
          </cell>
          <cell r="E1582">
            <v>4680115884175</v>
          </cell>
          <cell r="F1582" t="str">
            <v>Вареные колбасы «Стародворская с окороком » Весовой п/а ТМ «Стародворье»</v>
          </cell>
          <cell r="I1582">
            <v>11.6</v>
          </cell>
          <cell r="J1582">
            <v>8</v>
          </cell>
          <cell r="K1582">
            <v>92.8</v>
          </cell>
        </row>
        <row r="1583">
          <cell r="A1583" t="str">
            <v xml:space="preserve"> 480 Колбаса Молочная Стародворская ТМ Стародворье с молоком в оболочке полиамид  Поком</v>
          </cell>
          <cell r="B1583" t="str">
            <v>SU003273</v>
          </cell>
          <cell r="C1583" t="str">
            <v>P004070</v>
          </cell>
          <cell r="D1583">
            <v>4301011826</v>
          </cell>
          <cell r="E1583">
            <v>4680115884137</v>
          </cell>
          <cell r="F1583" t="str">
            <v>Вареные колбасы «Молочная Стародворская с молоком» Весовой п/а ТМ «Стародворье»</v>
          </cell>
          <cell r="I1583">
            <v>11.6</v>
          </cell>
          <cell r="J1583">
            <v>8</v>
          </cell>
          <cell r="K1583">
            <v>92.8</v>
          </cell>
        </row>
        <row r="1584">
          <cell r="A1584" t="str">
            <v xml:space="preserve"> 436  Колбаса Молочная стародворская с молоком, ВЕС, ТМ Стародворье  ПОКОМ</v>
          </cell>
          <cell r="B1584" t="str">
            <v>SU003273</v>
          </cell>
          <cell r="C1584" t="str">
            <v>P004070</v>
          </cell>
          <cell r="D1584">
            <v>4301011826</v>
          </cell>
          <cell r="E1584">
            <v>4680115884137</v>
          </cell>
          <cell r="F1584" t="str">
            <v>Вареные колбасы «Молочная Стародворская с молоком» Весовой п/а ТМ «Стародворье»</v>
          </cell>
          <cell r="I1584">
            <v>11.6</v>
          </cell>
          <cell r="J1584">
            <v>8</v>
          </cell>
          <cell r="K1584">
            <v>92.8</v>
          </cell>
        </row>
        <row r="1585">
          <cell r="A1585" t="str">
            <v>Вареные колбасы «Молочная Стародворская с молоком» Весовой п/а ТМ «Стародворье»</v>
          </cell>
          <cell r="B1585" t="str">
            <v>SU003273</v>
          </cell>
          <cell r="C1585" t="str">
            <v>P004070</v>
          </cell>
          <cell r="D1585">
            <v>4301011826</v>
          </cell>
          <cell r="E1585">
            <v>4680115884137</v>
          </cell>
          <cell r="F1585" t="str">
            <v>Вареные колбасы «Молочная Стародворская с молоком» Весовой п/а ТМ «Стародворье»</v>
          </cell>
          <cell r="I1585">
            <v>11.6</v>
          </cell>
          <cell r="J1585">
            <v>8</v>
          </cell>
          <cell r="K1585">
            <v>92.8</v>
          </cell>
        </row>
        <row r="1586">
          <cell r="A1586" t="str">
            <v>433 Колбаса Стародворская со шпиком  в оболочке полиамид. ТМ Стародворье ВЕС ПОКОМ</v>
          </cell>
          <cell r="B1586" t="str">
            <v>SU003275</v>
          </cell>
          <cell r="C1586" t="str">
            <v>P003950</v>
          </cell>
          <cell r="D1586">
            <v>4301011724</v>
          </cell>
          <cell r="E1586">
            <v>4680115884236</v>
          </cell>
          <cell r="F1586" t="str">
            <v>Вареные колбасы «Стародворская со шпиком» Весовой п/а ТМ «Стародворье»</v>
          </cell>
          <cell r="I1586">
            <v>11.6</v>
          </cell>
          <cell r="J1586">
            <v>8</v>
          </cell>
          <cell r="K1586">
            <v>92.8</v>
          </cell>
        </row>
        <row r="1587">
          <cell r="A1587" t="str">
            <v>Колбаса Стародворская со шпиком</v>
          </cell>
          <cell r="B1587" t="str">
            <v>SU003275</v>
          </cell>
          <cell r="C1587" t="str">
            <v>P003950</v>
          </cell>
          <cell r="D1587">
            <v>4301011724</v>
          </cell>
          <cell r="E1587">
            <v>4680115884236</v>
          </cell>
          <cell r="F1587" t="str">
            <v>Вареные колбасы «Стародворская со шпиком» Весовой п/а ТМ «Стародворье»</v>
          </cell>
          <cell r="I1587">
            <v>11.6</v>
          </cell>
          <cell r="J1587">
            <v>8</v>
          </cell>
          <cell r="K1587">
            <v>92.8</v>
          </cell>
        </row>
        <row r="1588">
          <cell r="A1588" t="str">
            <v>Вареные колбасы «Стародворская со шпиком» Весовой п/а ТМ «Стародворье»</v>
          </cell>
          <cell r="B1588" t="str">
            <v>SU003275</v>
          </cell>
          <cell r="C1588" t="str">
            <v>P003950</v>
          </cell>
          <cell r="D1588">
            <v>4301011724</v>
          </cell>
          <cell r="E1588">
            <v>4680115884236</v>
          </cell>
          <cell r="F1588" t="str">
            <v>Вареные колбасы «Стародворская со шпиком» Весовой п/а ТМ «Стародворье»</v>
          </cell>
          <cell r="I1588">
            <v>11.6</v>
          </cell>
          <cell r="J1588">
            <v>8</v>
          </cell>
          <cell r="K1588">
            <v>92.8</v>
          </cell>
        </row>
        <row r="1589">
          <cell r="A1589" t="str">
            <v>Колбаса Филедворская с молоком ТМ Стародворье в оболочке полиамид. ВЕС ПОКОМ</v>
          </cell>
          <cell r="B1589" t="str">
            <v>SU003267</v>
          </cell>
          <cell r="C1589" t="str">
            <v>P003941</v>
          </cell>
          <cell r="D1589">
            <v>4301011717</v>
          </cell>
          <cell r="E1589">
            <v>4680115884274</v>
          </cell>
          <cell r="F1589" t="str">
            <v>Вареные колбасы «Филедворская с молоком» Весовой п/а ТМ «Стародворье»</v>
          </cell>
          <cell r="I1589">
            <v>11.6</v>
          </cell>
          <cell r="J1589">
            <v>8</v>
          </cell>
          <cell r="K1589">
            <v>92.8</v>
          </cell>
        </row>
        <row r="1590">
          <cell r="A1590" t="str">
            <v>Вареные колбасы «Филедворская с молоком» Весовой п/а ТМ «Стародворье»</v>
          </cell>
          <cell r="B1590" t="str">
            <v>SU003267</v>
          </cell>
          <cell r="C1590" t="str">
            <v>P003941</v>
          </cell>
          <cell r="D1590">
            <v>4301011717</v>
          </cell>
          <cell r="E1590">
            <v>4680115884274</v>
          </cell>
          <cell r="F1590" t="str">
            <v>Вареные колбасы «Филедворская с молоком» Весовой п/а ТМ «Стародворье»</v>
          </cell>
          <cell r="I1590">
            <v>11.6</v>
          </cell>
          <cell r="J1590">
            <v>8</v>
          </cell>
          <cell r="K1590">
            <v>92.8</v>
          </cell>
        </row>
        <row r="1591">
          <cell r="A1591" t="str">
            <v xml:space="preserve"> 427  Колбаса Филедворская ТМ Стародворье в оболочке полиамид. ВЕС ПОКОМ</v>
          </cell>
          <cell r="B1591" t="str">
            <v>SU003265</v>
          </cell>
          <cell r="C1591" t="str">
            <v>P003939</v>
          </cell>
          <cell r="D1591">
            <v>4301011733</v>
          </cell>
          <cell r="E1591">
            <v>4680115884250</v>
          </cell>
          <cell r="F1591" t="str">
            <v>Вареные колбасы «Филедворская» Вес п/а ТМ «Стародворье»</v>
          </cell>
          <cell r="I1591">
            <v>11.6</v>
          </cell>
          <cell r="J1591">
            <v>8</v>
          </cell>
          <cell r="K1591">
            <v>92.8</v>
          </cell>
        </row>
        <row r="1592">
          <cell r="A1592" t="str">
            <v>479 Колбаса Филедворская ТМ Стародворье в оболочке полиамид.  Поком</v>
          </cell>
          <cell r="B1592" t="str">
            <v>SU003265</v>
          </cell>
          <cell r="C1592" t="str">
            <v>P003939</v>
          </cell>
          <cell r="D1592">
            <v>4301011733</v>
          </cell>
          <cell r="E1592">
            <v>4680115884250</v>
          </cell>
          <cell r="F1592" t="str">
            <v>Вареные колбасы «Филедворская» Вес п/а ТМ «Стародворье»</v>
          </cell>
          <cell r="I1592">
            <v>11.6</v>
          </cell>
          <cell r="J1592">
            <v>8</v>
          </cell>
          <cell r="K1592">
            <v>92.8</v>
          </cell>
        </row>
        <row r="1593">
          <cell r="A1593" t="str">
            <v>Вареные колбасы «Филедворская» Вес п/а ТМ «Стародворье»</v>
          </cell>
          <cell r="B1593" t="str">
            <v>SU003265</v>
          </cell>
          <cell r="C1593" t="str">
            <v>P003939</v>
          </cell>
          <cell r="D1593">
            <v>4301011733</v>
          </cell>
          <cell r="E1593">
            <v>4680115884250</v>
          </cell>
          <cell r="F1593" t="str">
            <v>Вареные колбасы «Филедворская» Вес п/а ТМ «Стародворье»</v>
          </cell>
          <cell r="I1593">
            <v>11.6</v>
          </cell>
          <cell r="J1593">
            <v>8</v>
          </cell>
          <cell r="K1593">
            <v>92.8</v>
          </cell>
        </row>
        <row r="1594">
          <cell r="A1594" t="str">
            <v xml:space="preserve"> 437  Шпикачки Сочинки в оболочке черева в модифицированной газовой среде.ТМ Стародворье ВЕС ПОКОМ</v>
          </cell>
          <cell r="B1594" t="str">
            <v>SU003043</v>
          </cell>
          <cell r="C1594" t="str">
            <v>P003604</v>
          </cell>
          <cell r="D1594">
            <v>4301060359</v>
          </cell>
          <cell r="E1594">
            <v>4680115884434</v>
          </cell>
          <cell r="F1594" t="str">
            <v>Сардельки «Шпикачки Сочинки» Весовой н/о ТМ «Стародворье»</v>
          </cell>
          <cell r="I1594">
            <v>3.2</v>
          </cell>
          <cell r="J1594">
            <v>12</v>
          </cell>
          <cell r="K1594">
            <v>38.400000000000006</v>
          </cell>
        </row>
        <row r="1595">
          <cell r="A1595" t="str">
            <v>437  Шпикачки Сочинки в оболочке черева в модифицированной газовой среде.ТМ Стародворье ВЕС ПОКОМ</v>
          </cell>
          <cell r="B1595" t="str">
            <v>SU003043</v>
          </cell>
          <cell r="C1595" t="str">
            <v>P003604</v>
          </cell>
          <cell r="D1595">
            <v>4301060359</v>
          </cell>
          <cell r="E1595">
            <v>4680115884434</v>
          </cell>
          <cell r="F1595" t="str">
            <v>Сардельки «Шпикачки Сочинки» Весовой н/о ТМ «Стародворье»</v>
          </cell>
          <cell r="I1595">
            <v>3.2</v>
          </cell>
          <cell r="J1595">
            <v>12</v>
          </cell>
          <cell r="K1595">
            <v>38.400000000000006</v>
          </cell>
        </row>
        <row r="1596">
          <cell r="A1596" t="str">
            <v>Сардельки «Шпикачки Сочинки» Весовой н/о ТМ «Стародворье»</v>
          </cell>
          <cell r="B1596" t="str">
            <v>SU003043</v>
          </cell>
          <cell r="C1596" t="str">
            <v>P003604</v>
          </cell>
          <cell r="D1596">
            <v>4301060359</v>
          </cell>
          <cell r="E1596">
            <v>4680115884434</v>
          </cell>
          <cell r="F1596" t="str">
            <v>Сардельки «Шпикачки Сочинки» Весовой н/о ТМ «Стародворье»</v>
          </cell>
          <cell r="I1596">
            <v>3.2</v>
          </cell>
          <cell r="J1596">
            <v>12</v>
          </cell>
          <cell r="K1596">
            <v>38.400000000000006</v>
          </cell>
        </row>
        <row r="1597">
          <cell r="A1597" t="str">
            <v xml:space="preserve"> 438  Колбаса Филедворская 0,4 кг. ТМ Стародворье  ПОКОМ</v>
          </cell>
          <cell r="B1597" t="str">
            <v>SU003266</v>
          </cell>
          <cell r="C1597" t="str">
            <v>P003940</v>
          </cell>
          <cell r="D1597">
            <v>4301011716</v>
          </cell>
          <cell r="E1597">
            <v>4680115884267</v>
          </cell>
          <cell r="F1597" t="str">
            <v>Вареные колбасы «Филедворская» ф/в 0,4 п/а ТМ «Стародворье»</v>
          </cell>
          <cell r="I1597">
            <v>4</v>
          </cell>
          <cell r="J1597">
            <v>12</v>
          </cell>
          <cell r="K1597">
            <v>48</v>
          </cell>
        </row>
        <row r="1598">
          <cell r="A1598" t="str">
            <v>438  Колбаса Филедворская 0,4 кг. ТМ Стародворье  ПОКОМ</v>
          </cell>
          <cell r="B1598" t="str">
            <v>SU003266</v>
          </cell>
          <cell r="C1598" t="str">
            <v>P003940</v>
          </cell>
          <cell r="D1598">
            <v>4301011716</v>
          </cell>
          <cell r="E1598">
            <v>4680115884267</v>
          </cell>
          <cell r="F1598" t="str">
            <v>Вареные колбасы «Филедворская» ф/в 0,4 п/а ТМ «Стародворье»</v>
          </cell>
          <cell r="I1598">
            <v>4</v>
          </cell>
          <cell r="J1598">
            <v>12</v>
          </cell>
          <cell r="K1598">
            <v>48</v>
          </cell>
        </row>
        <row r="1599">
          <cell r="A1599" t="str">
            <v xml:space="preserve"> 484 Колбаса Филедворская ТМ Стародворье в оболочке полиамид 0,4 кг.  Поком</v>
          </cell>
          <cell r="B1599" t="str">
            <v>SU003266</v>
          </cell>
          <cell r="C1599" t="str">
            <v>P003940</v>
          </cell>
          <cell r="D1599">
            <v>4301011716</v>
          </cell>
          <cell r="E1599">
            <v>4680115884267</v>
          </cell>
          <cell r="F1599" t="str">
            <v>Вареные колбасы «Филедворская» ф/в 0,4 п/а ТМ «Стародворье»</v>
          </cell>
          <cell r="I1599">
            <v>4</v>
          </cell>
          <cell r="J1599">
            <v>12</v>
          </cell>
          <cell r="K1599">
            <v>48</v>
          </cell>
        </row>
        <row r="1600">
          <cell r="A1600" t="str">
            <v>Вареные колбасы «Филедворская» ф/в 0,4 п/а ТМ «Стародворье»</v>
          </cell>
          <cell r="B1600" t="str">
            <v>SU003266</v>
          </cell>
          <cell r="C1600" t="str">
            <v>P003940</v>
          </cell>
          <cell r="D1600">
            <v>4301011716</v>
          </cell>
          <cell r="E1600">
            <v>4680115884267</v>
          </cell>
          <cell r="F1600" t="str">
            <v>Вареные колбасы «Филедворская» ф/в 0,4 п/а ТМ «Стародворье»</v>
          </cell>
          <cell r="I1600">
            <v>4</v>
          </cell>
          <cell r="J1600">
            <v>12</v>
          </cell>
          <cell r="K1600">
            <v>48</v>
          </cell>
        </row>
        <row r="1601">
          <cell r="A1601" t="str">
            <v>Сосиски Молочные ГОСТ 0,3 кг ТМ Вязанка</v>
          </cell>
          <cell r="B1601" t="str">
            <v>SU003313</v>
          </cell>
          <cell r="C1601" t="str">
            <v>P004551</v>
          </cell>
          <cell r="D1601">
            <v>4301051820</v>
          </cell>
          <cell r="E1601">
            <v>4680115884915</v>
          </cell>
          <cell r="F1601" t="str">
            <v>Сосиски «Молочные ГОСТ» ф/в 0,3 ц/о ТМ «Вязанка»</v>
          </cell>
          <cell r="H1601">
            <v>30</v>
          </cell>
          <cell r="I1601">
            <v>1.8</v>
          </cell>
          <cell r="J1601">
            <v>12</v>
          </cell>
          <cell r="K1601">
            <v>21.6</v>
          </cell>
        </row>
        <row r="1602">
          <cell r="A1602" t="str">
            <v>490 Сосиски Молочные ГОСТ 0,3 кг. ТМ Вязанка  ПОКОМ</v>
          </cell>
          <cell r="B1602" t="str">
            <v>SU003313</v>
          </cell>
          <cell r="C1602" t="str">
            <v>P004551</v>
          </cell>
          <cell r="D1602">
            <v>4301051820</v>
          </cell>
          <cell r="E1602">
            <v>4680115884915</v>
          </cell>
          <cell r="F1602" t="str">
            <v>Сосиски «Молочные ГОСТ» ф/в 0,3 ц/о ТМ «Вязанка»</v>
          </cell>
          <cell r="H1602">
            <v>30</v>
          </cell>
          <cell r="I1602">
            <v>1.8</v>
          </cell>
          <cell r="J1602">
            <v>12</v>
          </cell>
          <cell r="K1602">
            <v>21.6</v>
          </cell>
        </row>
        <row r="1603">
          <cell r="A1603" t="str">
            <v xml:space="preserve"> 450  Сосиски Молочные ТМ Вязанка в оболочке целлофан. 0,3 кг ПОКОМ</v>
          </cell>
          <cell r="B1603" t="str">
            <v>SU003313</v>
          </cell>
          <cell r="C1603" t="str">
            <v>P004551</v>
          </cell>
          <cell r="D1603">
            <v>4301051820</v>
          </cell>
          <cell r="E1603">
            <v>4680115884915</v>
          </cell>
          <cell r="F1603" t="str">
            <v>Сосиски «Молочные ГОСТ» ф/в 0,3 ц/о ТМ «Вязанка»</v>
          </cell>
          <cell r="H1603">
            <v>30</v>
          </cell>
          <cell r="I1603">
            <v>1.8</v>
          </cell>
          <cell r="J1603">
            <v>12</v>
          </cell>
          <cell r="K1603">
            <v>21.6</v>
          </cell>
        </row>
        <row r="1604">
          <cell r="A1604" t="str">
            <v>сосиски Молочные ГОСТ 0,3 кг ТМ Вязанка</v>
          </cell>
          <cell r="B1604" t="str">
            <v>SU003313</v>
          </cell>
          <cell r="C1604" t="str">
            <v>P004551</v>
          </cell>
          <cell r="D1604">
            <v>4301051820</v>
          </cell>
          <cell r="E1604">
            <v>4680115884915</v>
          </cell>
          <cell r="F1604" t="str">
            <v>Сосиски «Молочные ГОСТ» ф/в 0,3 ц/о ТМ «Вязанка»</v>
          </cell>
          <cell r="H1604">
            <v>30</v>
          </cell>
          <cell r="I1604">
            <v>1.8</v>
          </cell>
          <cell r="J1604">
            <v>12</v>
          </cell>
          <cell r="K1604">
            <v>21.6</v>
          </cell>
        </row>
        <row r="1605">
          <cell r="A1605" t="str">
            <v>Сосиски Филейские 0,3 кг ТМ Вязанка</v>
          </cell>
          <cell r="B1605" t="str">
            <v>SU002825</v>
          </cell>
          <cell r="C1605" t="str">
            <v>P004554</v>
          </cell>
          <cell r="D1605">
            <v>4301051837</v>
          </cell>
          <cell r="E1605">
            <v>4680115884311</v>
          </cell>
          <cell r="F1605" t="str">
            <v>Сосиски «Филейские» Фикс.вес 0,3 ц/о мгс ТМ «Вязанка»</v>
          </cell>
          <cell r="H1605">
            <v>30</v>
          </cell>
          <cell r="I1605">
            <v>1.8</v>
          </cell>
          <cell r="J1605">
            <v>12</v>
          </cell>
          <cell r="K1605">
            <v>21.6</v>
          </cell>
        </row>
        <row r="1606">
          <cell r="A1606" t="str">
            <v>491 Сосиски Филейские 0,3 кг. ТМ Вязанка  ПОКОМ</v>
          </cell>
          <cell r="B1606" t="str">
            <v>SU002825</v>
          </cell>
          <cell r="C1606" t="str">
            <v>P004554</v>
          </cell>
          <cell r="D1606">
            <v>4301051837</v>
          </cell>
          <cell r="E1606">
            <v>4680115884311</v>
          </cell>
          <cell r="F1606" t="str">
            <v>Сосиски «Филейские» Фикс.вес 0,3 ц/о мгс ТМ «Вязанка»</v>
          </cell>
          <cell r="H1606">
            <v>30</v>
          </cell>
          <cell r="I1606">
            <v>1.8</v>
          </cell>
          <cell r="J1606">
            <v>12</v>
          </cell>
          <cell r="K1606">
            <v>21.6</v>
          </cell>
        </row>
        <row r="1607">
          <cell r="A1607" t="str">
            <v xml:space="preserve"> 451 Сосиски Филейские ТМ Вязанка в оболочке целлофан 0,3 кг. ПОКОМ</v>
          </cell>
          <cell r="B1607" t="str">
            <v>SU002825</v>
          </cell>
          <cell r="C1607" t="str">
            <v>P004554</v>
          </cell>
          <cell r="D1607">
            <v>4301051837</v>
          </cell>
          <cell r="E1607">
            <v>4680115884311</v>
          </cell>
          <cell r="F1607" t="str">
            <v>Сосиски «Филейские» Фикс.вес 0,3 ц/о мгс ТМ «Вязанка»</v>
          </cell>
          <cell r="H1607">
            <v>30</v>
          </cell>
          <cell r="I1607">
            <v>1.8</v>
          </cell>
          <cell r="J1607">
            <v>12</v>
          </cell>
          <cell r="K1607">
            <v>21.6</v>
          </cell>
        </row>
        <row r="1608">
          <cell r="A1608" t="str">
            <v>сосиски Филейские 0,3 кг ТМ Вязанка</v>
          </cell>
          <cell r="B1608" t="str">
            <v>SU002825</v>
          </cell>
          <cell r="C1608" t="str">
            <v>P004554</v>
          </cell>
          <cell r="D1608">
            <v>4301051837</v>
          </cell>
          <cell r="E1608">
            <v>4680115884311</v>
          </cell>
          <cell r="F1608" t="str">
            <v>Сосиски «Филейские» Фикс.вес 0,3 ц/о мгс ТМ «Вязанка»</v>
          </cell>
          <cell r="H1608">
            <v>30</v>
          </cell>
          <cell r="I1608">
            <v>1.8</v>
          </cell>
          <cell r="J1608">
            <v>12</v>
          </cell>
          <cell r="K1608">
            <v>21.6</v>
          </cell>
        </row>
        <row r="1609">
          <cell r="A1609" t="str">
            <v>447  Колбаски Краковюрст ТМ Баварушка с изысканными пряностями в оболочке NDX в в.у 0,2 кг. ПОКОМ</v>
          </cell>
          <cell r="B1609" t="str">
            <v>SU003342</v>
          </cell>
          <cell r="C1609" t="str">
            <v>P004140</v>
          </cell>
          <cell r="D1609">
            <v>4301031291</v>
          </cell>
          <cell r="E1609">
            <v>4680115885110</v>
          </cell>
          <cell r="F1609" t="str">
            <v>Копченые колбасы «Краковюрст с изысканными пряностями копченые» ф/в 0,2 NDX ТМ «Баварушка»</v>
          </cell>
          <cell r="I1609">
            <v>1.2</v>
          </cell>
          <cell r="J1609">
            <v>18</v>
          </cell>
          <cell r="K1609">
            <v>21.599999999999998</v>
          </cell>
        </row>
        <row r="1610">
          <cell r="A1610" t="str">
            <v>445  Колбаса Краковюрст ТМ Баварушка рубленая в оболочке черева в в.у 0,2 кг ПОКОМ</v>
          </cell>
          <cell r="B1610" t="str">
            <v>SU003345</v>
          </cell>
          <cell r="C1610" t="str">
            <v>P004143</v>
          </cell>
          <cell r="D1610">
            <v>4301031294</v>
          </cell>
          <cell r="E1610">
            <v>4680115885189</v>
          </cell>
          <cell r="F1610" t="str">
            <v>Колбаса полукопченая Краковюрст ТМ Баварушка рубленая черева в/у ф/в 0,2 кг</v>
          </cell>
          <cell r="I1610">
            <v>1.2</v>
          </cell>
          <cell r="J1610">
            <v>18</v>
          </cell>
          <cell r="K1610">
            <v>21.599999999999998</v>
          </cell>
        </row>
        <row r="1611">
          <cell r="A1611" t="str">
            <v>446  Колбаса Краковюрст ТМ Баварушка с душистым чесноком в оболочке черева в в.у 0,2 кг. ПОКОМ</v>
          </cell>
          <cell r="B1611" t="str">
            <v>SU003344</v>
          </cell>
          <cell r="C1611" t="str">
            <v>P004142</v>
          </cell>
          <cell r="D1611">
            <v>4301031293</v>
          </cell>
          <cell r="E1611">
            <v>4680115885172</v>
          </cell>
          <cell r="F1611" t="str">
            <v>Колбаса полукопченая Краковюрст ТМ Баварушка с душистым чесноком черева в/у ф/в 0,2 кг</v>
          </cell>
          <cell r="I1611">
            <v>1.2</v>
          </cell>
          <cell r="J1611">
            <v>18</v>
          </cell>
          <cell r="K1611">
            <v>21.599999999999998</v>
          </cell>
        </row>
        <row r="1612">
          <cell r="A1612" t="str">
            <v>448  Сосиски Сливушки по-венски ТМ Вязанка. 0,3 кг ПОКОМ</v>
          </cell>
          <cell r="B1612" t="str">
            <v>SU003336</v>
          </cell>
          <cell r="C1612" t="str">
            <v>P004116</v>
          </cell>
          <cell r="D1612">
            <v>4301051738</v>
          </cell>
          <cell r="E1612">
            <v>4680115884533</v>
          </cell>
          <cell r="F1612" t="str">
            <v>Сосиски «Сливушки по-венски» ф/в 0,3 п/а ТМ «Вязанка»</v>
          </cell>
          <cell r="I1612">
            <v>1.8</v>
          </cell>
          <cell r="J1612">
            <v>12</v>
          </cell>
          <cell r="K1612">
            <v>21.6</v>
          </cell>
        </row>
        <row r="1613">
          <cell r="A1613" t="str">
            <v>458  Сосиски Молочные 0,2кг ГОСТ ТМ Вязанка  ПОКОМ</v>
          </cell>
          <cell r="B1613" t="str">
            <v>SU003502</v>
          </cell>
          <cell r="C1613" t="str">
            <v>P004556</v>
          </cell>
          <cell r="D1613">
            <v>4301051842</v>
          </cell>
          <cell r="E1613">
            <v>4680115885233</v>
          </cell>
          <cell r="F1613" t="str">
            <v>Сосиски «Молочные ГОСТ» ф/в 0,2 ц/о ТМ «Вязанка»</v>
          </cell>
          <cell r="I1613">
            <v>1.2</v>
          </cell>
          <cell r="J1613">
            <v>18</v>
          </cell>
          <cell r="K1613">
            <v>21.599999999999998</v>
          </cell>
        </row>
        <row r="1614">
          <cell r="A1614" t="str">
            <v>«Сосиски Молочные ГОСТ 0,2 кг ТМ Вязанка»</v>
          </cell>
          <cell r="B1614" t="str">
            <v>SU003502</v>
          </cell>
          <cell r="C1614" t="str">
            <v>P004556</v>
          </cell>
          <cell r="D1614">
            <v>4301051842</v>
          </cell>
          <cell r="E1614">
            <v>4680115885233</v>
          </cell>
          <cell r="F1614" t="str">
            <v>Сосиски «Молочные ГОСТ» ф/в 0,2 ц/о ТМ «Вязанка»</v>
          </cell>
          <cell r="I1614">
            <v>1.2</v>
          </cell>
          <cell r="J1614">
            <v>18</v>
          </cell>
          <cell r="K1614">
            <v>21.599999999999998</v>
          </cell>
        </row>
        <row r="1615">
          <cell r="A1615" t="str">
            <v>449  Колбаса Дугушка Стародворская ВЕС ТС Дугушка ПОКОМ</v>
          </cell>
          <cell r="B1615" t="str">
            <v>SU002634</v>
          </cell>
          <cell r="C1615" t="str">
            <v>P002989</v>
          </cell>
          <cell r="D1615">
            <v>4301011376</v>
          </cell>
          <cell r="E1615">
            <v>4680115885226</v>
          </cell>
          <cell r="F1615" t="str">
            <v>Вареные колбасы «Дугушка Стародворская» Вес п/а ТМ «Дугушка»</v>
          </cell>
          <cell r="I1615">
            <v>5.28</v>
          </cell>
          <cell r="J1615">
            <v>8</v>
          </cell>
          <cell r="K1615">
            <v>42.24</v>
          </cell>
        </row>
        <row r="1616">
          <cell r="A1616" t="str">
            <v>Доктор Оригин без свин большой батон 1,8кг (Особый рецепт) 60 суток, кг</v>
          </cell>
          <cell r="B1616" t="str">
            <v>SU002187</v>
          </cell>
          <cell r="C1616" t="str">
            <v>P002559</v>
          </cell>
          <cell r="D1616">
            <v>4301011312</v>
          </cell>
          <cell r="E1616">
            <v>4607091384192</v>
          </cell>
          <cell r="F1616" t="str">
            <v>Вареные колбасы Докторская оригинальная Особая Без свинины Весовые П/а Особый рецепт большой батон</v>
          </cell>
          <cell r="I1616" t="e">
            <v>#N/A</v>
          </cell>
          <cell r="J1616" t="e">
            <v>#N/A</v>
          </cell>
          <cell r="K1616" t="e">
            <v>#N/A</v>
          </cell>
        </row>
        <row r="1617">
          <cell r="A1617" t="str">
            <v>Доктор Оригин без свин вес 800гр (Стародвор) 60 суток, кг</v>
          </cell>
          <cell r="B1617" t="str">
            <v>SU002073</v>
          </cell>
          <cell r="C1617" t="str">
            <v>P002563</v>
          </cell>
          <cell r="D1617">
            <v>4301011324</v>
          </cell>
          <cell r="E1617">
            <v>4607091384185</v>
          </cell>
          <cell r="F1617" t="str">
            <v>Вареные колбасы Докторская оригинальная Особая Без свинины Весовые П/а Особый рецепт</v>
          </cell>
          <cell r="I1617" t="e">
            <v>#N/A</v>
          </cell>
          <cell r="J1617" t="e">
            <v>#N/A</v>
          </cell>
          <cell r="K1617" t="e">
            <v>#N/A</v>
          </cell>
        </row>
        <row r="1618">
          <cell r="A1618" t="str">
            <v>Доктор Оригин без свин 400гр (Особый рецепт) 60 суток, шт</v>
          </cell>
          <cell r="B1618" t="str">
            <v>SU003426</v>
          </cell>
          <cell r="C1618" t="str">
            <v>P004258</v>
          </cell>
          <cell r="D1618">
            <v>4301011871</v>
          </cell>
          <cell r="E1618">
            <v>4680115884908</v>
          </cell>
          <cell r="F1618" t="str">
            <v>Вареные колбасы «Филейная Оригинальная» ф/в 0,4 п/а ТМ «Особый рецепт»</v>
          </cell>
          <cell r="I1618">
            <v>4</v>
          </cell>
          <cell r="J1618">
            <v>12</v>
          </cell>
          <cell r="K1618">
            <v>48</v>
          </cell>
        </row>
        <row r="1619">
          <cell r="A1619" t="str">
            <v>Сочинка зернистая 0,8</v>
          </cell>
          <cell r="B1619" t="str">
            <v>SU002945</v>
          </cell>
          <cell r="C1619" t="str">
            <v>P003383</v>
          </cell>
          <cell r="D1619">
            <v>4301031220</v>
          </cell>
          <cell r="E1619">
            <v>4680115882669</v>
          </cell>
          <cell r="F1619" t="str">
            <v>П/к колбасы «Сочинка зернистая с сочной грудинкой» Весовой фиброуз ТМ «Стародворье»</v>
          </cell>
          <cell r="I1619">
            <v>5.4</v>
          </cell>
          <cell r="J1619">
            <v>12</v>
          </cell>
          <cell r="K1619">
            <v>64.800000000000011</v>
          </cell>
        </row>
        <row r="1620">
          <cell r="A1620" t="str">
            <v>Вареные колбасы «Нежная со шпиком» Весовой п/а ТМ «Зареченские»</v>
          </cell>
          <cell r="B1620" t="str">
            <v>SU003289</v>
          </cell>
          <cell r="C1620" t="str">
            <v>P003999</v>
          </cell>
          <cell r="D1620">
            <v>4301011762</v>
          </cell>
          <cell r="E1620">
            <v>4640242180922</v>
          </cell>
          <cell r="F1620" t="str">
            <v>Вареные колбасы «Нежная со шпиком» Весовой п/а ТМ «Зареченские»</v>
          </cell>
          <cell r="I1620">
            <v>10.8</v>
          </cell>
          <cell r="J1620">
            <v>8</v>
          </cell>
          <cell r="K1620">
            <v>86.4</v>
          </cell>
        </row>
        <row r="1621">
          <cell r="A1621" t="str">
            <v>Сардельки Зареченские Весовой NDX ТМ Зареченские</v>
          </cell>
          <cell r="B1621" t="str">
            <v>SU002970</v>
          </cell>
          <cell r="C1621" t="str">
            <v>P003422</v>
          </cell>
          <cell r="D1621">
            <v>4301060354</v>
          </cell>
          <cell r="E1621">
            <v>4640242180120</v>
          </cell>
          <cell r="F1621" t="str">
            <v>Сардельки Зареченские Весовой NDX ТМ Зареченские</v>
          </cell>
          <cell r="I1621">
            <v>7.8</v>
          </cell>
          <cell r="J1621">
            <v>8</v>
          </cell>
          <cell r="K1621">
            <v>62.4</v>
          </cell>
        </row>
        <row r="1622">
          <cell r="A1622" t="str">
            <v>Филедворская по-стародворски п/а (Стародвор)</v>
          </cell>
          <cell r="B1622" t="str">
            <v>SU003387</v>
          </cell>
          <cell r="C1622" t="str">
            <v>P004206</v>
          </cell>
          <cell r="D1622">
            <v>4301011850</v>
          </cell>
          <cell r="E1622">
            <v>4680115885806</v>
          </cell>
          <cell r="F1622" t="str">
            <v>Вареные колбасы «Филедворская по-стародворски» Весовой п/а ТМ «Стародворье»</v>
          </cell>
          <cell r="I1622">
            <v>10.8</v>
          </cell>
          <cell r="J1622">
            <v>8</v>
          </cell>
          <cell r="K1622">
            <v>86.4</v>
          </cell>
        </row>
        <row r="1623">
          <cell r="A1623" t="str">
            <v>Молочная по-стародворски вар п/а Стародворские колбасы</v>
          </cell>
          <cell r="B1623" t="str">
            <v>SU003389</v>
          </cell>
          <cell r="C1623" t="str">
            <v>P004212</v>
          </cell>
          <cell r="D1623">
            <v>4301011855</v>
          </cell>
          <cell r="E1623">
            <v>4680115885837</v>
          </cell>
          <cell r="F1623" t="str">
            <v>Вареные колбасы «Молочная по-стародворски» Весовой п/а ТМ «Стародворье»</v>
          </cell>
          <cell r="H1623">
            <v>55</v>
          </cell>
          <cell r="I1623">
            <v>10.8</v>
          </cell>
          <cell r="J1623">
            <v>8</v>
          </cell>
          <cell r="K1623">
            <v>86.4</v>
          </cell>
        </row>
        <row r="1624">
          <cell r="A1624" t="str">
            <v>Стародворская традиционная со шпикам п/а(Стародворские колбасы)</v>
          </cell>
          <cell r="B1624" t="str">
            <v>SU003396</v>
          </cell>
          <cell r="C1624" t="str">
            <v>P004215</v>
          </cell>
          <cell r="D1624">
            <v>4301011858</v>
          </cell>
          <cell r="E1624">
            <v>4680115885646</v>
          </cell>
          <cell r="F1624" t="str">
            <v>Вареные колбасы «Стародворская Традиционная со шпиком» Весовой п/а ТМ «Стародворье»</v>
          </cell>
          <cell r="I1624">
            <v>10.8</v>
          </cell>
          <cell r="J1624">
            <v>8</v>
          </cell>
          <cell r="K1624">
            <v>86.4</v>
          </cell>
        </row>
        <row r="1625">
          <cell r="A1625" t="str">
            <v>Филедворская со шпиком по-стародворски п1а(Старод)</v>
          </cell>
          <cell r="B1625" t="str">
            <v>SU003391</v>
          </cell>
          <cell r="C1625" t="str">
            <v>P004209</v>
          </cell>
          <cell r="D1625">
            <v>4301011853</v>
          </cell>
          <cell r="E1625">
            <v>4680115885851</v>
          </cell>
          <cell r="F1625" t="str">
            <v>Вареные колбасы «Филедворская со шпиком по-стародворски» Весовой п/а ТМ «Стародворье»</v>
          </cell>
          <cell r="I1625">
            <v>10.8</v>
          </cell>
          <cell r="J1625">
            <v>8</v>
          </cell>
          <cell r="K1625">
            <v>86.4</v>
          </cell>
        </row>
        <row r="1626">
          <cell r="A1626" t="str">
            <v>Молочная Традиционная п/а 400г Стародворские колбасы</v>
          </cell>
          <cell r="B1626" t="str">
            <v>SU003395</v>
          </cell>
          <cell r="C1626" t="str">
            <v>P004214</v>
          </cell>
          <cell r="D1626">
            <v>4301011857</v>
          </cell>
          <cell r="E1626">
            <v>4680115885622</v>
          </cell>
          <cell r="F1626" t="str">
            <v>Вареные колбасы «Молочная Традиционная» ф/в 0,4 п/а ТМ «Стародворье»</v>
          </cell>
          <cell r="I1626">
            <v>4</v>
          </cell>
          <cell r="J1626">
            <v>12</v>
          </cell>
          <cell r="K1626">
            <v>48</v>
          </cell>
        </row>
        <row r="1627">
          <cell r="A1627" t="str">
            <v xml:space="preserve"> 466  Сосиски Ганноверские в оболочке амицел в модиф. газовой среде 0,5 кг ТМ Стародворье. ПОКОМ</v>
          </cell>
          <cell r="B1627" t="str">
            <v>SU003333</v>
          </cell>
          <cell r="C1627" t="str">
            <v>P004082</v>
          </cell>
          <cell r="D1627">
            <v>4301051705</v>
          </cell>
          <cell r="E1627">
            <v>4680115884588</v>
          </cell>
          <cell r="F1627" t="str">
            <v>Сосиски «Ганноверские» Фикс.вес 0,5 П/а мгс ТМ «Стародворье»</v>
          </cell>
          <cell r="H1627">
            <v>40</v>
          </cell>
          <cell r="I1627">
            <v>3</v>
          </cell>
          <cell r="J1627">
            <v>12</v>
          </cell>
          <cell r="K1627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85546875" customWidth="1"/>
    <col min="3" max="4" width="5.7109375" customWidth="1"/>
    <col min="5" max="6" width="7.85546875" customWidth="1"/>
    <col min="7" max="7" width="5.42578125" style="8" customWidth="1"/>
    <col min="8" max="8" width="5.42578125" customWidth="1"/>
    <col min="9" max="9" width="7.42578125" style="8" customWidth="1"/>
    <col min="10" max="11" width="6.85546875" customWidth="1"/>
    <col min="12" max="13" width="0.85546875" customWidth="1"/>
    <col min="14" max="14" width="11.140625" customWidth="1"/>
    <col min="15" max="15" width="6.85546875" customWidth="1"/>
    <col min="16" max="18" width="13.7109375" customWidth="1"/>
    <col min="19" max="19" width="10.7109375" customWidth="1"/>
    <col min="20" max="20" width="21.5703125" customWidth="1"/>
    <col min="21" max="22" width="5.28515625" customWidth="1"/>
    <col min="23" max="27" width="6.28515625" customWidth="1"/>
    <col min="28" max="28" width="24.140625" customWidth="1"/>
    <col min="29" max="30" width="13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6"/>
      <c r="J1" s="1"/>
      <c r="K1" s="1"/>
      <c r="L1" s="1"/>
      <c r="M1" s="1"/>
      <c r="N1" s="1"/>
      <c r="O1" s="1"/>
      <c r="P1" s="1"/>
      <c r="Q1" s="1"/>
      <c r="R1" s="15" t="s">
        <v>140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6"/>
      <c r="J2" s="1"/>
      <c r="K2" s="1"/>
      <c r="L2" s="1"/>
      <c r="M2" s="1"/>
      <c r="N2" s="1"/>
      <c r="O2" s="1"/>
      <c r="P2" s="14" t="s">
        <v>139</v>
      </c>
      <c r="Q2" s="14" t="s">
        <v>155</v>
      </c>
      <c r="R2" s="15" t="s">
        <v>141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141</v>
      </c>
      <c r="AD2" s="15" t="s">
        <v>156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7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6"/>
      <c r="J4" s="1"/>
      <c r="K4" s="1"/>
      <c r="L4" s="1"/>
      <c r="M4" s="1"/>
      <c r="N4" s="1" t="s">
        <v>23</v>
      </c>
      <c r="O4" s="1" t="s">
        <v>24</v>
      </c>
      <c r="P4" s="22"/>
      <c r="Q4" s="22"/>
      <c r="R4" s="30" t="s">
        <v>142</v>
      </c>
      <c r="S4" s="22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10132.909999999996</v>
      </c>
      <c r="F5" s="4">
        <f>SUM(F6:F491)</f>
        <v>5097.478000000001</v>
      </c>
      <c r="G5" s="6"/>
      <c r="H5" s="1"/>
      <c r="I5" s="6"/>
      <c r="J5" s="4">
        <f t="shared" ref="J5:S5" si="0">SUM(J6:J491)</f>
        <v>10341.524000000001</v>
      </c>
      <c r="K5" s="4">
        <f t="shared" si="0"/>
        <v>-208.61400000000009</v>
      </c>
      <c r="L5" s="4">
        <f t="shared" si="0"/>
        <v>0</v>
      </c>
      <c r="M5" s="4">
        <f t="shared" si="0"/>
        <v>0</v>
      </c>
      <c r="N5" s="4">
        <f t="shared" si="0"/>
        <v>9975.5011999999988</v>
      </c>
      <c r="O5" s="4">
        <f t="shared" si="0"/>
        <v>2026.5819999999992</v>
      </c>
      <c r="P5" s="23">
        <f t="shared" si="0"/>
        <v>10731.663999999999</v>
      </c>
      <c r="Q5" s="23">
        <f t="shared" si="0"/>
        <v>14091.5576</v>
      </c>
      <c r="R5" s="23">
        <f t="shared" si="0"/>
        <v>10004</v>
      </c>
      <c r="S5" s="23">
        <f t="shared" si="0"/>
        <v>10460</v>
      </c>
      <c r="T5" s="1"/>
      <c r="U5" s="1"/>
      <c r="V5" s="1"/>
      <c r="W5" s="4">
        <f>SUM(W6:W491)</f>
        <v>2329.7817999999997</v>
      </c>
      <c r="X5" s="4">
        <f>SUM(X6:X491)</f>
        <v>1810.6664000000001</v>
      </c>
      <c r="Y5" s="4">
        <f>SUM(Y6:Y491)</f>
        <v>1913.9596000000006</v>
      </c>
      <c r="Z5" s="4">
        <f>SUM(Z6:Z491)</f>
        <v>1903.737000000001</v>
      </c>
      <c r="AA5" s="4">
        <f>SUM(AA6:AA491)</f>
        <v>1603.4633999999999</v>
      </c>
      <c r="AB5" s="1"/>
      <c r="AC5" s="4">
        <f>SUM(AC6:AC491)</f>
        <v>5392.44</v>
      </c>
      <c r="AD5" s="4">
        <f>SUM(AD6:AD491)</f>
        <v>8074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30</v>
      </c>
      <c r="B6" s="16" t="s">
        <v>31</v>
      </c>
      <c r="C6" s="16"/>
      <c r="D6" s="16"/>
      <c r="E6" s="16"/>
      <c r="F6" s="16"/>
      <c r="G6" s="17">
        <v>0</v>
      </c>
      <c r="H6" s="16">
        <v>50</v>
      </c>
      <c r="I6" s="16"/>
      <c r="J6" s="16">
        <v>1.3</v>
      </c>
      <c r="K6" s="16">
        <f t="shared" ref="K6:K37" si="1">E6-J6</f>
        <v>-1.3</v>
      </c>
      <c r="L6" s="16"/>
      <c r="M6" s="16"/>
      <c r="N6" s="16"/>
      <c r="O6" s="16">
        <f t="shared" ref="O6:O37" si="2">E6/5</f>
        <v>0</v>
      </c>
      <c r="P6" s="18"/>
      <c r="Q6" s="18"/>
      <c r="R6" s="18"/>
      <c r="S6" s="18"/>
      <c r="T6" s="16" t="s">
        <v>144</v>
      </c>
      <c r="U6" s="16" t="e">
        <f>(F6+N6+Q6)/O6</f>
        <v>#DIV/0!</v>
      </c>
      <c r="V6" s="16" t="e">
        <f t="shared" ref="V6:V37" si="3">(F6+N6)/O6</f>
        <v>#DIV/0!</v>
      </c>
      <c r="W6" s="16">
        <v>0</v>
      </c>
      <c r="X6" s="16">
        <v>0</v>
      </c>
      <c r="Y6" s="16">
        <v>0</v>
      </c>
      <c r="Z6" s="16">
        <v>0.8296</v>
      </c>
      <c r="AA6" s="16">
        <v>1.1412</v>
      </c>
      <c r="AB6" s="33" t="s">
        <v>153</v>
      </c>
      <c r="AC6" s="16">
        <f>MROUND(P6*G6,I6)</f>
        <v>0</v>
      </c>
      <c r="AD6" s="16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72.34</v>
      </c>
      <c r="D7" s="1">
        <v>4</v>
      </c>
      <c r="E7" s="1">
        <v>69.582999999999998</v>
      </c>
      <c r="F7" s="1">
        <v>3.6970000000000001</v>
      </c>
      <c r="G7" s="6">
        <v>1</v>
      </c>
      <c r="H7" s="1">
        <v>50</v>
      </c>
      <c r="I7" s="6">
        <f>VLOOKUP(A7,[1]Лист1!$A:$K,11,0)</f>
        <v>86.4</v>
      </c>
      <c r="J7" s="1">
        <v>81.599999999999994</v>
      </c>
      <c r="K7" s="1">
        <f t="shared" si="1"/>
        <v>-12.016999999999996</v>
      </c>
      <c r="L7" s="1"/>
      <c r="M7" s="1"/>
      <c r="N7" s="1">
        <v>220</v>
      </c>
      <c r="O7" s="1">
        <f t="shared" si="2"/>
        <v>13.916599999999999</v>
      </c>
      <c r="P7" s="5"/>
      <c r="Q7" s="5">
        <f>P7</f>
        <v>0</v>
      </c>
      <c r="R7" s="5">
        <f>AC7/G7</f>
        <v>0</v>
      </c>
      <c r="S7" s="5"/>
      <c r="T7" s="1"/>
      <c r="U7" s="1">
        <f t="shared" ref="U7:U70" si="4">(F7+N7+Q7)/O7</f>
        <v>16.0741129298823</v>
      </c>
      <c r="V7" s="1">
        <f t="shared" si="3"/>
        <v>16.0741129298823</v>
      </c>
      <c r="W7" s="1">
        <v>32.656999999999996</v>
      </c>
      <c r="X7" s="1">
        <v>20.154199999999999</v>
      </c>
      <c r="Y7" s="1">
        <v>15.937200000000001</v>
      </c>
      <c r="Z7" s="1">
        <v>30.871200000000002</v>
      </c>
      <c r="AA7" s="1">
        <v>17.1264</v>
      </c>
      <c r="AB7" s="1"/>
      <c r="AC7" s="1">
        <f>MROUND(P7*G7,I7)</f>
        <v>0</v>
      </c>
      <c r="AD7" s="1">
        <f t="shared" ref="AD7:AD70" si="5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32.234999999999999</v>
      </c>
      <c r="D8" s="1">
        <v>2.9489999999999998</v>
      </c>
      <c r="E8" s="1">
        <v>17.053000000000001</v>
      </c>
      <c r="F8" s="1">
        <v>16.556000000000001</v>
      </c>
      <c r="G8" s="6">
        <v>1</v>
      </c>
      <c r="H8" s="1">
        <v>45</v>
      </c>
      <c r="I8" s="6">
        <f>VLOOKUP(A8,[1]Лист1!$A:$K,11,0)</f>
        <v>64.8</v>
      </c>
      <c r="J8" s="1">
        <v>17.5</v>
      </c>
      <c r="K8" s="1">
        <f t="shared" si="1"/>
        <v>-0.44699999999999918</v>
      </c>
      <c r="L8" s="1"/>
      <c r="M8" s="1"/>
      <c r="N8" s="1">
        <v>16</v>
      </c>
      <c r="O8" s="1">
        <f t="shared" si="2"/>
        <v>3.4106000000000001</v>
      </c>
      <c r="P8" s="29">
        <f t="shared" ref="P8:P15" si="6">13*O8-N8-F8</f>
        <v>11.7818</v>
      </c>
      <c r="Q8" s="5">
        <v>24</v>
      </c>
      <c r="R8" s="29">
        <f t="shared" ref="R8:R71" si="7">AC8/G8</f>
        <v>0</v>
      </c>
      <c r="S8" s="5">
        <v>24</v>
      </c>
      <c r="T8" s="1"/>
      <c r="U8" s="1">
        <f t="shared" si="4"/>
        <v>16.582419515627748</v>
      </c>
      <c r="V8" s="1">
        <f t="shared" si="3"/>
        <v>9.5455345100568803</v>
      </c>
      <c r="W8" s="1">
        <v>3.9878</v>
      </c>
      <c r="X8" s="1">
        <v>1.1452</v>
      </c>
      <c r="Y8" s="1">
        <v>3.7360000000000002</v>
      </c>
      <c r="Z8" s="1">
        <v>2.6084000000000001</v>
      </c>
      <c r="AA8" s="1">
        <v>2.484</v>
      </c>
      <c r="AB8" s="1"/>
      <c r="AC8" s="1">
        <f t="shared" ref="AC8:AC71" si="8">MROUND(P8*G8,I8)</f>
        <v>0</v>
      </c>
      <c r="AD8" s="1">
        <f t="shared" si="5"/>
        <v>24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180</v>
      </c>
      <c r="D9" s="1">
        <v>2</v>
      </c>
      <c r="E9" s="1">
        <v>94</v>
      </c>
      <c r="F9" s="1">
        <v>83</v>
      </c>
      <c r="G9" s="6">
        <v>0.5</v>
      </c>
      <c r="H9" s="1">
        <v>50</v>
      </c>
      <c r="I9" s="6">
        <f>VLOOKUP(A9,[1]Лист1!$A:$K,11,0)</f>
        <v>36</v>
      </c>
      <c r="J9" s="1">
        <v>97</v>
      </c>
      <c r="K9" s="1">
        <f t="shared" si="1"/>
        <v>-3</v>
      </c>
      <c r="L9" s="1"/>
      <c r="M9" s="1"/>
      <c r="N9" s="1">
        <v>60</v>
      </c>
      <c r="O9" s="1">
        <f t="shared" si="2"/>
        <v>18.8</v>
      </c>
      <c r="P9" s="5">
        <f t="shared" si="6"/>
        <v>101.4</v>
      </c>
      <c r="Q9" s="5">
        <v>144</v>
      </c>
      <c r="R9" s="5">
        <f t="shared" si="7"/>
        <v>72</v>
      </c>
      <c r="S9" s="5">
        <v>120</v>
      </c>
      <c r="T9" s="1"/>
      <c r="U9" s="1">
        <f t="shared" si="4"/>
        <v>15.26595744680851</v>
      </c>
      <c r="V9" s="1">
        <f t="shared" si="3"/>
        <v>7.6063829787234036</v>
      </c>
      <c r="W9" s="1">
        <v>28</v>
      </c>
      <c r="X9" s="1">
        <v>17.399999999999999</v>
      </c>
      <c r="Y9" s="1">
        <v>10.8</v>
      </c>
      <c r="Z9" s="1">
        <v>20.399999999999999</v>
      </c>
      <c r="AA9" s="1">
        <v>15</v>
      </c>
      <c r="AB9" s="1"/>
      <c r="AC9" s="1">
        <f t="shared" si="8"/>
        <v>36</v>
      </c>
      <c r="AD9" s="1">
        <f t="shared" si="5"/>
        <v>72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780</v>
      </c>
      <c r="D10" s="1">
        <v>10</v>
      </c>
      <c r="E10" s="1">
        <v>599</v>
      </c>
      <c r="F10" s="1">
        <v>169</v>
      </c>
      <c r="G10" s="6">
        <v>0.4</v>
      </c>
      <c r="H10" s="1">
        <v>50</v>
      </c>
      <c r="I10" s="6">
        <f>VLOOKUP(A10,[1]Лист1!$A:$K,11,0)</f>
        <v>48</v>
      </c>
      <c r="J10" s="1">
        <v>624</v>
      </c>
      <c r="K10" s="1">
        <f t="shared" si="1"/>
        <v>-25</v>
      </c>
      <c r="L10" s="1"/>
      <c r="M10" s="1"/>
      <c r="N10" s="1">
        <v>600</v>
      </c>
      <c r="O10" s="1">
        <f t="shared" si="2"/>
        <v>119.8</v>
      </c>
      <c r="P10" s="5">
        <f t="shared" si="6"/>
        <v>788.39999999999986</v>
      </c>
      <c r="Q10" s="5">
        <v>840</v>
      </c>
      <c r="R10" s="5">
        <f t="shared" si="7"/>
        <v>840</v>
      </c>
      <c r="S10" s="5"/>
      <c r="T10" s="1"/>
      <c r="U10" s="1">
        <f t="shared" si="4"/>
        <v>13.430717863105176</v>
      </c>
      <c r="V10" s="1">
        <f t="shared" si="3"/>
        <v>6.4190317195325548</v>
      </c>
      <c r="W10" s="1">
        <v>129.6</v>
      </c>
      <c r="X10" s="1">
        <v>90</v>
      </c>
      <c r="Y10" s="1">
        <v>87.2</v>
      </c>
      <c r="Z10" s="1">
        <v>122</v>
      </c>
      <c r="AA10" s="1">
        <v>76.8</v>
      </c>
      <c r="AB10" s="1"/>
      <c r="AC10" s="1">
        <f t="shared" si="8"/>
        <v>336</v>
      </c>
      <c r="AD10" s="1">
        <f t="shared" si="5"/>
        <v>336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36</v>
      </c>
      <c r="C11" s="1">
        <v>63</v>
      </c>
      <c r="D11" s="1"/>
      <c r="E11" s="1">
        <v>25</v>
      </c>
      <c r="F11" s="1">
        <v>32</v>
      </c>
      <c r="G11" s="6">
        <v>0.5</v>
      </c>
      <c r="H11" s="1">
        <v>31</v>
      </c>
      <c r="I11" s="6">
        <f>VLOOKUP(A11,[1]Лист1!$A:$K,11,0)</f>
        <v>36</v>
      </c>
      <c r="J11" s="1">
        <v>31</v>
      </c>
      <c r="K11" s="1">
        <f t="shared" si="1"/>
        <v>-6</v>
      </c>
      <c r="L11" s="1"/>
      <c r="M11" s="1"/>
      <c r="N11" s="1">
        <v>0</v>
      </c>
      <c r="O11" s="1">
        <f t="shared" si="2"/>
        <v>5</v>
      </c>
      <c r="P11" s="29">
        <f t="shared" si="6"/>
        <v>33</v>
      </c>
      <c r="Q11" s="5">
        <v>32</v>
      </c>
      <c r="R11" s="29">
        <f t="shared" si="7"/>
        <v>0</v>
      </c>
      <c r="S11" s="5">
        <v>32</v>
      </c>
      <c r="T11" s="1"/>
      <c r="U11" s="1">
        <f t="shared" si="4"/>
        <v>12.8</v>
      </c>
      <c r="V11" s="1">
        <f t="shared" si="3"/>
        <v>6.4</v>
      </c>
      <c r="W11" s="1">
        <v>2.2000000000000002</v>
      </c>
      <c r="X11" s="1">
        <v>6.4</v>
      </c>
      <c r="Y11" s="1">
        <v>0.4</v>
      </c>
      <c r="Z11" s="1">
        <v>4.8</v>
      </c>
      <c r="AA11" s="1">
        <v>0.4</v>
      </c>
      <c r="AB11" s="1"/>
      <c r="AC11" s="1">
        <f t="shared" si="8"/>
        <v>0</v>
      </c>
      <c r="AD11" s="1">
        <f t="shared" si="5"/>
        <v>16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660</v>
      </c>
      <c r="D12" s="1">
        <v>5</v>
      </c>
      <c r="E12" s="1">
        <v>411</v>
      </c>
      <c r="F12" s="1">
        <v>240</v>
      </c>
      <c r="G12" s="6">
        <v>0.45</v>
      </c>
      <c r="H12" s="1">
        <v>45</v>
      </c>
      <c r="I12" s="6">
        <f>VLOOKUP(A12,[1]Лист1!$A:$K,11,0)</f>
        <v>32.400000000000006</v>
      </c>
      <c r="J12" s="1">
        <v>425</v>
      </c>
      <c r="K12" s="1">
        <f t="shared" si="1"/>
        <v>-14</v>
      </c>
      <c r="L12" s="1"/>
      <c r="M12" s="1"/>
      <c r="N12" s="1">
        <v>600</v>
      </c>
      <c r="O12" s="1">
        <f t="shared" si="2"/>
        <v>82.2</v>
      </c>
      <c r="P12" s="5">
        <f t="shared" si="6"/>
        <v>228.60000000000014</v>
      </c>
      <c r="Q12" s="5">
        <v>576</v>
      </c>
      <c r="R12" s="5">
        <f t="shared" si="7"/>
        <v>216.00000000000003</v>
      </c>
      <c r="S12" s="5">
        <v>600</v>
      </c>
      <c r="T12" s="1"/>
      <c r="U12" s="1">
        <f t="shared" si="4"/>
        <v>17.226277372262775</v>
      </c>
      <c r="V12" s="1">
        <f t="shared" si="3"/>
        <v>10.21897810218978</v>
      </c>
      <c r="W12" s="1">
        <v>108.8</v>
      </c>
      <c r="X12" s="1">
        <v>64.8</v>
      </c>
      <c r="Y12" s="1">
        <v>66.599999999999994</v>
      </c>
      <c r="Z12" s="1">
        <v>68.599999999999994</v>
      </c>
      <c r="AA12" s="1">
        <v>57.4</v>
      </c>
      <c r="AB12" s="1"/>
      <c r="AC12" s="1">
        <f t="shared" si="8"/>
        <v>97.200000000000017</v>
      </c>
      <c r="AD12" s="1">
        <f t="shared" si="5"/>
        <v>259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36</v>
      </c>
      <c r="C13" s="1">
        <v>600</v>
      </c>
      <c r="D13" s="1">
        <v>4</v>
      </c>
      <c r="E13" s="1">
        <v>440</v>
      </c>
      <c r="F13" s="1">
        <v>154</v>
      </c>
      <c r="G13" s="6">
        <v>0.45</v>
      </c>
      <c r="H13" s="1">
        <v>45</v>
      </c>
      <c r="I13" s="6">
        <f>VLOOKUP(A13,[1]Лист1!$A:$K,11,0)</f>
        <v>32.400000000000006</v>
      </c>
      <c r="J13" s="1">
        <v>452</v>
      </c>
      <c r="K13" s="1">
        <f t="shared" si="1"/>
        <v>-12</v>
      </c>
      <c r="L13" s="1"/>
      <c r="M13" s="1"/>
      <c r="N13" s="1">
        <v>600</v>
      </c>
      <c r="O13" s="1">
        <f t="shared" si="2"/>
        <v>88</v>
      </c>
      <c r="P13" s="5">
        <f t="shared" si="6"/>
        <v>390</v>
      </c>
      <c r="Q13" s="5">
        <v>576</v>
      </c>
      <c r="R13" s="5">
        <f t="shared" si="7"/>
        <v>360.00000000000006</v>
      </c>
      <c r="S13" s="5">
        <v>600</v>
      </c>
      <c r="T13" s="1"/>
      <c r="U13" s="1">
        <f t="shared" si="4"/>
        <v>15.113636363636363</v>
      </c>
      <c r="V13" s="1">
        <f t="shared" si="3"/>
        <v>8.5681818181818183</v>
      </c>
      <c r="W13" s="1">
        <v>101.4</v>
      </c>
      <c r="X13" s="1">
        <v>74</v>
      </c>
      <c r="Y13" s="1">
        <v>51.8</v>
      </c>
      <c r="Z13" s="1">
        <v>100.8</v>
      </c>
      <c r="AA13" s="1">
        <v>37.200000000000003</v>
      </c>
      <c r="AB13" s="1"/>
      <c r="AC13" s="1">
        <f t="shared" si="8"/>
        <v>162.00000000000003</v>
      </c>
      <c r="AD13" s="1">
        <f t="shared" si="5"/>
        <v>259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36</v>
      </c>
      <c r="C14" s="1">
        <v>120</v>
      </c>
      <c r="D14" s="1"/>
      <c r="E14" s="1">
        <v>106</v>
      </c>
      <c r="F14" s="1">
        <v>9</v>
      </c>
      <c r="G14" s="6">
        <v>0.5</v>
      </c>
      <c r="H14" s="1">
        <v>40</v>
      </c>
      <c r="I14" s="6">
        <f>VLOOKUP(A14,[1]Лист1!$A:$K,11,0)</f>
        <v>36</v>
      </c>
      <c r="J14" s="1">
        <v>112</v>
      </c>
      <c r="K14" s="1">
        <f t="shared" si="1"/>
        <v>-6</v>
      </c>
      <c r="L14" s="1"/>
      <c r="M14" s="1"/>
      <c r="N14" s="1">
        <v>0</v>
      </c>
      <c r="O14" s="1">
        <f t="shared" si="2"/>
        <v>21.2</v>
      </c>
      <c r="P14" s="5">
        <f>9*O14-N14-F14</f>
        <v>181.79999999999998</v>
      </c>
      <c r="Q14" s="5">
        <v>216</v>
      </c>
      <c r="R14" s="5">
        <f t="shared" si="7"/>
        <v>216</v>
      </c>
      <c r="S14" s="5"/>
      <c r="T14" s="1"/>
      <c r="U14" s="1">
        <f t="shared" si="4"/>
        <v>10.613207547169811</v>
      </c>
      <c r="V14" s="1">
        <f t="shared" si="3"/>
        <v>0.42452830188679247</v>
      </c>
      <c r="W14" s="1">
        <v>6.2</v>
      </c>
      <c r="X14" s="1">
        <v>14.8</v>
      </c>
      <c r="Y14" s="1">
        <v>1.6</v>
      </c>
      <c r="Z14" s="1">
        <v>12.2</v>
      </c>
      <c r="AA14" s="1">
        <v>6.4</v>
      </c>
      <c r="AB14" s="1"/>
      <c r="AC14" s="1">
        <f t="shared" si="8"/>
        <v>108</v>
      </c>
      <c r="AD14" s="1">
        <f t="shared" si="5"/>
        <v>108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36</v>
      </c>
      <c r="C15" s="1">
        <v>31</v>
      </c>
      <c r="D15" s="1"/>
      <c r="E15" s="1">
        <v>16</v>
      </c>
      <c r="F15" s="1">
        <v>14</v>
      </c>
      <c r="G15" s="6">
        <v>0.4</v>
      </c>
      <c r="H15" s="1">
        <v>50</v>
      </c>
      <c r="I15" s="6">
        <f>VLOOKUP(A15,[1]Лист1!$A:$K,11,0)</f>
        <v>48</v>
      </c>
      <c r="J15" s="1">
        <v>17</v>
      </c>
      <c r="K15" s="1">
        <f t="shared" si="1"/>
        <v>-1</v>
      </c>
      <c r="L15" s="1"/>
      <c r="M15" s="1"/>
      <c r="N15" s="1">
        <v>20</v>
      </c>
      <c r="O15" s="1">
        <f t="shared" si="2"/>
        <v>3.2</v>
      </c>
      <c r="P15" s="29">
        <f t="shared" si="6"/>
        <v>7.6000000000000014</v>
      </c>
      <c r="Q15" s="5">
        <f t="shared" ref="Q10:Q16" si="9">P15</f>
        <v>7.6000000000000014</v>
      </c>
      <c r="R15" s="29">
        <f t="shared" si="7"/>
        <v>0</v>
      </c>
      <c r="S15" s="5"/>
      <c r="T15" s="1"/>
      <c r="U15" s="1">
        <f t="shared" si="4"/>
        <v>13</v>
      </c>
      <c r="V15" s="1">
        <f t="shared" si="3"/>
        <v>10.625</v>
      </c>
      <c r="W15" s="1">
        <v>4.4000000000000004</v>
      </c>
      <c r="X15" s="1">
        <v>3.6</v>
      </c>
      <c r="Y15" s="1">
        <v>3.6</v>
      </c>
      <c r="Z15" s="1">
        <v>4.5999999999999996</v>
      </c>
      <c r="AA15" s="1">
        <v>2.6</v>
      </c>
      <c r="AB15" s="1"/>
      <c r="AC15" s="1">
        <f t="shared" si="8"/>
        <v>0</v>
      </c>
      <c r="AD15" s="1">
        <f t="shared" si="5"/>
        <v>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36</v>
      </c>
      <c r="C16" s="1">
        <v>53</v>
      </c>
      <c r="D16" s="1">
        <v>1</v>
      </c>
      <c r="E16" s="1">
        <v>23</v>
      </c>
      <c r="F16" s="1">
        <v>30</v>
      </c>
      <c r="G16" s="6">
        <v>0.17</v>
      </c>
      <c r="H16" s="1">
        <v>180</v>
      </c>
      <c r="I16" s="6">
        <f>VLOOKUP(A16,[1]Лист1!$A:$K,11,0)</f>
        <v>30.599999999999998</v>
      </c>
      <c r="J16" s="1">
        <v>24</v>
      </c>
      <c r="K16" s="1">
        <f t="shared" si="1"/>
        <v>-1</v>
      </c>
      <c r="L16" s="1"/>
      <c r="M16" s="1"/>
      <c r="N16" s="1">
        <v>43.2</v>
      </c>
      <c r="O16" s="1">
        <f t="shared" si="2"/>
        <v>4.5999999999999996</v>
      </c>
      <c r="P16" s="5"/>
      <c r="Q16" s="5">
        <f t="shared" si="9"/>
        <v>0</v>
      </c>
      <c r="R16" s="5">
        <f t="shared" si="7"/>
        <v>0</v>
      </c>
      <c r="S16" s="5"/>
      <c r="T16" s="1"/>
      <c r="U16" s="1">
        <f t="shared" si="4"/>
        <v>15.913043478260871</v>
      </c>
      <c r="V16" s="1">
        <f t="shared" si="3"/>
        <v>15.913043478260871</v>
      </c>
      <c r="W16" s="1">
        <v>7.4</v>
      </c>
      <c r="X16" s="1">
        <v>5.6</v>
      </c>
      <c r="Y16" s="1">
        <v>9</v>
      </c>
      <c r="Z16" s="1">
        <v>9.1999999999999993</v>
      </c>
      <c r="AA16" s="1">
        <v>3.2</v>
      </c>
      <c r="AB16" s="1"/>
      <c r="AC16" s="1">
        <f t="shared" si="8"/>
        <v>0</v>
      </c>
      <c r="AD16" s="1">
        <f t="shared" si="5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>
        <v>0</v>
      </c>
      <c r="S17" s="13"/>
      <c r="T17" s="11"/>
      <c r="U17" s="11" t="e">
        <f t="shared" si="4"/>
        <v>#DIV/0!</v>
      </c>
      <c r="V17" s="11" t="e">
        <f t="shared" si="3"/>
        <v>#DIV/0!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 t="s">
        <v>32</v>
      </c>
      <c r="AC17" s="11">
        <f t="shared" si="8"/>
        <v>0</v>
      </c>
      <c r="AD17" s="11">
        <f t="shared" si="5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6" t="s">
        <v>45</v>
      </c>
      <c r="B18" s="16" t="s">
        <v>36</v>
      </c>
      <c r="C18" s="16">
        <v>28</v>
      </c>
      <c r="D18" s="16"/>
      <c r="E18" s="16">
        <v>16</v>
      </c>
      <c r="F18" s="16">
        <v>11</v>
      </c>
      <c r="G18" s="17">
        <v>0</v>
      </c>
      <c r="H18" s="16">
        <v>55</v>
      </c>
      <c r="I18" s="17" t="e">
        <f>VLOOKUP(A18,[1]Лист1!$A:$K,11,0)</f>
        <v>#N/A</v>
      </c>
      <c r="J18" s="16">
        <v>17</v>
      </c>
      <c r="K18" s="16">
        <f t="shared" si="1"/>
        <v>-1</v>
      </c>
      <c r="L18" s="16"/>
      <c r="M18" s="16"/>
      <c r="N18" s="16">
        <v>18.8</v>
      </c>
      <c r="O18" s="16">
        <f t="shared" si="2"/>
        <v>3.2</v>
      </c>
      <c r="P18" s="18"/>
      <c r="Q18" s="18"/>
      <c r="R18" s="18"/>
      <c r="S18" s="18"/>
      <c r="T18" s="16" t="s">
        <v>144</v>
      </c>
      <c r="U18" s="16">
        <f t="shared" si="4"/>
        <v>9.3125</v>
      </c>
      <c r="V18" s="16">
        <f t="shared" si="3"/>
        <v>9.3125</v>
      </c>
      <c r="W18" s="16">
        <v>3.6</v>
      </c>
      <c r="X18" s="16">
        <v>3.2</v>
      </c>
      <c r="Y18" s="16">
        <v>2.4</v>
      </c>
      <c r="Z18" s="16">
        <v>2.6</v>
      </c>
      <c r="AA18" s="16">
        <v>3.8</v>
      </c>
      <c r="AB18" s="33" t="s">
        <v>152</v>
      </c>
      <c r="AC18" s="16">
        <v>0</v>
      </c>
      <c r="AD18" s="16">
        <f t="shared" si="5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36</v>
      </c>
      <c r="C19" s="1">
        <v>90</v>
      </c>
      <c r="D19" s="1"/>
      <c r="E19" s="1">
        <v>47</v>
      </c>
      <c r="F19" s="1">
        <v>30</v>
      </c>
      <c r="G19" s="6">
        <v>0.3</v>
      </c>
      <c r="H19" s="1">
        <v>40</v>
      </c>
      <c r="I19" s="6">
        <f>VLOOKUP(A19,[1]Лист1!$A:$K,11,0)</f>
        <v>21.6</v>
      </c>
      <c r="J19" s="1">
        <v>64</v>
      </c>
      <c r="K19" s="1">
        <f t="shared" si="1"/>
        <v>-17</v>
      </c>
      <c r="L19" s="1"/>
      <c r="M19" s="1"/>
      <c r="N19" s="1">
        <v>0</v>
      </c>
      <c r="O19" s="1">
        <f t="shared" si="2"/>
        <v>9.4</v>
      </c>
      <c r="P19" s="5">
        <f t="shared" ref="P19:P22" si="10">13*O19-N19-F19</f>
        <v>92.2</v>
      </c>
      <c r="Q19" s="5">
        <v>72</v>
      </c>
      <c r="R19" s="5">
        <f t="shared" si="7"/>
        <v>72.000000000000014</v>
      </c>
      <c r="S19" s="5"/>
      <c r="T19" s="1"/>
      <c r="U19" s="1">
        <f t="shared" si="4"/>
        <v>10.851063829787234</v>
      </c>
      <c r="V19" s="1">
        <f t="shared" si="3"/>
        <v>3.1914893617021276</v>
      </c>
      <c r="W19" s="1">
        <v>7.2</v>
      </c>
      <c r="X19" s="1">
        <v>10.4</v>
      </c>
      <c r="Y19" s="1">
        <v>5.6</v>
      </c>
      <c r="Z19" s="1">
        <v>10.6</v>
      </c>
      <c r="AA19" s="1">
        <v>9.8000000000000007</v>
      </c>
      <c r="AB19" s="1"/>
      <c r="AC19" s="1">
        <f t="shared" si="8"/>
        <v>21.6</v>
      </c>
      <c r="AD19" s="1">
        <f t="shared" si="5"/>
        <v>22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36</v>
      </c>
      <c r="C20" s="1">
        <v>105</v>
      </c>
      <c r="D20" s="1">
        <v>1</v>
      </c>
      <c r="E20" s="1">
        <v>74</v>
      </c>
      <c r="F20" s="1">
        <v>27</v>
      </c>
      <c r="G20" s="6">
        <v>0.35</v>
      </c>
      <c r="H20" s="1">
        <v>40</v>
      </c>
      <c r="I20" s="6">
        <f>VLOOKUP(A20,[1]Лист1!$A:$K,11,0)</f>
        <v>37.800000000000004</v>
      </c>
      <c r="J20" s="1">
        <v>80</v>
      </c>
      <c r="K20" s="1">
        <f t="shared" si="1"/>
        <v>-6</v>
      </c>
      <c r="L20" s="1"/>
      <c r="M20" s="1"/>
      <c r="N20" s="1">
        <v>119</v>
      </c>
      <c r="O20" s="1">
        <f t="shared" si="2"/>
        <v>14.8</v>
      </c>
      <c r="P20" s="29">
        <f t="shared" si="10"/>
        <v>46.400000000000006</v>
      </c>
      <c r="Q20" s="5">
        <v>108</v>
      </c>
      <c r="R20" s="29">
        <f t="shared" si="7"/>
        <v>0</v>
      </c>
      <c r="S20" s="5">
        <v>90</v>
      </c>
      <c r="T20" s="1"/>
      <c r="U20" s="1">
        <f t="shared" si="4"/>
        <v>17.162162162162161</v>
      </c>
      <c r="V20" s="1">
        <f t="shared" si="3"/>
        <v>9.8648648648648649</v>
      </c>
      <c r="W20" s="1">
        <v>17</v>
      </c>
      <c r="X20" s="1">
        <v>9.6</v>
      </c>
      <c r="Y20" s="1">
        <v>7</v>
      </c>
      <c r="Z20" s="1">
        <v>13.2</v>
      </c>
      <c r="AA20" s="1">
        <v>12.6</v>
      </c>
      <c r="AB20" s="1"/>
      <c r="AC20" s="1">
        <f t="shared" si="8"/>
        <v>0</v>
      </c>
      <c r="AD20" s="1">
        <f t="shared" si="5"/>
        <v>38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48</v>
      </c>
      <c r="B21" s="16" t="s">
        <v>36</v>
      </c>
      <c r="C21" s="16">
        <v>272</v>
      </c>
      <c r="D21" s="16"/>
      <c r="E21" s="16">
        <v>5</v>
      </c>
      <c r="F21" s="16">
        <v>267</v>
      </c>
      <c r="G21" s="17">
        <v>0</v>
      </c>
      <c r="H21" s="16">
        <v>55</v>
      </c>
      <c r="I21" s="17">
        <f>VLOOKUP(A21,[1]Лист1!$A:$K,11,0)</f>
        <v>48</v>
      </c>
      <c r="J21" s="16">
        <v>5</v>
      </c>
      <c r="K21" s="16">
        <f t="shared" si="1"/>
        <v>0</v>
      </c>
      <c r="L21" s="16"/>
      <c r="M21" s="16"/>
      <c r="N21" s="16">
        <v>0</v>
      </c>
      <c r="O21" s="16">
        <f t="shared" si="2"/>
        <v>1</v>
      </c>
      <c r="P21" s="18"/>
      <c r="Q21" s="18"/>
      <c r="R21" s="18"/>
      <c r="S21" s="18"/>
      <c r="T21" s="16" t="s">
        <v>144</v>
      </c>
      <c r="U21" s="16">
        <f t="shared" si="4"/>
        <v>267</v>
      </c>
      <c r="V21" s="16">
        <f t="shared" si="3"/>
        <v>267</v>
      </c>
      <c r="W21" s="16">
        <v>2.8</v>
      </c>
      <c r="X21" s="16">
        <v>2</v>
      </c>
      <c r="Y21" s="16">
        <v>0.6</v>
      </c>
      <c r="Z21" s="16">
        <v>0</v>
      </c>
      <c r="AA21" s="16">
        <v>0</v>
      </c>
      <c r="AB21" s="27" t="s">
        <v>151</v>
      </c>
      <c r="AC21" s="16">
        <f t="shared" si="8"/>
        <v>0</v>
      </c>
      <c r="AD21" s="16">
        <f t="shared" si="5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36</v>
      </c>
      <c r="C22" s="1">
        <v>105</v>
      </c>
      <c r="D22" s="1"/>
      <c r="E22" s="1">
        <v>70</v>
      </c>
      <c r="F22" s="1">
        <v>35</v>
      </c>
      <c r="G22" s="6">
        <v>0.17</v>
      </c>
      <c r="H22" s="1">
        <v>120</v>
      </c>
      <c r="I22" s="6">
        <f>VLOOKUP(A22,[1]Лист1!$A:$K,11,0)</f>
        <v>30.599999999999998</v>
      </c>
      <c r="J22" s="1">
        <v>70</v>
      </c>
      <c r="K22" s="1">
        <f t="shared" si="1"/>
        <v>0</v>
      </c>
      <c r="L22" s="1"/>
      <c r="M22" s="1"/>
      <c r="N22" s="1">
        <v>14.599999999999991</v>
      </c>
      <c r="O22" s="1">
        <f t="shared" si="2"/>
        <v>14</v>
      </c>
      <c r="P22" s="5">
        <f t="shared" si="10"/>
        <v>132.4</v>
      </c>
      <c r="Q22" s="5">
        <v>180</v>
      </c>
      <c r="R22" s="5">
        <f t="shared" si="7"/>
        <v>179.99999999999997</v>
      </c>
      <c r="S22" s="5"/>
      <c r="T22" s="1"/>
      <c r="U22" s="1">
        <f t="shared" si="4"/>
        <v>16.399999999999999</v>
      </c>
      <c r="V22" s="1">
        <f t="shared" si="3"/>
        <v>3.5428571428571423</v>
      </c>
      <c r="W22" s="1">
        <v>9.1999999999999993</v>
      </c>
      <c r="X22" s="1">
        <v>11.2</v>
      </c>
      <c r="Y22" s="1">
        <v>15</v>
      </c>
      <c r="Z22" s="1">
        <v>15</v>
      </c>
      <c r="AA22" s="1">
        <v>5.4</v>
      </c>
      <c r="AB22" s="1"/>
      <c r="AC22" s="1">
        <f t="shared" si="8"/>
        <v>30.599999999999998</v>
      </c>
      <c r="AD22" s="1">
        <f t="shared" si="5"/>
        <v>31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36</v>
      </c>
      <c r="C23" s="1">
        <v>108</v>
      </c>
      <c r="D23" s="1">
        <v>3</v>
      </c>
      <c r="E23" s="1">
        <v>49</v>
      </c>
      <c r="F23" s="1">
        <v>59</v>
      </c>
      <c r="G23" s="6">
        <v>0.05</v>
      </c>
      <c r="H23" s="1">
        <v>120</v>
      </c>
      <c r="I23" s="6">
        <f>VLOOKUP(A23,[1]Лист1!$A:$K,11,0)</f>
        <v>7.1999999999999993</v>
      </c>
      <c r="J23" s="1">
        <v>52</v>
      </c>
      <c r="K23" s="1">
        <f t="shared" si="1"/>
        <v>-3</v>
      </c>
      <c r="L23" s="1"/>
      <c r="M23" s="1"/>
      <c r="N23" s="1">
        <v>105.2</v>
      </c>
      <c r="O23" s="1">
        <f t="shared" si="2"/>
        <v>9.8000000000000007</v>
      </c>
      <c r="P23" s="5"/>
      <c r="Q23" s="5">
        <f t="shared" ref="Q22:Q23" si="11">P23</f>
        <v>0</v>
      </c>
      <c r="R23" s="5">
        <f t="shared" si="7"/>
        <v>0</v>
      </c>
      <c r="S23" s="5"/>
      <c r="T23" s="1"/>
      <c r="U23" s="1">
        <f t="shared" si="4"/>
        <v>16.755102040816325</v>
      </c>
      <c r="V23" s="1">
        <f t="shared" si="3"/>
        <v>16.755102040816325</v>
      </c>
      <c r="W23" s="1">
        <v>16.399999999999999</v>
      </c>
      <c r="X23" s="1">
        <v>13.6</v>
      </c>
      <c r="Y23" s="1">
        <v>11.6</v>
      </c>
      <c r="Z23" s="1">
        <v>14.2</v>
      </c>
      <c r="AA23" s="1">
        <v>14.6</v>
      </c>
      <c r="AB23" s="14"/>
      <c r="AC23" s="1">
        <f t="shared" si="8"/>
        <v>0</v>
      </c>
      <c r="AD23" s="1">
        <f t="shared" si="5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51</v>
      </c>
      <c r="B24" s="16" t="s">
        <v>36</v>
      </c>
      <c r="C24" s="16">
        <v>37</v>
      </c>
      <c r="D24" s="16">
        <v>1</v>
      </c>
      <c r="E24" s="16">
        <v>15</v>
      </c>
      <c r="F24" s="16">
        <v>20</v>
      </c>
      <c r="G24" s="17">
        <v>0</v>
      </c>
      <c r="H24" s="16">
        <v>40</v>
      </c>
      <c r="I24" s="17" t="e">
        <f>VLOOKUP(A24,[1]Лист1!$A:$K,11,0)</f>
        <v>#N/A</v>
      </c>
      <c r="J24" s="16">
        <v>18</v>
      </c>
      <c r="K24" s="16">
        <f t="shared" si="1"/>
        <v>-3</v>
      </c>
      <c r="L24" s="16"/>
      <c r="M24" s="16"/>
      <c r="N24" s="16">
        <v>18</v>
      </c>
      <c r="O24" s="16">
        <f t="shared" si="2"/>
        <v>3</v>
      </c>
      <c r="P24" s="18"/>
      <c r="Q24" s="18"/>
      <c r="R24" s="18"/>
      <c r="S24" s="18"/>
      <c r="T24" s="16" t="s">
        <v>144</v>
      </c>
      <c r="U24" s="16">
        <f t="shared" si="4"/>
        <v>12.666666666666666</v>
      </c>
      <c r="V24" s="16">
        <f t="shared" si="3"/>
        <v>12.666666666666666</v>
      </c>
      <c r="W24" s="16">
        <v>4.4000000000000004</v>
      </c>
      <c r="X24" s="16">
        <v>2</v>
      </c>
      <c r="Y24" s="16">
        <v>3</v>
      </c>
      <c r="Z24" s="16">
        <v>5</v>
      </c>
      <c r="AA24" s="16">
        <v>0.4</v>
      </c>
      <c r="AB24" s="34" t="s">
        <v>150</v>
      </c>
      <c r="AC24" s="16">
        <v>0</v>
      </c>
      <c r="AD24" s="16">
        <f t="shared" si="5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53</v>
      </c>
      <c r="B25" s="16" t="s">
        <v>36</v>
      </c>
      <c r="C25" s="16">
        <v>3</v>
      </c>
      <c r="D25" s="16"/>
      <c r="E25" s="16">
        <v>11</v>
      </c>
      <c r="F25" s="16">
        <v>-10</v>
      </c>
      <c r="G25" s="17">
        <v>0</v>
      </c>
      <c r="H25" s="16">
        <v>40</v>
      </c>
      <c r="I25" s="16"/>
      <c r="J25" s="16">
        <v>13</v>
      </c>
      <c r="K25" s="16">
        <f t="shared" si="1"/>
        <v>-2</v>
      </c>
      <c r="L25" s="16"/>
      <c r="M25" s="16"/>
      <c r="N25" s="16"/>
      <c r="O25" s="16">
        <f t="shared" si="2"/>
        <v>2.2000000000000002</v>
      </c>
      <c r="P25" s="18"/>
      <c r="Q25" s="18"/>
      <c r="R25" s="18">
        <v>0</v>
      </c>
      <c r="S25" s="18"/>
      <c r="T25" s="16"/>
      <c r="U25" s="16">
        <f t="shared" si="4"/>
        <v>-4.545454545454545</v>
      </c>
      <c r="V25" s="16">
        <f t="shared" si="3"/>
        <v>-4.545454545454545</v>
      </c>
      <c r="W25" s="16">
        <v>45.2</v>
      </c>
      <c r="X25" s="16">
        <v>24.4</v>
      </c>
      <c r="Y25" s="16">
        <v>24</v>
      </c>
      <c r="Z25" s="16">
        <v>32.799999999999997</v>
      </c>
      <c r="AA25" s="16">
        <v>21.2</v>
      </c>
      <c r="AB25" s="16" t="s">
        <v>54</v>
      </c>
      <c r="AC25" s="16">
        <f t="shared" si="8"/>
        <v>0</v>
      </c>
      <c r="AD25" s="16">
        <f t="shared" si="5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36</v>
      </c>
      <c r="C26" s="1">
        <v>96</v>
      </c>
      <c r="D26" s="1"/>
      <c r="E26" s="1">
        <v>28</v>
      </c>
      <c r="F26" s="1">
        <v>52</v>
      </c>
      <c r="G26" s="6">
        <v>0.35</v>
      </c>
      <c r="H26" s="1">
        <v>45</v>
      </c>
      <c r="I26" s="6">
        <f>VLOOKUP(A26,[1]Лист1!$A:$K,11,0)</f>
        <v>37.800000000000004</v>
      </c>
      <c r="J26" s="1">
        <v>44</v>
      </c>
      <c r="K26" s="1">
        <f t="shared" si="1"/>
        <v>-16</v>
      </c>
      <c r="L26" s="1"/>
      <c r="M26" s="1"/>
      <c r="N26" s="1">
        <v>120</v>
      </c>
      <c r="O26" s="1">
        <f t="shared" si="2"/>
        <v>5.6</v>
      </c>
      <c r="P26" s="5"/>
      <c r="Q26" s="5">
        <f t="shared" ref="Q26:Q28" si="12">P26</f>
        <v>0</v>
      </c>
      <c r="R26" s="5">
        <f t="shared" si="7"/>
        <v>0</v>
      </c>
      <c r="S26" s="5"/>
      <c r="T26" s="1"/>
      <c r="U26" s="1">
        <f t="shared" si="4"/>
        <v>30.714285714285715</v>
      </c>
      <c r="V26" s="1">
        <f t="shared" si="3"/>
        <v>30.714285714285715</v>
      </c>
      <c r="W26" s="1">
        <v>22</v>
      </c>
      <c r="X26" s="1">
        <v>6.8</v>
      </c>
      <c r="Y26" s="1">
        <v>5.4</v>
      </c>
      <c r="Z26" s="1">
        <v>4.2</v>
      </c>
      <c r="AA26" s="1">
        <v>10.8</v>
      </c>
      <c r="AB26" s="1"/>
      <c r="AC26" s="1">
        <f t="shared" si="8"/>
        <v>0</v>
      </c>
      <c r="AD26" s="1">
        <f t="shared" si="5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36</v>
      </c>
      <c r="C27" s="1">
        <v>94</v>
      </c>
      <c r="D27" s="1"/>
      <c r="E27" s="1">
        <v>29</v>
      </c>
      <c r="F27" s="1">
        <v>48</v>
      </c>
      <c r="G27" s="6">
        <v>0.35</v>
      </c>
      <c r="H27" s="1">
        <v>45</v>
      </c>
      <c r="I27" s="6">
        <f>VLOOKUP(A27,[1]Лист1!$A:$K,11,0)</f>
        <v>37.800000000000004</v>
      </c>
      <c r="J27" s="1">
        <v>46</v>
      </c>
      <c r="K27" s="1">
        <f t="shared" si="1"/>
        <v>-17</v>
      </c>
      <c r="L27" s="1"/>
      <c r="M27" s="1"/>
      <c r="N27" s="1">
        <v>0</v>
      </c>
      <c r="O27" s="1">
        <f t="shared" si="2"/>
        <v>5.8</v>
      </c>
      <c r="P27" s="29">
        <f t="shared" ref="P27:P33" si="13">13*O27-N27-F27</f>
        <v>27.399999999999991</v>
      </c>
      <c r="Q27" s="5">
        <v>60</v>
      </c>
      <c r="R27" s="29">
        <f t="shared" si="7"/>
        <v>0</v>
      </c>
      <c r="S27" s="5">
        <v>60</v>
      </c>
      <c r="T27" s="1"/>
      <c r="U27" s="1">
        <f t="shared" si="4"/>
        <v>18.620689655172413</v>
      </c>
      <c r="V27" s="1">
        <f t="shared" si="3"/>
        <v>8.2758620689655178</v>
      </c>
      <c r="W27" s="1">
        <v>7.2</v>
      </c>
      <c r="X27" s="1">
        <v>7.4</v>
      </c>
      <c r="Y27" s="1">
        <v>3.4</v>
      </c>
      <c r="Z27" s="1">
        <v>5</v>
      </c>
      <c r="AA27" s="1">
        <v>6.2</v>
      </c>
      <c r="AB27" s="1"/>
      <c r="AC27" s="1">
        <f t="shared" si="8"/>
        <v>0</v>
      </c>
      <c r="AD27" s="1">
        <f t="shared" si="5"/>
        <v>21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36</v>
      </c>
      <c r="C28" s="1">
        <v>133</v>
      </c>
      <c r="D28" s="1">
        <v>2</v>
      </c>
      <c r="E28" s="1">
        <v>65</v>
      </c>
      <c r="F28" s="1">
        <v>58</v>
      </c>
      <c r="G28" s="6">
        <v>0.35</v>
      </c>
      <c r="H28" s="1">
        <v>45</v>
      </c>
      <c r="I28" s="6">
        <f>VLOOKUP(A28,[1]Лист1!$A:$K,11,0)</f>
        <v>37.800000000000004</v>
      </c>
      <c r="J28" s="1">
        <v>77</v>
      </c>
      <c r="K28" s="1">
        <f t="shared" si="1"/>
        <v>-12</v>
      </c>
      <c r="L28" s="1"/>
      <c r="M28" s="1"/>
      <c r="N28" s="1">
        <v>120</v>
      </c>
      <c r="O28" s="1">
        <f t="shared" si="2"/>
        <v>13</v>
      </c>
      <c r="P28" s="5"/>
      <c r="Q28" s="5">
        <f t="shared" si="12"/>
        <v>0</v>
      </c>
      <c r="R28" s="5">
        <f t="shared" si="7"/>
        <v>0</v>
      </c>
      <c r="S28" s="5"/>
      <c r="T28" s="1"/>
      <c r="U28" s="1">
        <f t="shared" si="4"/>
        <v>13.692307692307692</v>
      </c>
      <c r="V28" s="1">
        <f t="shared" si="3"/>
        <v>13.692307692307692</v>
      </c>
      <c r="W28" s="1">
        <v>21.6</v>
      </c>
      <c r="X28" s="1">
        <v>12.4</v>
      </c>
      <c r="Y28" s="1">
        <v>1.6</v>
      </c>
      <c r="Z28" s="1">
        <v>21.6</v>
      </c>
      <c r="AA28" s="1">
        <v>9.8000000000000007</v>
      </c>
      <c r="AB28" s="1"/>
      <c r="AC28" s="1">
        <f t="shared" si="8"/>
        <v>0</v>
      </c>
      <c r="AD28" s="1">
        <f t="shared" si="5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31</v>
      </c>
      <c r="C29" s="1">
        <v>499.51499999999999</v>
      </c>
      <c r="D29" s="1">
        <v>2.5</v>
      </c>
      <c r="E29" s="1">
        <v>381.65600000000001</v>
      </c>
      <c r="F29" s="1">
        <v>176.02</v>
      </c>
      <c r="G29" s="6">
        <v>1</v>
      </c>
      <c r="H29" s="1">
        <v>50</v>
      </c>
      <c r="I29" s="6">
        <f>VLOOKUP(A29,[1]Лист1!$A:$K,11,0)</f>
        <v>120</v>
      </c>
      <c r="J29" s="1">
        <v>389.64499999999998</v>
      </c>
      <c r="K29" s="1">
        <f t="shared" si="1"/>
        <v>-7.9889999999999759</v>
      </c>
      <c r="L29" s="1"/>
      <c r="M29" s="1"/>
      <c r="N29" s="1">
        <v>406.64219999999989</v>
      </c>
      <c r="O29" s="1">
        <f t="shared" si="2"/>
        <v>76.331199999999995</v>
      </c>
      <c r="P29" s="5">
        <f t="shared" si="13"/>
        <v>409.64340000000004</v>
      </c>
      <c r="Q29" s="5">
        <v>480</v>
      </c>
      <c r="R29" s="5">
        <f t="shared" si="7"/>
        <v>360</v>
      </c>
      <c r="S29" s="5">
        <v>450</v>
      </c>
      <c r="T29" s="1"/>
      <c r="U29" s="1">
        <f t="shared" si="4"/>
        <v>13.921727943488374</v>
      </c>
      <c r="V29" s="1">
        <f t="shared" si="3"/>
        <v>7.6333425912339896</v>
      </c>
      <c r="W29" s="1">
        <v>69.704399999999993</v>
      </c>
      <c r="X29" s="1">
        <v>57.268799999999999</v>
      </c>
      <c r="Y29" s="1">
        <v>71.419600000000003</v>
      </c>
      <c r="Z29" s="1">
        <v>99.012600000000006</v>
      </c>
      <c r="AA29" s="1">
        <v>97.429199999999994</v>
      </c>
      <c r="AB29" s="1"/>
      <c r="AC29" s="1">
        <f t="shared" si="8"/>
        <v>360</v>
      </c>
      <c r="AD29" s="1">
        <f t="shared" si="5"/>
        <v>480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59</v>
      </c>
      <c r="B30" s="16" t="s">
        <v>31</v>
      </c>
      <c r="C30" s="16">
        <v>7.17</v>
      </c>
      <c r="D30" s="16"/>
      <c r="E30" s="16">
        <v>0.72199999999999998</v>
      </c>
      <c r="F30" s="16">
        <v>6.4480000000000004</v>
      </c>
      <c r="G30" s="17">
        <v>0</v>
      </c>
      <c r="H30" s="16">
        <v>180</v>
      </c>
      <c r="I30" s="17">
        <f>VLOOKUP(A30,[1]Лист1!$A:$K,11,0)</f>
        <v>36.480000000000004</v>
      </c>
      <c r="J30" s="16">
        <v>0.78</v>
      </c>
      <c r="K30" s="16">
        <f t="shared" si="1"/>
        <v>-5.8000000000000052E-2</v>
      </c>
      <c r="L30" s="16"/>
      <c r="M30" s="16"/>
      <c r="N30" s="16">
        <v>0</v>
      </c>
      <c r="O30" s="16">
        <f t="shared" si="2"/>
        <v>0.1444</v>
      </c>
      <c r="P30" s="18"/>
      <c r="Q30" s="18"/>
      <c r="R30" s="18"/>
      <c r="S30" s="18"/>
      <c r="T30" s="16" t="s">
        <v>144</v>
      </c>
      <c r="U30" s="16">
        <f t="shared" si="4"/>
        <v>44.653739612188367</v>
      </c>
      <c r="V30" s="16">
        <f t="shared" si="3"/>
        <v>44.653739612188367</v>
      </c>
      <c r="W30" s="16">
        <v>0.42920000000000003</v>
      </c>
      <c r="X30" s="16">
        <v>7.0999999999999994E-2</v>
      </c>
      <c r="Y30" s="16">
        <v>0.57020000000000004</v>
      </c>
      <c r="Z30" s="16">
        <v>0.89139999999999997</v>
      </c>
      <c r="AA30" s="16">
        <v>0.44719999999999999</v>
      </c>
      <c r="AB30" s="27" t="s">
        <v>149</v>
      </c>
      <c r="AC30" s="16">
        <f t="shared" si="8"/>
        <v>0</v>
      </c>
      <c r="AD30" s="16">
        <f t="shared" si="5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31</v>
      </c>
      <c r="C31" s="1">
        <v>48.67</v>
      </c>
      <c r="D31" s="1">
        <v>2.6</v>
      </c>
      <c r="E31" s="1">
        <v>51.34</v>
      </c>
      <c r="F31" s="1">
        <v>-7.0000000000000007E-2</v>
      </c>
      <c r="G31" s="6">
        <v>1</v>
      </c>
      <c r="H31" s="1">
        <v>60</v>
      </c>
      <c r="I31" s="6">
        <f>VLOOKUP(A31,[1]Лист1!$A:$K,11,0)</f>
        <v>120</v>
      </c>
      <c r="J31" s="1">
        <v>57.5</v>
      </c>
      <c r="K31" s="1">
        <f t="shared" si="1"/>
        <v>-6.1599999999999966</v>
      </c>
      <c r="L31" s="1"/>
      <c r="M31" s="1"/>
      <c r="N31" s="1">
        <v>72.957999999999998</v>
      </c>
      <c r="O31" s="1">
        <f t="shared" si="2"/>
        <v>10.268000000000001</v>
      </c>
      <c r="P31" s="5">
        <f t="shared" si="13"/>
        <v>60.596000000000011</v>
      </c>
      <c r="Q31" s="5">
        <f t="shared" ref="Q31:Q32" si="14">P31</f>
        <v>60.596000000000011</v>
      </c>
      <c r="R31" s="5">
        <f t="shared" si="7"/>
        <v>120</v>
      </c>
      <c r="S31" s="5"/>
      <c r="T31" s="1"/>
      <c r="U31" s="1">
        <f t="shared" si="4"/>
        <v>13</v>
      </c>
      <c r="V31" s="1">
        <f t="shared" si="3"/>
        <v>7.0985586287495135</v>
      </c>
      <c r="W31" s="1">
        <v>9.3559999999999999</v>
      </c>
      <c r="X31" s="1">
        <v>5.4619999999999997</v>
      </c>
      <c r="Y31" s="1">
        <v>2.4096000000000002</v>
      </c>
      <c r="Z31" s="1">
        <v>14.1448</v>
      </c>
      <c r="AA31" s="1">
        <v>10.071999999999999</v>
      </c>
      <c r="AB31" s="1"/>
      <c r="AC31" s="1">
        <f t="shared" si="8"/>
        <v>120</v>
      </c>
      <c r="AD31" s="1">
        <f t="shared" si="5"/>
        <v>61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29.306000000000001</v>
      </c>
      <c r="D32" s="1"/>
      <c r="E32" s="1">
        <v>5.7169999999999996</v>
      </c>
      <c r="F32" s="1">
        <v>23.588999999999999</v>
      </c>
      <c r="G32" s="6">
        <v>1</v>
      </c>
      <c r="H32" s="1">
        <v>180</v>
      </c>
      <c r="I32" s="6">
        <f>VLOOKUP(A32,[1]Лист1!$A:$K,11,0)</f>
        <v>36.480000000000004</v>
      </c>
      <c r="J32" s="1">
        <v>6.04</v>
      </c>
      <c r="K32" s="1">
        <f t="shared" si="1"/>
        <v>-0.3230000000000004</v>
      </c>
      <c r="L32" s="1"/>
      <c r="M32" s="1"/>
      <c r="N32" s="1">
        <v>10</v>
      </c>
      <c r="O32" s="1">
        <f t="shared" si="2"/>
        <v>1.1434</v>
      </c>
      <c r="P32" s="5"/>
      <c r="Q32" s="5">
        <f t="shared" si="14"/>
        <v>0</v>
      </c>
      <c r="R32" s="5">
        <f t="shared" si="7"/>
        <v>0</v>
      </c>
      <c r="S32" s="5"/>
      <c r="T32" s="1"/>
      <c r="U32" s="1">
        <f t="shared" si="4"/>
        <v>29.376421199930032</v>
      </c>
      <c r="V32" s="1">
        <f t="shared" si="3"/>
        <v>29.376421199930032</v>
      </c>
      <c r="W32" s="1">
        <v>2.7448000000000001</v>
      </c>
      <c r="X32" s="1">
        <v>0.42780000000000001</v>
      </c>
      <c r="Y32" s="1">
        <v>0.4884</v>
      </c>
      <c r="Z32" s="1">
        <v>0.85840000000000005</v>
      </c>
      <c r="AA32" s="1">
        <v>2.7313999999999998</v>
      </c>
      <c r="AB32" s="24" t="s">
        <v>64</v>
      </c>
      <c r="AC32" s="1">
        <f t="shared" si="8"/>
        <v>0</v>
      </c>
      <c r="AD32" s="1">
        <f t="shared" si="5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62</v>
      </c>
      <c r="B33" s="16" t="s">
        <v>31</v>
      </c>
      <c r="C33" s="16">
        <v>76.283000000000001</v>
      </c>
      <c r="D33" s="16"/>
      <c r="E33" s="16">
        <v>45.344000000000001</v>
      </c>
      <c r="F33" s="16">
        <v>30.244</v>
      </c>
      <c r="G33" s="17">
        <v>0</v>
      </c>
      <c r="H33" s="16">
        <v>35</v>
      </c>
      <c r="I33" s="17">
        <f>VLOOKUP(A33,[1]Лист1!$A:$K,11,0)</f>
        <v>50.400000000000006</v>
      </c>
      <c r="J33" s="16">
        <v>48.850999999999999</v>
      </c>
      <c r="K33" s="16">
        <f t="shared" si="1"/>
        <v>-3.5069999999999979</v>
      </c>
      <c r="L33" s="16"/>
      <c r="M33" s="16"/>
      <c r="N33" s="16">
        <v>40</v>
      </c>
      <c r="O33" s="16">
        <f t="shared" si="2"/>
        <v>9.0687999999999995</v>
      </c>
      <c r="P33" s="18">
        <f t="shared" si="13"/>
        <v>47.650399999999991</v>
      </c>
      <c r="Q33" s="18"/>
      <c r="R33" s="18"/>
      <c r="S33" s="18"/>
      <c r="T33" s="16" t="s">
        <v>144</v>
      </c>
      <c r="U33" s="16">
        <f t="shared" si="4"/>
        <v>7.7456774876499654</v>
      </c>
      <c r="V33" s="16">
        <f t="shared" si="3"/>
        <v>7.7456774876499654</v>
      </c>
      <c r="W33" s="16">
        <v>3.5895999999999999</v>
      </c>
      <c r="X33" s="16">
        <v>12.1746</v>
      </c>
      <c r="Y33" s="16">
        <v>0.48759999999999998</v>
      </c>
      <c r="Z33" s="16">
        <v>4.8540000000000001</v>
      </c>
      <c r="AA33" s="16">
        <v>1.226</v>
      </c>
      <c r="AB33" s="16" t="s">
        <v>144</v>
      </c>
      <c r="AC33" s="16">
        <f t="shared" si="8"/>
        <v>0</v>
      </c>
      <c r="AD33" s="16">
        <f t="shared" si="5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31</v>
      </c>
      <c r="C34" s="1">
        <v>221.8</v>
      </c>
      <c r="D34" s="1"/>
      <c r="E34" s="1">
        <v>20.206</v>
      </c>
      <c r="F34" s="1">
        <v>0.69499999999999995</v>
      </c>
      <c r="G34" s="6">
        <v>1</v>
      </c>
      <c r="H34" s="1">
        <v>40</v>
      </c>
      <c r="I34" s="6">
        <f>VLOOKUP(A34,[1]Лист1!$A:$K,11,0)</f>
        <v>50.400000000000006</v>
      </c>
      <c r="J34" s="1">
        <v>31.9</v>
      </c>
      <c r="K34" s="1">
        <f t="shared" si="1"/>
        <v>-11.693999999999999</v>
      </c>
      <c r="L34" s="1"/>
      <c r="M34" s="1"/>
      <c r="N34" s="1">
        <v>220</v>
      </c>
      <c r="O34" s="1">
        <f t="shared" si="2"/>
        <v>4.0411999999999999</v>
      </c>
      <c r="P34" s="5">
        <v>0</v>
      </c>
      <c r="Q34" s="5">
        <v>403</v>
      </c>
      <c r="R34" s="5">
        <f t="shared" si="7"/>
        <v>0</v>
      </c>
      <c r="S34" s="5">
        <v>380</v>
      </c>
      <c r="T34" s="24" t="s">
        <v>145</v>
      </c>
      <c r="U34" s="1">
        <f t="shared" si="4"/>
        <v>154.33410868058991</v>
      </c>
      <c r="V34" s="1">
        <f t="shared" si="3"/>
        <v>54.611254082945656</v>
      </c>
      <c r="W34" s="1">
        <v>6.1932</v>
      </c>
      <c r="X34" s="1">
        <v>9.3559999999999999</v>
      </c>
      <c r="Y34" s="1">
        <v>136.46940000000001</v>
      </c>
      <c r="Z34" s="1">
        <v>5.048</v>
      </c>
      <c r="AA34" s="1">
        <v>110.3</v>
      </c>
      <c r="AB34" s="1"/>
      <c r="AC34" s="1">
        <f t="shared" si="8"/>
        <v>0</v>
      </c>
      <c r="AD34" s="1">
        <f t="shared" si="5"/>
        <v>403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65</v>
      </c>
      <c r="B35" s="11" t="s">
        <v>31</v>
      </c>
      <c r="C35" s="11"/>
      <c r="D35" s="11"/>
      <c r="E35" s="11"/>
      <c r="F35" s="11"/>
      <c r="G35" s="12">
        <v>0</v>
      </c>
      <c r="H35" s="11">
        <v>30</v>
      </c>
      <c r="I35" s="11"/>
      <c r="J35" s="11"/>
      <c r="K35" s="11">
        <f t="shared" si="1"/>
        <v>0</v>
      </c>
      <c r="L35" s="11"/>
      <c r="M35" s="11"/>
      <c r="N35" s="11"/>
      <c r="O35" s="11">
        <f t="shared" si="2"/>
        <v>0</v>
      </c>
      <c r="P35" s="13"/>
      <c r="Q35" s="13"/>
      <c r="R35" s="13">
        <v>0</v>
      </c>
      <c r="S35" s="13"/>
      <c r="T35" s="11"/>
      <c r="U35" s="11" t="e">
        <f t="shared" si="4"/>
        <v>#DIV/0!</v>
      </c>
      <c r="V35" s="11" t="e">
        <f t="shared" si="3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 t="s">
        <v>32</v>
      </c>
      <c r="AC35" s="11">
        <f t="shared" si="8"/>
        <v>0</v>
      </c>
      <c r="AD35" s="11">
        <f t="shared" si="5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31</v>
      </c>
      <c r="C36" s="1">
        <v>71.525000000000006</v>
      </c>
      <c r="D36" s="1"/>
      <c r="E36" s="1">
        <v>69.635999999999996</v>
      </c>
      <c r="F36" s="1">
        <v>-5.0999999999999997E-2</v>
      </c>
      <c r="G36" s="6">
        <v>1</v>
      </c>
      <c r="H36" s="1">
        <v>30</v>
      </c>
      <c r="I36" s="6">
        <f>VLOOKUP(A36,[1]Лист1!$A:$K,11,0)</f>
        <v>62.4</v>
      </c>
      <c r="J36" s="1">
        <v>73.364999999999995</v>
      </c>
      <c r="K36" s="1">
        <f t="shared" si="1"/>
        <v>-3.7289999999999992</v>
      </c>
      <c r="L36" s="1"/>
      <c r="M36" s="1"/>
      <c r="N36" s="1">
        <v>60</v>
      </c>
      <c r="O36" s="1">
        <f t="shared" si="2"/>
        <v>13.927199999999999</v>
      </c>
      <c r="P36" s="5">
        <f t="shared" ref="P36:P38" si="15">13*O36-N36-F36</f>
        <v>121.10459999999999</v>
      </c>
      <c r="Q36" s="5">
        <v>187</v>
      </c>
      <c r="R36" s="5">
        <f t="shared" si="7"/>
        <v>124.8</v>
      </c>
      <c r="S36" s="5">
        <v>200</v>
      </c>
      <c r="T36" s="1"/>
      <c r="U36" s="1">
        <f t="shared" si="4"/>
        <v>17.731417657533463</v>
      </c>
      <c r="V36" s="1">
        <f t="shared" si="3"/>
        <v>4.3044545924521804</v>
      </c>
      <c r="W36" s="1">
        <v>9.4494000000000007</v>
      </c>
      <c r="X36" s="1">
        <v>9.1978000000000009</v>
      </c>
      <c r="Y36" s="1">
        <v>5.7218</v>
      </c>
      <c r="Z36" s="1">
        <v>5.3621999999999996</v>
      </c>
      <c r="AA36" s="1">
        <v>-1.9578</v>
      </c>
      <c r="AB36" s="1"/>
      <c r="AC36" s="1">
        <f t="shared" si="8"/>
        <v>124.8</v>
      </c>
      <c r="AD36" s="1">
        <f t="shared" si="5"/>
        <v>187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31</v>
      </c>
      <c r="C37" s="1">
        <v>15.749000000000001</v>
      </c>
      <c r="D37" s="1"/>
      <c r="E37" s="1">
        <v>16.419</v>
      </c>
      <c r="F37" s="1">
        <v>-0.67</v>
      </c>
      <c r="G37" s="6">
        <v>1</v>
      </c>
      <c r="H37" s="1">
        <v>45</v>
      </c>
      <c r="I37" s="6">
        <f>VLOOKUP(A37,[1]Лист1!$A:$K,11,0)</f>
        <v>64.8</v>
      </c>
      <c r="J37" s="1">
        <v>17.719000000000001</v>
      </c>
      <c r="K37" s="1">
        <f t="shared" si="1"/>
        <v>-1.3000000000000007</v>
      </c>
      <c r="L37" s="1"/>
      <c r="M37" s="1"/>
      <c r="N37" s="1">
        <v>12.533799999999999</v>
      </c>
      <c r="O37" s="1">
        <f t="shared" si="2"/>
        <v>3.2838000000000003</v>
      </c>
      <c r="P37" s="29">
        <f t="shared" si="15"/>
        <v>30.825600000000009</v>
      </c>
      <c r="Q37" s="5">
        <f t="shared" ref="Q37" si="16">P37</f>
        <v>30.825600000000009</v>
      </c>
      <c r="R37" s="29">
        <f t="shared" si="7"/>
        <v>0</v>
      </c>
      <c r="S37" s="5"/>
      <c r="T37" s="1"/>
      <c r="U37" s="1">
        <f t="shared" si="4"/>
        <v>13</v>
      </c>
      <c r="V37" s="1">
        <f t="shared" si="3"/>
        <v>3.6128266033254151</v>
      </c>
      <c r="W37" s="1">
        <v>2.1756000000000002</v>
      </c>
      <c r="X37" s="1">
        <v>1.3313999999999999</v>
      </c>
      <c r="Y37" s="1">
        <v>2.149</v>
      </c>
      <c r="Z37" s="1">
        <v>4.3845999999999998</v>
      </c>
      <c r="AA37" s="1">
        <v>-0.41060000000000002</v>
      </c>
      <c r="AB37" s="1"/>
      <c r="AC37" s="1">
        <f t="shared" si="8"/>
        <v>0</v>
      </c>
      <c r="AD37" s="1">
        <f t="shared" si="5"/>
        <v>31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31</v>
      </c>
      <c r="C38" s="1">
        <v>540.99699999999996</v>
      </c>
      <c r="D38" s="1">
        <v>4.0359999999999996</v>
      </c>
      <c r="E38" s="1">
        <v>501.76</v>
      </c>
      <c r="F38" s="1">
        <v>0.60499999999999998</v>
      </c>
      <c r="G38" s="6">
        <v>1</v>
      </c>
      <c r="H38" s="1">
        <v>40</v>
      </c>
      <c r="I38" s="6">
        <f>VLOOKUP(A38,[1]Лист1!$A:$K,11,0)</f>
        <v>62.4</v>
      </c>
      <c r="J38" s="1">
        <v>513.44600000000003</v>
      </c>
      <c r="K38" s="1">
        <f t="shared" ref="K38:K69" si="17">E38-J38</f>
        <v>-11.686000000000035</v>
      </c>
      <c r="L38" s="1"/>
      <c r="M38" s="1"/>
      <c r="N38" s="1">
        <v>750</v>
      </c>
      <c r="O38" s="1">
        <f t="shared" ref="O38:O69" si="18">E38/5</f>
        <v>100.352</v>
      </c>
      <c r="P38" s="5">
        <f t="shared" si="15"/>
        <v>553.971</v>
      </c>
      <c r="Q38" s="5">
        <v>811</v>
      </c>
      <c r="R38" s="5">
        <f t="shared" si="7"/>
        <v>561.6</v>
      </c>
      <c r="S38" s="5">
        <v>800</v>
      </c>
      <c r="T38" s="1"/>
      <c r="U38" s="1">
        <f t="shared" si="4"/>
        <v>15.561274314413264</v>
      </c>
      <c r="V38" s="1">
        <f t="shared" ref="V38:V69" si="19">(F38+N38)/O38</f>
        <v>7.4797213807397958</v>
      </c>
      <c r="W38" s="1">
        <v>114.5686</v>
      </c>
      <c r="X38" s="1">
        <v>94.969800000000006</v>
      </c>
      <c r="Y38" s="1">
        <v>137.38399999999999</v>
      </c>
      <c r="Z38" s="1">
        <v>88.157799999999995</v>
      </c>
      <c r="AA38" s="1">
        <v>87.042599999999993</v>
      </c>
      <c r="AB38" s="1"/>
      <c r="AC38" s="1">
        <f t="shared" si="8"/>
        <v>561.6</v>
      </c>
      <c r="AD38" s="1">
        <f t="shared" si="5"/>
        <v>811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31</v>
      </c>
      <c r="C39" s="1">
        <v>48.646000000000001</v>
      </c>
      <c r="D39" s="1"/>
      <c r="E39" s="1">
        <v>4.9489999999999998</v>
      </c>
      <c r="F39" s="1">
        <v>3.8380000000000001</v>
      </c>
      <c r="G39" s="6">
        <v>1</v>
      </c>
      <c r="H39" s="1">
        <v>40</v>
      </c>
      <c r="I39" s="6">
        <f>VLOOKUP(A39,[1]Лист1!$A:$K,11,0)</f>
        <v>62.4</v>
      </c>
      <c r="J39" s="1">
        <v>5.2</v>
      </c>
      <c r="K39" s="1">
        <f t="shared" si="17"/>
        <v>-0.25100000000000033</v>
      </c>
      <c r="L39" s="1"/>
      <c r="M39" s="1"/>
      <c r="N39" s="1">
        <v>100</v>
      </c>
      <c r="O39" s="1">
        <f t="shared" si="18"/>
        <v>0.98980000000000001</v>
      </c>
      <c r="P39" s="5"/>
      <c r="Q39" s="5">
        <v>48</v>
      </c>
      <c r="R39" s="5">
        <f t="shared" si="7"/>
        <v>0</v>
      </c>
      <c r="S39" s="5">
        <v>48</v>
      </c>
      <c r="T39" s="1"/>
      <c r="U39" s="1">
        <f t="shared" si="4"/>
        <v>153.40270761770054</v>
      </c>
      <c r="V39" s="1">
        <f t="shared" si="19"/>
        <v>104.9080622347949</v>
      </c>
      <c r="W39" s="1">
        <v>16.224599999999999</v>
      </c>
      <c r="X39" s="1">
        <v>2.532</v>
      </c>
      <c r="Y39" s="1">
        <v>3.8306</v>
      </c>
      <c r="Z39" s="1">
        <v>7.7556000000000003</v>
      </c>
      <c r="AA39" s="1">
        <v>2.7147999999999999</v>
      </c>
      <c r="AB39" s="1"/>
      <c r="AC39" s="1">
        <f t="shared" si="8"/>
        <v>0</v>
      </c>
      <c r="AD39" s="1">
        <f t="shared" si="5"/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70</v>
      </c>
      <c r="B40" s="11" t="s">
        <v>31</v>
      </c>
      <c r="C40" s="11"/>
      <c r="D40" s="11"/>
      <c r="E40" s="11"/>
      <c r="F40" s="11"/>
      <c r="G40" s="12">
        <v>0</v>
      </c>
      <c r="H40" s="11">
        <v>55</v>
      </c>
      <c r="I40" s="11"/>
      <c r="J40" s="11"/>
      <c r="K40" s="11">
        <f t="shared" si="17"/>
        <v>0</v>
      </c>
      <c r="L40" s="11"/>
      <c r="M40" s="11"/>
      <c r="N40" s="11"/>
      <c r="O40" s="11">
        <f t="shared" si="18"/>
        <v>0</v>
      </c>
      <c r="P40" s="13"/>
      <c r="Q40" s="13"/>
      <c r="R40" s="13">
        <v>0</v>
      </c>
      <c r="S40" s="13"/>
      <c r="T40" s="11"/>
      <c r="U40" s="11" t="e">
        <f t="shared" si="4"/>
        <v>#DIV/0!</v>
      </c>
      <c r="V40" s="11" t="e">
        <f t="shared" si="19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 t="s">
        <v>32</v>
      </c>
      <c r="AC40" s="11">
        <f t="shared" si="8"/>
        <v>0</v>
      </c>
      <c r="AD40" s="11">
        <f t="shared" si="5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36</v>
      </c>
      <c r="C41" s="1">
        <v>275</v>
      </c>
      <c r="D41" s="1">
        <v>4</v>
      </c>
      <c r="E41" s="25">
        <f>40+E98</f>
        <v>104</v>
      </c>
      <c r="F41" s="25">
        <f>229+F98</f>
        <v>96</v>
      </c>
      <c r="G41" s="6">
        <v>0.35</v>
      </c>
      <c r="H41" s="1">
        <v>40</v>
      </c>
      <c r="I41" s="6">
        <f>VLOOKUP(A41,[1]Лист1!$A:$K,11,0)</f>
        <v>37.800000000000004</v>
      </c>
      <c r="J41" s="1">
        <v>50</v>
      </c>
      <c r="K41" s="1">
        <f t="shared" si="17"/>
        <v>54</v>
      </c>
      <c r="L41" s="1"/>
      <c r="M41" s="1"/>
      <c r="N41" s="1">
        <v>0</v>
      </c>
      <c r="O41" s="1">
        <f t="shared" si="18"/>
        <v>20.8</v>
      </c>
      <c r="P41" s="5">
        <f t="shared" ref="P41:P48" si="20">13*O41-N41-F41</f>
        <v>174.40000000000003</v>
      </c>
      <c r="Q41" s="5">
        <v>216</v>
      </c>
      <c r="R41" s="5">
        <f t="shared" si="7"/>
        <v>216.00000000000003</v>
      </c>
      <c r="S41" s="5">
        <v>250</v>
      </c>
      <c r="T41" s="1"/>
      <c r="U41" s="1">
        <f t="shared" si="4"/>
        <v>15</v>
      </c>
      <c r="V41" s="1">
        <f t="shared" si="19"/>
        <v>4.615384615384615</v>
      </c>
      <c r="W41" s="1">
        <v>11.8</v>
      </c>
      <c r="X41" s="1">
        <v>20</v>
      </c>
      <c r="Y41" s="1">
        <v>17.600000000000001</v>
      </c>
      <c r="Z41" s="1">
        <v>20.2</v>
      </c>
      <c r="AA41" s="1">
        <v>16.8</v>
      </c>
      <c r="AB41" s="1"/>
      <c r="AC41" s="1">
        <f t="shared" si="8"/>
        <v>75.600000000000009</v>
      </c>
      <c r="AD41" s="1">
        <f t="shared" si="5"/>
        <v>76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36</v>
      </c>
      <c r="C42" s="1">
        <v>963</v>
      </c>
      <c r="D42" s="1">
        <v>1</v>
      </c>
      <c r="E42" s="25">
        <f>210+E100</f>
        <v>413</v>
      </c>
      <c r="F42" s="25">
        <f>741+F100</f>
        <v>305</v>
      </c>
      <c r="G42" s="6">
        <v>0.4</v>
      </c>
      <c r="H42" s="1">
        <v>45</v>
      </c>
      <c r="I42" s="6">
        <f>VLOOKUP(A42,[1]Лист1!$A:$K,11,0)</f>
        <v>28.799999999999997</v>
      </c>
      <c r="J42" s="1">
        <v>221</v>
      </c>
      <c r="K42" s="1">
        <f t="shared" si="17"/>
        <v>192</v>
      </c>
      <c r="L42" s="1"/>
      <c r="M42" s="1"/>
      <c r="N42" s="1">
        <v>0</v>
      </c>
      <c r="O42" s="1">
        <f t="shared" si="18"/>
        <v>82.6</v>
      </c>
      <c r="P42" s="5">
        <f t="shared" si="20"/>
        <v>768.8</v>
      </c>
      <c r="Q42" s="5">
        <f t="shared" ref="Q42:Q48" si="21">P42</f>
        <v>768.8</v>
      </c>
      <c r="R42" s="5">
        <f t="shared" si="7"/>
        <v>791.99999999999989</v>
      </c>
      <c r="S42" s="5"/>
      <c r="T42" s="1"/>
      <c r="U42" s="1">
        <f t="shared" si="4"/>
        <v>13</v>
      </c>
      <c r="V42" s="1">
        <f t="shared" si="19"/>
        <v>3.692493946731235</v>
      </c>
      <c r="W42" s="1">
        <v>61</v>
      </c>
      <c r="X42" s="1">
        <v>70.400000000000006</v>
      </c>
      <c r="Y42" s="1">
        <v>59.8</v>
      </c>
      <c r="Z42" s="1">
        <v>63.4</v>
      </c>
      <c r="AA42" s="1">
        <v>45.2</v>
      </c>
      <c r="AB42" s="1" t="s">
        <v>73</v>
      </c>
      <c r="AC42" s="1">
        <f t="shared" si="8"/>
        <v>316.79999999999995</v>
      </c>
      <c r="AD42" s="1">
        <f t="shared" si="5"/>
        <v>308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515</v>
      </c>
      <c r="D43" s="1">
        <v>6</v>
      </c>
      <c r="E43" s="1">
        <v>372</v>
      </c>
      <c r="F43" s="1">
        <v>134</v>
      </c>
      <c r="G43" s="6">
        <v>0.45</v>
      </c>
      <c r="H43" s="1">
        <v>50</v>
      </c>
      <c r="I43" s="6">
        <f>VLOOKUP(A43,[1]Лист1!$A:$K,11,0)</f>
        <v>54</v>
      </c>
      <c r="J43" s="1">
        <v>389</v>
      </c>
      <c r="K43" s="1">
        <f t="shared" si="17"/>
        <v>-17</v>
      </c>
      <c r="L43" s="1"/>
      <c r="M43" s="1"/>
      <c r="N43" s="1">
        <v>500</v>
      </c>
      <c r="O43" s="1">
        <f t="shared" si="18"/>
        <v>74.400000000000006</v>
      </c>
      <c r="P43" s="5">
        <f t="shared" si="20"/>
        <v>333.20000000000005</v>
      </c>
      <c r="Q43" s="5">
        <v>360</v>
      </c>
      <c r="R43" s="5">
        <f t="shared" si="7"/>
        <v>360</v>
      </c>
      <c r="S43" s="5"/>
      <c r="T43" s="1"/>
      <c r="U43" s="1">
        <f t="shared" si="4"/>
        <v>13.36021505376344</v>
      </c>
      <c r="V43" s="1">
        <f t="shared" si="19"/>
        <v>8.521505376344086</v>
      </c>
      <c r="W43" s="1">
        <v>95.8</v>
      </c>
      <c r="X43" s="1">
        <v>60.2</v>
      </c>
      <c r="Y43" s="1">
        <v>43.2</v>
      </c>
      <c r="Z43" s="1">
        <v>61.6</v>
      </c>
      <c r="AA43" s="1">
        <v>55.2</v>
      </c>
      <c r="AB43" s="1"/>
      <c r="AC43" s="1">
        <f t="shared" si="8"/>
        <v>162</v>
      </c>
      <c r="AD43" s="1">
        <f t="shared" si="5"/>
        <v>162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457</v>
      </c>
      <c r="D44" s="1">
        <v>3</v>
      </c>
      <c r="E44" s="1">
        <v>270</v>
      </c>
      <c r="F44" s="1">
        <v>178</v>
      </c>
      <c r="G44" s="6">
        <v>0.4</v>
      </c>
      <c r="H44" s="1">
        <v>45</v>
      </c>
      <c r="I44" s="6">
        <f>VLOOKUP(A44,[1]Лист1!$A:$K,11,0)</f>
        <v>28.799999999999997</v>
      </c>
      <c r="J44" s="1">
        <v>279</v>
      </c>
      <c r="K44" s="1">
        <f t="shared" si="17"/>
        <v>-9</v>
      </c>
      <c r="L44" s="1"/>
      <c r="M44" s="1"/>
      <c r="N44" s="1">
        <v>360</v>
      </c>
      <c r="O44" s="1">
        <f t="shared" si="18"/>
        <v>54</v>
      </c>
      <c r="P44" s="5">
        <f t="shared" si="20"/>
        <v>164</v>
      </c>
      <c r="Q44" s="5">
        <v>214</v>
      </c>
      <c r="R44" s="5">
        <f t="shared" si="7"/>
        <v>143.99999999999997</v>
      </c>
      <c r="S44" s="5">
        <v>250</v>
      </c>
      <c r="T44" s="1"/>
      <c r="U44" s="1">
        <f t="shared" si="4"/>
        <v>13.925925925925926</v>
      </c>
      <c r="V44" s="1">
        <f t="shared" si="19"/>
        <v>9.9629629629629637</v>
      </c>
      <c r="W44" s="1">
        <v>72.8</v>
      </c>
      <c r="X44" s="1">
        <v>42.8</v>
      </c>
      <c r="Y44" s="1">
        <v>30.6</v>
      </c>
      <c r="Z44" s="1">
        <v>54.4</v>
      </c>
      <c r="AA44" s="1">
        <v>33.6</v>
      </c>
      <c r="AB44" s="1"/>
      <c r="AC44" s="1">
        <f t="shared" si="8"/>
        <v>57.599999999999994</v>
      </c>
      <c r="AD44" s="1">
        <f t="shared" si="5"/>
        <v>86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36</v>
      </c>
      <c r="C45" s="1">
        <v>415</v>
      </c>
      <c r="D45" s="1">
        <v>6</v>
      </c>
      <c r="E45" s="1">
        <v>281</v>
      </c>
      <c r="F45" s="1">
        <v>130</v>
      </c>
      <c r="G45" s="6">
        <v>0.4</v>
      </c>
      <c r="H45" s="1">
        <v>50</v>
      </c>
      <c r="I45" s="6">
        <f>VLOOKUP(A45,[1]Лист1!$A:$K,11,0)</f>
        <v>48</v>
      </c>
      <c r="J45" s="1">
        <v>294</v>
      </c>
      <c r="K45" s="1">
        <f t="shared" si="17"/>
        <v>-13</v>
      </c>
      <c r="L45" s="1"/>
      <c r="M45" s="1"/>
      <c r="N45" s="1">
        <v>500</v>
      </c>
      <c r="O45" s="1">
        <f t="shared" si="18"/>
        <v>56.2</v>
      </c>
      <c r="P45" s="5">
        <f t="shared" si="20"/>
        <v>100.60000000000002</v>
      </c>
      <c r="Q45" s="5">
        <v>120</v>
      </c>
      <c r="R45" s="5">
        <f t="shared" si="7"/>
        <v>120</v>
      </c>
      <c r="S45" s="5"/>
      <c r="T45" s="1"/>
      <c r="U45" s="1">
        <f t="shared" si="4"/>
        <v>13.345195729537366</v>
      </c>
      <c r="V45" s="1">
        <f t="shared" si="19"/>
        <v>11.209964412811388</v>
      </c>
      <c r="W45" s="1">
        <v>87</v>
      </c>
      <c r="X45" s="1">
        <v>45.4</v>
      </c>
      <c r="Y45" s="1">
        <v>39.200000000000003</v>
      </c>
      <c r="Z45" s="1">
        <v>53.4</v>
      </c>
      <c r="AA45" s="1">
        <v>38.799999999999997</v>
      </c>
      <c r="AB45" s="1"/>
      <c r="AC45" s="1">
        <f t="shared" si="8"/>
        <v>48</v>
      </c>
      <c r="AD45" s="1">
        <f t="shared" si="5"/>
        <v>48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36</v>
      </c>
      <c r="C46" s="1">
        <v>90</v>
      </c>
      <c r="D46" s="1"/>
      <c r="E46" s="1">
        <v>59</v>
      </c>
      <c r="F46" s="1">
        <v>28</v>
      </c>
      <c r="G46" s="6">
        <v>0.4</v>
      </c>
      <c r="H46" s="1">
        <v>40</v>
      </c>
      <c r="I46" s="6">
        <f>VLOOKUP(A46,[1]Лист1!$A:$K,11,0)</f>
        <v>28.799999999999997</v>
      </c>
      <c r="J46" s="1">
        <v>62</v>
      </c>
      <c r="K46" s="1">
        <f t="shared" si="17"/>
        <v>-3</v>
      </c>
      <c r="L46" s="1"/>
      <c r="M46" s="1"/>
      <c r="N46" s="1">
        <v>0</v>
      </c>
      <c r="O46" s="1">
        <f t="shared" si="18"/>
        <v>11.8</v>
      </c>
      <c r="P46" s="5">
        <v>110</v>
      </c>
      <c r="Q46" s="5">
        <v>144</v>
      </c>
      <c r="R46" s="5">
        <f t="shared" si="7"/>
        <v>143.99999999999997</v>
      </c>
      <c r="S46" s="5">
        <v>100</v>
      </c>
      <c r="T46" s="1"/>
      <c r="U46" s="1">
        <f t="shared" si="4"/>
        <v>14.576271186440676</v>
      </c>
      <c r="V46" s="1">
        <f t="shared" si="19"/>
        <v>2.3728813559322033</v>
      </c>
      <c r="W46" s="1">
        <v>8</v>
      </c>
      <c r="X46" s="1">
        <v>9.4</v>
      </c>
      <c r="Y46" s="1">
        <v>6.4</v>
      </c>
      <c r="Z46" s="1">
        <v>9.1999999999999993</v>
      </c>
      <c r="AA46" s="1">
        <v>6.4</v>
      </c>
      <c r="AB46" s="1" t="s">
        <v>73</v>
      </c>
      <c r="AC46" s="1">
        <f t="shared" si="8"/>
        <v>57.599999999999994</v>
      </c>
      <c r="AD46" s="1">
        <f t="shared" si="5"/>
        <v>58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 t="s">
        <v>31</v>
      </c>
      <c r="C47" s="1">
        <v>80.576999999999998</v>
      </c>
      <c r="D47" s="1">
        <v>2.9359999999999999</v>
      </c>
      <c r="E47" s="1">
        <v>77.671999999999997</v>
      </c>
      <c r="F47" s="1">
        <v>2.9049999999999998</v>
      </c>
      <c r="G47" s="6">
        <v>1</v>
      </c>
      <c r="H47" s="1">
        <v>45</v>
      </c>
      <c r="I47" s="6">
        <f>VLOOKUP(A47,[1]Лист1!$A:$K,11,0)</f>
        <v>69.599999999999994</v>
      </c>
      <c r="J47" s="1">
        <v>83.5</v>
      </c>
      <c r="K47" s="1">
        <f t="shared" si="17"/>
        <v>-5.828000000000003</v>
      </c>
      <c r="L47" s="1"/>
      <c r="M47" s="1"/>
      <c r="N47" s="1">
        <v>0</v>
      </c>
      <c r="O47" s="1">
        <f t="shared" si="18"/>
        <v>15.5344</v>
      </c>
      <c r="P47" s="5">
        <f>9*O47-N47-F47</f>
        <v>136.90459999999999</v>
      </c>
      <c r="Q47" s="5">
        <v>139</v>
      </c>
      <c r="R47" s="5">
        <f t="shared" si="7"/>
        <v>139.19999999999999</v>
      </c>
      <c r="S47" s="5"/>
      <c r="T47" s="1"/>
      <c r="U47" s="1">
        <f t="shared" si="4"/>
        <v>9.1348877330312082</v>
      </c>
      <c r="V47" s="1">
        <f t="shared" si="19"/>
        <v>0.18700432588320115</v>
      </c>
      <c r="W47" s="1">
        <v>4.3639999999999999</v>
      </c>
      <c r="X47" s="1">
        <v>6.3490000000000002</v>
      </c>
      <c r="Y47" s="1">
        <v>4.6424000000000003</v>
      </c>
      <c r="Z47" s="1">
        <v>0</v>
      </c>
      <c r="AA47" s="1">
        <v>0</v>
      </c>
      <c r="AB47" s="1"/>
      <c r="AC47" s="1">
        <f t="shared" si="8"/>
        <v>139.19999999999999</v>
      </c>
      <c r="AD47" s="1">
        <f t="shared" si="5"/>
        <v>139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36</v>
      </c>
      <c r="C48" s="1">
        <v>168</v>
      </c>
      <c r="D48" s="1">
        <v>2</v>
      </c>
      <c r="E48" s="1">
        <v>123</v>
      </c>
      <c r="F48" s="1">
        <v>45</v>
      </c>
      <c r="G48" s="6">
        <v>0.1</v>
      </c>
      <c r="H48" s="1">
        <v>730</v>
      </c>
      <c r="I48" s="6">
        <f>VLOOKUP(A48,[1]Лист1!$A:$K,11,0)</f>
        <v>28</v>
      </c>
      <c r="J48" s="1">
        <v>125</v>
      </c>
      <c r="K48" s="1">
        <f t="shared" si="17"/>
        <v>-2</v>
      </c>
      <c r="L48" s="1"/>
      <c r="M48" s="1"/>
      <c r="N48" s="1">
        <v>200</v>
      </c>
      <c r="O48" s="1">
        <f t="shared" si="18"/>
        <v>24.6</v>
      </c>
      <c r="P48" s="29">
        <f t="shared" si="20"/>
        <v>74.800000000000011</v>
      </c>
      <c r="Q48" s="5">
        <f t="shared" si="21"/>
        <v>74.800000000000011</v>
      </c>
      <c r="R48" s="29">
        <f t="shared" si="7"/>
        <v>0</v>
      </c>
      <c r="S48" s="5"/>
      <c r="T48" s="1"/>
      <c r="U48" s="1">
        <f t="shared" si="4"/>
        <v>13</v>
      </c>
      <c r="V48" s="1">
        <f t="shared" si="19"/>
        <v>9.9593495934959346</v>
      </c>
      <c r="W48" s="1">
        <v>33.799999999999997</v>
      </c>
      <c r="X48" s="1">
        <v>23.4</v>
      </c>
      <c r="Y48" s="1">
        <v>8.8000000000000007</v>
      </c>
      <c r="Z48" s="1">
        <v>28.2</v>
      </c>
      <c r="AA48" s="1">
        <v>31.6</v>
      </c>
      <c r="AB48" s="1"/>
      <c r="AC48" s="1">
        <f t="shared" si="8"/>
        <v>0</v>
      </c>
      <c r="AD48" s="1">
        <f t="shared" si="5"/>
        <v>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80</v>
      </c>
      <c r="B49" s="16" t="s">
        <v>36</v>
      </c>
      <c r="C49" s="16">
        <v>48</v>
      </c>
      <c r="D49" s="16"/>
      <c r="E49" s="16">
        <v>7</v>
      </c>
      <c r="F49" s="16">
        <v>41</v>
      </c>
      <c r="G49" s="17">
        <v>0</v>
      </c>
      <c r="H49" s="16">
        <v>60</v>
      </c>
      <c r="I49" s="17" t="e">
        <f>VLOOKUP(A49,[1]Лист1!$A:$K,11,0)</f>
        <v>#N/A</v>
      </c>
      <c r="J49" s="16">
        <v>7</v>
      </c>
      <c r="K49" s="16">
        <f t="shared" si="17"/>
        <v>0</v>
      </c>
      <c r="L49" s="16"/>
      <c r="M49" s="16"/>
      <c r="N49" s="16">
        <v>0</v>
      </c>
      <c r="O49" s="16">
        <f t="shared" si="18"/>
        <v>1.4</v>
      </c>
      <c r="P49" s="18"/>
      <c r="Q49" s="18"/>
      <c r="R49" s="18"/>
      <c r="S49" s="18"/>
      <c r="T49" s="16" t="s">
        <v>144</v>
      </c>
      <c r="U49" s="16">
        <f t="shared" si="4"/>
        <v>29.285714285714288</v>
      </c>
      <c r="V49" s="16">
        <f t="shared" si="19"/>
        <v>29.285714285714288</v>
      </c>
      <c r="W49" s="16">
        <v>4</v>
      </c>
      <c r="X49" s="16">
        <v>0.2</v>
      </c>
      <c r="Y49" s="16">
        <v>2.4</v>
      </c>
      <c r="Z49" s="16">
        <v>3.6</v>
      </c>
      <c r="AA49" s="16">
        <v>2</v>
      </c>
      <c r="AB49" s="16" t="s">
        <v>143</v>
      </c>
      <c r="AC49" s="16">
        <v>0</v>
      </c>
      <c r="AD49" s="16">
        <f t="shared" si="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36</v>
      </c>
      <c r="C50" s="1">
        <v>156</v>
      </c>
      <c r="D50" s="1">
        <v>6</v>
      </c>
      <c r="E50" s="1">
        <v>113</v>
      </c>
      <c r="F50" s="1">
        <v>24</v>
      </c>
      <c r="G50" s="6">
        <v>0.35</v>
      </c>
      <c r="H50" s="1">
        <v>40</v>
      </c>
      <c r="I50" s="6">
        <f>VLOOKUP(A50,[1]Лист1!$A:$K,11,0)</f>
        <v>37.800000000000004</v>
      </c>
      <c r="J50" s="1">
        <v>138</v>
      </c>
      <c r="K50" s="1">
        <f t="shared" si="17"/>
        <v>-25</v>
      </c>
      <c r="L50" s="1"/>
      <c r="M50" s="1"/>
      <c r="N50" s="1">
        <v>30</v>
      </c>
      <c r="O50" s="1">
        <f t="shared" si="18"/>
        <v>22.6</v>
      </c>
      <c r="P50" s="5">
        <f>11*O50-N50-F50</f>
        <v>194.60000000000002</v>
      </c>
      <c r="Q50" s="5">
        <v>216</v>
      </c>
      <c r="R50" s="5">
        <f t="shared" si="7"/>
        <v>216.00000000000003</v>
      </c>
      <c r="S50" s="5">
        <v>250</v>
      </c>
      <c r="T50" s="1"/>
      <c r="U50" s="1">
        <f t="shared" si="4"/>
        <v>11.946902654867255</v>
      </c>
      <c r="V50" s="1">
        <f t="shared" si="19"/>
        <v>2.389380530973451</v>
      </c>
      <c r="W50" s="1">
        <v>17.399999999999999</v>
      </c>
      <c r="X50" s="1">
        <v>15.8</v>
      </c>
      <c r="Y50" s="1">
        <v>15.2</v>
      </c>
      <c r="Z50" s="1">
        <v>19.2</v>
      </c>
      <c r="AA50" s="1">
        <v>18.2</v>
      </c>
      <c r="AB50" s="1" t="s">
        <v>82</v>
      </c>
      <c r="AC50" s="1">
        <f t="shared" si="8"/>
        <v>75.600000000000009</v>
      </c>
      <c r="AD50" s="1">
        <f t="shared" si="5"/>
        <v>76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36</v>
      </c>
      <c r="C51" s="1">
        <v>120</v>
      </c>
      <c r="D51" s="1"/>
      <c r="E51" s="1">
        <v>110</v>
      </c>
      <c r="F51" s="1">
        <v>8</v>
      </c>
      <c r="G51" s="6">
        <v>0.4</v>
      </c>
      <c r="H51" s="1">
        <v>40</v>
      </c>
      <c r="I51" s="6">
        <f>VLOOKUP(A51,[1]Лист1!$A:$K,11,0)</f>
        <v>28.799999999999997</v>
      </c>
      <c r="J51" s="1">
        <v>129</v>
      </c>
      <c r="K51" s="1">
        <f t="shared" si="17"/>
        <v>-19</v>
      </c>
      <c r="L51" s="1"/>
      <c r="M51" s="1"/>
      <c r="N51" s="1">
        <v>180</v>
      </c>
      <c r="O51" s="1">
        <f t="shared" si="18"/>
        <v>22</v>
      </c>
      <c r="P51" s="5">
        <f t="shared" ref="P51:P72" si="22">13*O51-N51-F51</f>
        <v>98</v>
      </c>
      <c r="Q51" s="5">
        <v>144</v>
      </c>
      <c r="R51" s="5">
        <f t="shared" si="7"/>
        <v>71.999999999999986</v>
      </c>
      <c r="S51" s="5">
        <v>120</v>
      </c>
      <c r="T51" s="1"/>
      <c r="U51" s="1">
        <f t="shared" si="4"/>
        <v>15.090909090909092</v>
      </c>
      <c r="V51" s="1">
        <f t="shared" si="19"/>
        <v>8.545454545454545</v>
      </c>
      <c r="W51" s="1">
        <v>44.4</v>
      </c>
      <c r="X51" s="1">
        <v>12.6</v>
      </c>
      <c r="Y51" s="1">
        <v>14</v>
      </c>
      <c r="Z51" s="1">
        <v>22.6</v>
      </c>
      <c r="AA51" s="1">
        <v>5.4</v>
      </c>
      <c r="AB51" s="1"/>
      <c r="AC51" s="1">
        <f t="shared" si="8"/>
        <v>28.799999999999997</v>
      </c>
      <c r="AD51" s="1">
        <f t="shared" si="5"/>
        <v>58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36</v>
      </c>
      <c r="C52" s="1">
        <v>186</v>
      </c>
      <c r="D52" s="1"/>
      <c r="E52" s="1">
        <v>148</v>
      </c>
      <c r="F52" s="1">
        <v>34</v>
      </c>
      <c r="G52" s="6">
        <v>0.4</v>
      </c>
      <c r="H52" s="1">
        <v>45</v>
      </c>
      <c r="I52" s="6">
        <f>VLOOKUP(A52,[1]Лист1!$A:$K,11,0)</f>
        <v>28.799999999999997</v>
      </c>
      <c r="J52" s="1">
        <v>152</v>
      </c>
      <c r="K52" s="1">
        <f t="shared" si="17"/>
        <v>-4</v>
      </c>
      <c r="L52" s="1"/>
      <c r="M52" s="1"/>
      <c r="N52" s="1">
        <v>180</v>
      </c>
      <c r="O52" s="1">
        <f t="shared" si="18"/>
        <v>29.6</v>
      </c>
      <c r="P52" s="5">
        <f t="shared" si="22"/>
        <v>170.8</v>
      </c>
      <c r="Q52" s="5">
        <v>216</v>
      </c>
      <c r="R52" s="5">
        <f t="shared" si="7"/>
        <v>143.99999999999997</v>
      </c>
      <c r="S52" s="5">
        <v>180</v>
      </c>
      <c r="T52" s="1"/>
      <c r="U52" s="1">
        <f t="shared" si="4"/>
        <v>14.527027027027026</v>
      </c>
      <c r="V52" s="1">
        <f t="shared" si="19"/>
        <v>7.2297297297297298</v>
      </c>
      <c r="W52" s="1">
        <v>33</v>
      </c>
      <c r="X52" s="1">
        <v>19.2</v>
      </c>
      <c r="Y52" s="1">
        <v>11.2</v>
      </c>
      <c r="Z52" s="1">
        <v>23.4</v>
      </c>
      <c r="AA52" s="1">
        <v>13.8</v>
      </c>
      <c r="AB52" s="1"/>
      <c r="AC52" s="1">
        <f t="shared" si="8"/>
        <v>57.599999999999994</v>
      </c>
      <c r="AD52" s="1">
        <f t="shared" si="5"/>
        <v>86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36</v>
      </c>
      <c r="C53" s="1">
        <v>256</v>
      </c>
      <c r="D53" s="1">
        <v>5</v>
      </c>
      <c r="E53" s="1">
        <v>147</v>
      </c>
      <c r="F53" s="1">
        <v>101</v>
      </c>
      <c r="G53" s="6">
        <v>0.35</v>
      </c>
      <c r="H53" s="1">
        <v>40</v>
      </c>
      <c r="I53" s="6">
        <f>VLOOKUP(A53,[1]Лист1!$A:$K,11,0)</f>
        <v>37.800000000000004</v>
      </c>
      <c r="J53" s="1">
        <v>160</v>
      </c>
      <c r="K53" s="1">
        <f t="shared" si="17"/>
        <v>-13</v>
      </c>
      <c r="L53" s="1"/>
      <c r="M53" s="1"/>
      <c r="N53" s="1">
        <v>60</v>
      </c>
      <c r="O53" s="1">
        <f t="shared" si="18"/>
        <v>29.4</v>
      </c>
      <c r="P53" s="5">
        <f t="shared" si="22"/>
        <v>221.2</v>
      </c>
      <c r="Q53" s="5">
        <v>216</v>
      </c>
      <c r="R53" s="5">
        <f t="shared" si="7"/>
        <v>216.00000000000003</v>
      </c>
      <c r="S53" s="5">
        <v>250</v>
      </c>
      <c r="T53" s="1"/>
      <c r="U53" s="1">
        <f t="shared" si="4"/>
        <v>12.823129251700681</v>
      </c>
      <c r="V53" s="1">
        <f t="shared" si="19"/>
        <v>5.4761904761904763</v>
      </c>
      <c r="W53" s="1">
        <v>27</v>
      </c>
      <c r="X53" s="1">
        <v>31</v>
      </c>
      <c r="Y53" s="1">
        <v>24.6</v>
      </c>
      <c r="Z53" s="1">
        <v>26.6</v>
      </c>
      <c r="AA53" s="1">
        <v>26.4</v>
      </c>
      <c r="AB53" s="1"/>
      <c r="AC53" s="1">
        <f t="shared" si="8"/>
        <v>75.600000000000009</v>
      </c>
      <c r="AD53" s="1">
        <f t="shared" si="5"/>
        <v>76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31</v>
      </c>
      <c r="C54" s="1">
        <v>150.96799999999999</v>
      </c>
      <c r="D54" s="1"/>
      <c r="E54" s="1">
        <v>44.131</v>
      </c>
      <c r="F54" s="1">
        <v>-5.0490000000000004</v>
      </c>
      <c r="G54" s="6">
        <v>1</v>
      </c>
      <c r="H54" s="1">
        <v>50</v>
      </c>
      <c r="I54" s="6">
        <f>VLOOKUP(A54,[1]Лист1!$A:$K,11,0)</f>
        <v>86.4</v>
      </c>
      <c r="J54" s="1">
        <v>48.5</v>
      </c>
      <c r="K54" s="1">
        <f t="shared" si="17"/>
        <v>-4.3689999999999998</v>
      </c>
      <c r="L54" s="1"/>
      <c r="M54" s="1"/>
      <c r="N54" s="1">
        <v>120</v>
      </c>
      <c r="O54" s="1">
        <f t="shared" si="18"/>
        <v>8.8262</v>
      </c>
      <c r="P54" s="5"/>
      <c r="Q54" s="5">
        <v>300</v>
      </c>
      <c r="R54" s="5">
        <f t="shared" si="7"/>
        <v>0</v>
      </c>
      <c r="S54" s="5">
        <v>300</v>
      </c>
      <c r="T54" s="24" t="s">
        <v>145</v>
      </c>
      <c r="U54" s="1">
        <f t="shared" si="4"/>
        <v>47.013550565362216</v>
      </c>
      <c r="V54" s="1">
        <f t="shared" si="19"/>
        <v>13.023838118329518</v>
      </c>
      <c r="W54" s="1">
        <v>10.6904</v>
      </c>
      <c r="X54" s="1">
        <v>19.579799999999999</v>
      </c>
      <c r="Y54" s="1">
        <v>124.288</v>
      </c>
      <c r="Z54" s="1">
        <v>8.8279999999999994</v>
      </c>
      <c r="AA54" s="1">
        <v>94.950400000000002</v>
      </c>
      <c r="AB54" s="1"/>
      <c r="AC54" s="1">
        <f t="shared" si="8"/>
        <v>0</v>
      </c>
      <c r="AD54" s="1">
        <f t="shared" si="5"/>
        <v>300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31</v>
      </c>
      <c r="C55" s="1">
        <v>64.997</v>
      </c>
      <c r="D55" s="1"/>
      <c r="E55" s="1">
        <v>37.968000000000004</v>
      </c>
      <c r="F55" s="1">
        <v>28.369</v>
      </c>
      <c r="G55" s="6">
        <v>1</v>
      </c>
      <c r="H55" s="1">
        <v>50</v>
      </c>
      <c r="I55" s="6">
        <f>VLOOKUP(A55,[1]Лист1!$A:$K,11,0)</f>
        <v>86.4</v>
      </c>
      <c r="J55" s="1">
        <v>36.6</v>
      </c>
      <c r="K55" s="1">
        <f t="shared" si="17"/>
        <v>1.3680000000000021</v>
      </c>
      <c r="L55" s="1"/>
      <c r="M55" s="1"/>
      <c r="N55" s="1">
        <v>0</v>
      </c>
      <c r="O55" s="1">
        <f t="shared" si="18"/>
        <v>7.5936000000000003</v>
      </c>
      <c r="P55" s="5">
        <f t="shared" si="22"/>
        <v>70.347800000000007</v>
      </c>
      <c r="Q55" s="5">
        <v>86</v>
      </c>
      <c r="R55" s="5">
        <f t="shared" si="7"/>
        <v>86.4</v>
      </c>
      <c r="S55" s="5"/>
      <c r="T55" s="1"/>
      <c r="U55" s="1">
        <f t="shared" si="4"/>
        <v>15.061235777496838</v>
      </c>
      <c r="V55" s="1">
        <f t="shared" si="19"/>
        <v>3.7359091866835228</v>
      </c>
      <c r="W55" s="1">
        <v>4.8968000000000007</v>
      </c>
      <c r="X55" s="1">
        <v>4.6239999999999997</v>
      </c>
      <c r="Y55" s="1">
        <v>3.44</v>
      </c>
      <c r="Z55" s="1">
        <v>3.5015999999999998</v>
      </c>
      <c r="AA55" s="1">
        <v>4.2759999999999998</v>
      </c>
      <c r="AB55" s="1"/>
      <c r="AC55" s="1">
        <f t="shared" si="8"/>
        <v>86.4</v>
      </c>
      <c r="AD55" s="1">
        <f t="shared" si="5"/>
        <v>86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31</v>
      </c>
      <c r="C56" s="1">
        <v>204.054</v>
      </c>
      <c r="D56" s="1"/>
      <c r="E56" s="1"/>
      <c r="F56" s="1"/>
      <c r="G56" s="6">
        <v>1</v>
      </c>
      <c r="H56" s="1">
        <v>40</v>
      </c>
      <c r="I56" s="6">
        <f>VLOOKUP(A56,[1]Лист1!$A:$K,11,0)</f>
        <v>50.400000000000006</v>
      </c>
      <c r="J56" s="1"/>
      <c r="K56" s="1">
        <f t="shared" si="17"/>
        <v>0</v>
      </c>
      <c r="L56" s="1"/>
      <c r="M56" s="1"/>
      <c r="N56" s="1">
        <v>105</v>
      </c>
      <c r="O56" s="1">
        <f t="shared" si="18"/>
        <v>0</v>
      </c>
      <c r="P56" s="5">
        <v>200</v>
      </c>
      <c r="Q56" s="5">
        <v>202</v>
      </c>
      <c r="R56" s="5">
        <f t="shared" si="7"/>
        <v>201.60000000000002</v>
      </c>
      <c r="S56" s="5">
        <v>200</v>
      </c>
      <c r="T56" s="24" t="s">
        <v>145</v>
      </c>
      <c r="U56" s="1" t="e">
        <f t="shared" si="4"/>
        <v>#DIV/0!</v>
      </c>
      <c r="V56" s="1" t="e">
        <f t="shared" si="19"/>
        <v>#DIV/0!</v>
      </c>
      <c r="W56" s="1">
        <v>0</v>
      </c>
      <c r="X56" s="1">
        <v>0</v>
      </c>
      <c r="Y56" s="1">
        <v>20.323599999999999</v>
      </c>
      <c r="Z56" s="1">
        <v>0.89359999999999995</v>
      </c>
      <c r="AA56" s="1">
        <v>0</v>
      </c>
      <c r="AB56" s="1"/>
      <c r="AC56" s="1">
        <f t="shared" si="8"/>
        <v>201.60000000000002</v>
      </c>
      <c r="AD56" s="1">
        <f t="shared" si="5"/>
        <v>202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6" t="s">
        <v>89</v>
      </c>
      <c r="B57" s="16" t="s">
        <v>31</v>
      </c>
      <c r="C57" s="16">
        <v>25.428999999999998</v>
      </c>
      <c r="D57" s="16">
        <v>1.3260000000000001</v>
      </c>
      <c r="E57" s="16">
        <v>5.3780000000000001</v>
      </c>
      <c r="F57" s="16">
        <v>20.050999999999998</v>
      </c>
      <c r="G57" s="17">
        <v>0</v>
      </c>
      <c r="H57" s="16">
        <v>40</v>
      </c>
      <c r="I57" s="17">
        <f>VLOOKUP(A57,[1]Лист1!$A:$K,11,0)</f>
        <v>62.4</v>
      </c>
      <c r="J57" s="16">
        <v>6.5</v>
      </c>
      <c r="K57" s="16">
        <f t="shared" si="17"/>
        <v>-1.1219999999999999</v>
      </c>
      <c r="L57" s="16"/>
      <c r="M57" s="16"/>
      <c r="N57" s="16">
        <v>0</v>
      </c>
      <c r="O57" s="16">
        <f t="shared" si="18"/>
        <v>1.0756000000000001</v>
      </c>
      <c r="P57" s="18"/>
      <c r="Q57" s="18"/>
      <c r="R57" s="18"/>
      <c r="S57" s="18"/>
      <c r="T57" s="16" t="s">
        <v>144</v>
      </c>
      <c r="U57" s="16">
        <f t="shared" si="4"/>
        <v>18.641688359985121</v>
      </c>
      <c r="V57" s="16">
        <f t="shared" si="19"/>
        <v>18.641688359985121</v>
      </c>
      <c r="W57" s="16">
        <v>0.81359999999999988</v>
      </c>
      <c r="X57" s="16">
        <v>2.5506000000000002</v>
      </c>
      <c r="Y57" s="16">
        <v>2.3927999999999998</v>
      </c>
      <c r="Z57" s="16">
        <v>1.8158000000000001</v>
      </c>
      <c r="AA57" s="16">
        <v>1.8144</v>
      </c>
      <c r="AB57" s="16" t="s">
        <v>147</v>
      </c>
      <c r="AC57" s="16">
        <f t="shared" si="8"/>
        <v>0</v>
      </c>
      <c r="AD57" s="16">
        <f t="shared" si="5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36</v>
      </c>
      <c r="C58" s="1">
        <v>1161</v>
      </c>
      <c r="D58" s="1">
        <v>7</v>
      </c>
      <c r="E58" s="1">
        <v>569</v>
      </c>
      <c r="F58" s="1">
        <v>590</v>
      </c>
      <c r="G58" s="6">
        <v>0.45</v>
      </c>
      <c r="H58" s="1">
        <v>50</v>
      </c>
      <c r="I58" s="6">
        <f>VLOOKUP(A58,[1]Лист1!$A:$K,11,0)</f>
        <v>54</v>
      </c>
      <c r="J58" s="1">
        <v>577</v>
      </c>
      <c r="K58" s="1">
        <f t="shared" si="17"/>
        <v>-8</v>
      </c>
      <c r="L58" s="1"/>
      <c r="M58" s="1"/>
      <c r="N58" s="1">
        <v>200</v>
      </c>
      <c r="O58" s="1">
        <f t="shared" si="18"/>
        <v>113.8</v>
      </c>
      <c r="P58" s="5">
        <f t="shared" si="22"/>
        <v>689.39999999999986</v>
      </c>
      <c r="Q58" s="5">
        <v>840</v>
      </c>
      <c r="R58" s="5">
        <f t="shared" si="7"/>
        <v>720</v>
      </c>
      <c r="S58" s="5">
        <v>800</v>
      </c>
      <c r="T58" s="1"/>
      <c r="U58" s="1">
        <f t="shared" si="4"/>
        <v>14.323374340949034</v>
      </c>
      <c r="V58" s="1">
        <f t="shared" si="19"/>
        <v>6.9420035149384889</v>
      </c>
      <c r="W58" s="1">
        <v>120.4</v>
      </c>
      <c r="X58" s="1">
        <v>95.8</v>
      </c>
      <c r="Y58" s="1">
        <v>96.4</v>
      </c>
      <c r="Z58" s="1">
        <v>129.6</v>
      </c>
      <c r="AA58" s="1">
        <v>97.2</v>
      </c>
      <c r="AB58" s="1"/>
      <c r="AC58" s="1">
        <f t="shared" si="8"/>
        <v>324</v>
      </c>
      <c r="AD58" s="1">
        <f t="shared" si="5"/>
        <v>378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814</v>
      </c>
      <c r="D59" s="1">
        <v>8</v>
      </c>
      <c r="E59" s="1">
        <v>521</v>
      </c>
      <c r="F59" s="1">
        <v>289</v>
      </c>
      <c r="G59" s="6">
        <v>0.45</v>
      </c>
      <c r="H59" s="1">
        <v>50</v>
      </c>
      <c r="I59" s="6">
        <f>VLOOKUP(A59,[1]Лист1!$A:$K,11,0)</f>
        <v>54</v>
      </c>
      <c r="J59" s="1">
        <v>532</v>
      </c>
      <c r="K59" s="1">
        <f t="shared" si="17"/>
        <v>-11</v>
      </c>
      <c r="L59" s="1"/>
      <c r="M59" s="1"/>
      <c r="N59" s="1">
        <v>500</v>
      </c>
      <c r="O59" s="1">
        <f t="shared" si="18"/>
        <v>104.2</v>
      </c>
      <c r="P59" s="5">
        <f t="shared" si="22"/>
        <v>565.60000000000014</v>
      </c>
      <c r="Q59" s="5">
        <v>840</v>
      </c>
      <c r="R59" s="5">
        <f t="shared" si="7"/>
        <v>600</v>
      </c>
      <c r="S59" s="5">
        <v>800</v>
      </c>
      <c r="T59" s="1"/>
      <c r="U59" s="1">
        <f t="shared" si="4"/>
        <v>15.633397312859884</v>
      </c>
      <c r="V59" s="1">
        <f t="shared" si="19"/>
        <v>7.5719769673704409</v>
      </c>
      <c r="W59" s="1">
        <v>133.80000000000001</v>
      </c>
      <c r="X59" s="1">
        <v>81.8</v>
      </c>
      <c r="Y59" s="1">
        <v>84.2</v>
      </c>
      <c r="Z59" s="1">
        <v>100.4</v>
      </c>
      <c r="AA59" s="1">
        <v>72.599999999999994</v>
      </c>
      <c r="AB59" s="1"/>
      <c r="AC59" s="1">
        <f t="shared" si="8"/>
        <v>270</v>
      </c>
      <c r="AD59" s="1">
        <f t="shared" si="5"/>
        <v>378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36</v>
      </c>
      <c r="C60" s="1">
        <v>488</v>
      </c>
      <c r="D60" s="1">
        <v>6</v>
      </c>
      <c r="E60" s="1">
        <v>281</v>
      </c>
      <c r="F60" s="1">
        <v>192</v>
      </c>
      <c r="G60" s="6">
        <v>0.45</v>
      </c>
      <c r="H60" s="1">
        <v>50</v>
      </c>
      <c r="I60" s="6">
        <f>VLOOKUP(A60,[1]Лист1!$A:$K,11,0)</f>
        <v>32.400000000000006</v>
      </c>
      <c r="J60" s="1">
        <v>298</v>
      </c>
      <c r="K60" s="1">
        <f t="shared" si="17"/>
        <v>-17</v>
      </c>
      <c r="L60" s="1"/>
      <c r="M60" s="1"/>
      <c r="N60" s="1">
        <v>300</v>
      </c>
      <c r="O60" s="1">
        <f t="shared" si="18"/>
        <v>56.2</v>
      </c>
      <c r="P60" s="5">
        <f t="shared" si="22"/>
        <v>238.60000000000002</v>
      </c>
      <c r="Q60" s="5">
        <v>288</v>
      </c>
      <c r="R60" s="5">
        <f t="shared" si="7"/>
        <v>216.00000000000003</v>
      </c>
      <c r="S60" s="5">
        <v>300</v>
      </c>
      <c r="T60" s="1"/>
      <c r="U60" s="1">
        <f>(F60+N60+Q60)/O60</f>
        <v>13.87900355871886</v>
      </c>
      <c r="V60" s="1">
        <f t="shared" si="19"/>
        <v>8.7544483985765122</v>
      </c>
      <c r="W60" s="1">
        <v>78.599999999999994</v>
      </c>
      <c r="X60" s="1">
        <v>44.6</v>
      </c>
      <c r="Y60" s="1">
        <v>39.799999999999997</v>
      </c>
      <c r="Z60" s="1">
        <v>82</v>
      </c>
      <c r="AA60" s="1">
        <v>40.799999999999997</v>
      </c>
      <c r="AB60" s="1"/>
      <c r="AC60" s="1">
        <f t="shared" si="8"/>
        <v>97.200000000000017</v>
      </c>
      <c r="AD60" s="1">
        <f t="shared" si="5"/>
        <v>130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51</v>
      </c>
      <c r="D61" s="1"/>
      <c r="E61" s="1">
        <v>33</v>
      </c>
      <c r="F61" s="1">
        <v>16</v>
      </c>
      <c r="G61" s="6">
        <v>0.4</v>
      </c>
      <c r="H61" s="1">
        <v>40</v>
      </c>
      <c r="I61" s="6">
        <f>VLOOKUP(A61,[1]Лист1!$A:$K,11,0)</f>
        <v>28.799999999999997</v>
      </c>
      <c r="J61" s="1">
        <v>35</v>
      </c>
      <c r="K61" s="1">
        <f t="shared" si="17"/>
        <v>-2</v>
      </c>
      <c r="L61" s="1"/>
      <c r="M61" s="1"/>
      <c r="N61" s="1">
        <v>0</v>
      </c>
      <c r="O61" s="1">
        <f t="shared" si="18"/>
        <v>6.6</v>
      </c>
      <c r="P61" s="5">
        <f>11*O61-N61-F61</f>
        <v>56.599999999999994</v>
      </c>
      <c r="Q61" s="5">
        <v>72</v>
      </c>
      <c r="R61" s="5">
        <f t="shared" si="7"/>
        <v>71.999999999999986</v>
      </c>
      <c r="S61" s="5"/>
      <c r="T61" s="1"/>
      <c r="U61" s="1">
        <f t="shared" si="4"/>
        <v>13.333333333333334</v>
      </c>
      <c r="V61" s="1">
        <f t="shared" si="19"/>
        <v>2.4242424242424243</v>
      </c>
      <c r="W61" s="1">
        <v>5.6</v>
      </c>
      <c r="X61" s="1">
        <v>8.1999999999999993</v>
      </c>
      <c r="Y61" s="1">
        <v>-0.2</v>
      </c>
      <c r="Z61" s="1">
        <v>8.4</v>
      </c>
      <c r="AA61" s="1">
        <v>-0.2</v>
      </c>
      <c r="AB61" s="1" t="s">
        <v>73</v>
      </c>
      <c r="AC61" s="1">
        <f t="shared" si="8"/>
        <v>28.799999999999997</v>
      </c>
      <c r="AD61" s="1">
        <f t="shared" si="5"/>
        <v>29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94</v>
      </c>
      <c r="B62" s="16" t="s">
        <v>36</v>
      </c>
      <c r="C62" s="16">
        <v>46</v>
      </c>
      <c r="D62" s="16"/>
      <c r="E62" s="16">
        <v>42</v>
      </c>
      <c r="F62" s="16">
        <v>3</v>
      </c>
      <c r="G62" s="17">
        <v>0</v>
      </c>
      <c r="H62" s="16">
        <v>40</v>
      </c>
      <c r="I62" s="17">
        <f>VLOOKUP(A62,[1]Лист1!$A:$K,11,0)</f>
        <v>28.799999999999997</v>
      </c>
      <c r="J62" s="16">
        <v>43</v>
      </c>
      <c r="K62" s="16">
        <f t="shared" si="17"/>
        <v>-1</v>
      </c>
      <c r="L62" s="16"/>
      <c r="M62" s="16"/>
      <c r="N62" s="16">
        <v>0</v>
      </c>
      <c r="O62" s="16">
        <f t="shared" si="18"/>
        <v>8.4</v>
      </c>
      <c r="P62" s="18">
        <f t="shared" si="22"/>
        <v>106.2</v>
      </c>
      <c r="Q62" s="18"/>
      <c r="R62" s="18"/>
      <c r="S62" s="18"/>
      <c r="T62" s="16" t="s">
        <v>144</v>
      </c>
      <c r="U62" s="16">
        <f t="shared" si="4"/>
        <v>0.35714285714285715</v>
      </c>
      <c r="V62" s="16">
        <f t="shared" si="19"/>
        <v>0.35714285714285715</v>
      </c>
      <c r="W62" s="16">
        <v>0.2</v>
      </c>
      <c r="X62" s="16">
        <v>6.6</v>
      </c>
      <c r="Y62" s="16">
        <v>1.8</v>
      </c>
      <c r="Z62" s="16">
        <v>7</v>
      </c>
      <c r="AA62" s="16">
        <v>0.2</v>
      </c>
      <c r="AB62" s="16" t="s">
        <v>144</v>
      </c>
      <c r="AC62" s="16">
        <f t="shared" si="8"/>
        <v>0</v>
      </c>
      <c r="AD62" s="16">
        <f t="shared" si="5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31</v>
      </c>
      <c r="C63" s="1">
        <v>109.621</v>
      </c>
      <c r="D63" s="1">
        <v>1.34</v>
      </c>
      <c r="E63" s="1">
        <v>87.013000000000005</v>
      </c>
      <c r="F63" s="1">
        <v>21.561</v>
      </c>
      <c r="G63" s="6">
        <v>1</v>
      </c>
      <c r="H63" s="1">
        <v>55</v>
      </c>
      <c r="I63" s="6">
        <f>VLOOKUP(A63,[1]Лист1!$A:$K,11,0)</f>
        <v>86.4</v>
      </c>
      <c r="J63" s="1">
        <v>86.39</v>
      </c>
      <c r="K63" s="1">
        <f t="shared" si="17"/>
        <v>0.62300000000000466</v>
      </c>
      <c r="L63" s="1"/>
      <c r="M63" s="1"/>
      <c r="N63" s="1">
        <v>0</v>
      </c>
      <c r="O63" s="1">
        <f t="shared" si="18"/>
        <v>17.4026</v>
      </c>
      <c r="P63" s="5">
        <f t="shared" si="22"/>
        <v>204.6728</v>
      </c>
      <c r="Q63" s="5">
        <v>173</v>
      </c>
      <c r="R63" s="5">
        <f t="shared" si="7"/>
        <v>172.8</v>
      </c>
      <c r="S63" s="5"/>
      <c r="T63" s="1"/>
      <c r="U63" s="1">
        <f t="shared" si="4"/>
        <v>11.179996092537897</v>
      </c>
      <c r="V63" s="1">
        <f t="shared" si="19"/>
        <v>1.2389528001562986</v>
      </c>
      <c r="W63" s="1">
        <v>8.9819999999999993</v>
      </c>
      <c r="X63" s="1">
        <v>12.138</v>
      </c>
      <c r="Y63" s="1">
        <v>5.74</v>
      </c>
      <c r="Z63" s="1">
        <v>7.9720000000000004</v>
      </c>
      <c r="AA63" s="1">
        <v>10.608000000000001</v>
      </c>
      <c r="AB63" s="1" t="s">
        <v>73</v>
      </c>
      <c r="AC63" s="1">
        <f t="shared" si="8"/>
        <v>172.8</v>
      </c>
      <c r="AD63" s="1">
        <f t="shared" si="5"/>
        <v>173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36</v>
      </c>
      <c r="C64" s="1">
        <v>275</v>
      </c>
      <c r="D64" s="1"/>
      <c r="E64" s="1">
        <v>104</v>
      </c>
      <c r="F64" s="1">
        <v>171</v>
      </c>
      <c r="G64" s="6">
        <v>0.1</v>
      </c>
      <c r="H64" s="1">
        <v>730</v>
      </c>
      <c r="I64" s="6">
        <f>VLOOKUP(A64,[1]Лист1!$A:$K,11,0)</f>
        <v>28</v>
      </c>
      <c r="J64" s="1">
        <v>104</v>
      </c>
      <c r="K64" s="1">
        <f t="shared" si="17"/>
        <v>0</v>
      </c>
      <c r="L64" s="1"/>
      <c r="M64" s="1"/>
      <c r="N64" s="1">
        <v>0</v>
      </c>
      <c r="O64" s="1">
        <f t="shared" si="18"/>
        <v>20.8</v>
      </c>
      <c r="P64" s="29">
        <f t="shared" si="22"/>
        <v>99.400000000000034</v>
      </c>
      <c r="Q64" s="5">
        <f t="shared" ref="Q63:Q81" si="23">P64</f>
        <v>99.400000000000034</v>
      </c>
      <c r="R64" s="29">
        <f t="shared" si="7"/>
        <v>0</v>
      </c>
      <c r="S64" s="5"/>
      <c r="T64" s="1"/>
      <c r="U64" s="1">
        <f t="shared" si="4"/>
        <v>13.000000000000002</v>
      </c>
      <c r="V64" s="1">
        <f t="shared" si="19"/>
        <v>8.2211538461538467</v>
      </c>
      <c r="W64" s="1">
        <v>24.2</v>
      </c>
      <c r="X64" s="1">
        <v>16.399999999999999</v>
      </c>
      <c r="Y64" s="1">
        <v>16</v>
      </c>
      <c r="Z64" s="1">
        <v>8.4</v>
      </c>
      <c r="AA64" s="1">
        <v>33</v>
      </c>
      <c r="AB64" s="1" t="s">
        <v>73</v>
      </c>
      <c r="AC64" s="1">
        <f t="shared" si="8"/>
        <v>0</v>
      </c>
      <c r="AD64" s="1">
        <f t="shared" si="5"/>
        <v>10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31</v>
      </c>
      <c r="C65" s="1">
        <v>165.2</v>
      </c>
      <c r="D65" s="1"/>
      <c r="E65" s="1">
        <v>111.242</v>
      </c>
      <c r="F65" s="1">
        <v>77.706000000000003</v>
      </c>
      <c r="G65" s="6">
        <v>1</v>
      </c>
      <c r="H65" s="1">
        <v>40</v>
      </c>
      <c r="I65" s="6">
        <f>VLOOKUP(A65,[1]Лист1!$A:$K,11,0)</f>
        <v>64.800000000000011</v>
      </c>
      <c r="J65" s="1">
        <v>113.3</v>
      </c>
      <c r="K65" s="1">
        <f t="shared" si="17"/>
        <v>-2.0579999999999927</v>
      </c>
      <c r="L65" s="1"/>
      <c r="M65" s="1"/>
      <c r="N65" s="1">
        <v>172.3672</v>
      </c>
      <c r="O65" s="1">
        <f t="shared" si="18"/>
        <v>22.2484</v>
      </c>
      <c r="P65" s="5">
        <f t="shared" si="22"/>
        <v>39.155999999999992</v>
      </c>
      <c r="Q65" s="5">
        <v>65</v>
      </c>
      <c r="R65" s="5">
        <f t="shared" si="7"/>
        <v>64.800000000000011</v>
      </c>
      <c r="S65" s="5"/>
      <c r="T65" s="1"/>
      <c r="U65" s="1">
        <f t="shared" si="4"/>
        <v>14.161611621509861</v>
      </c>
      <c r="V65" s="1">
        <f t="shared" si="19"/>
        <v>11.240053217310008</v>
      </c>
      <c r="W65" s="1">
        <v>28.130600000000001</v>
      </c>
      <c r="X65" s="1">
        <v>18.783200000000001</v>
      </c>
      <c r="Y65" s="1">
        <v>33.977800000000002</v>
      </c>
      <c r="Z65" s="1">
        <v>11.766999999999999</v>
      </c>
      <c r="AA65" s="1">
        <v>19.2258</v>
      </c>
      <c r="AB65" s="1"/>
      <c r="AC65" s="1">
        <f t="shared" si="8"/>
        <v>64.800000000000011</v>
      </c>
      <c r="AD65" s="1">
        <f t="shared" si="5"/>
        <v>65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31</v>
      </c>
      <c r="C66" s="1">
        <v>101.715</v>
      </c>
      <c r="D66" s="1"/>
      <c r="E66" s="1">
        <v>45.115000000000002</v>
      </c>
      <c r="F66" s="1">
        <v>55.790999999999997</v>
      </c>
      <c r="G66" s="6">
        <v>1</v>
      </c>
      <c r="H66" s="1">
        <v>40</v>
      </c>
      <c r="I66" s="6">
        <f>VLOOKUP(A66,[1]Лист1!$A:$K,11,0)</f>
        <v>64.800000000000011</v>
      </c>
      <c r="J66" s="1">
        <v>46</v>
      </c>
      <c r="K66" s="1">
        <f t="shared" si="17"/>
        <v>-0.88499999999999801</v>
      </c>
      <c r="L66" s="1"/>
      <c r="M66" s="1"/>
      <c r="N66" s="1">
        <v>0</v>
      </c>
      <c r="O66" s="1">
        <f t="shared" si="18"/>
        <v>9.0229999999999997</v>
      </c>
      <c r="P66" s="5">
        <f t="shared" si="22"/>
        <v>61.507999999999996</v>
      </c>
      <c r="Q66" s="5">
        <v>65</v>
      </c>
      <c r="R66" s="5">
        <f t="shared" si="7"/>
        <v>64.800000000000011</v>
      </c>
      <c r="S66" s="5"/>
      <c r="T66" s="1"/>
      <c r="U66" s="1">
        <f t="shared" si="4"/>
        <v>13.387010971960546</v>
      </c>
      <c r="V66" s="1">
        <f t="shared" si="19"/>
        <v>6.1831984927407735</v>
      </c>
      <c r="W66" s="1">
        <v>6.0554000000000006</v>
      </c>
      <c r="X66" s="1">
        <v>3.2585999999999999</v>
      </c>
      <c r="Y66" s="1">
        <v>6.86</v>
      </c>
      <c r="Z66" s="1">
        <v>17.407800000000002</v>
      </c>
      <c r="AA66" s="1">
        <v>6.6711999999999998</v>
      </c>
      <c r="AB66" s="1"/>
      <c r="AC66" s="1">
        <f t="shared" si="8"/>
        <v>64.800000000000011</v>
      </c>
      <c r="AD66" s="1">
        <f t="shared" si="5"/>
        <v>65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36</v>
      </c>
      <c r="C67" s="1">
        <v>69</v>
      </c>
      <c r="D67" s="1">
        <v>3</v>
      </c>
      <c r="E67" s="1">
        <v>16</v>
      </c>
      <c r="F67" s="1">
        <v>50</v>
      </c>
      <c r="G67" s="6">
        <v>0.6</v>
      </c>
      <c r="H67" s="1">
        <v>60</v>
      </c>
      <c r="I67" s="6">
        <f>VLOOKUP(A67,[1]Лист1!$A:$K,11,0)</f>
        <v>43.2</v>
      </c>
      <c r="J67" s="1">
        <v>22</v>
      </c>
      <c r="K67" s="1">
        <f t="shared" si="17"/>
        <v>-6</v>
      </c>
      <c r="L67" s="1"/>
      <c r="M67" s="1"/>
      <c r="N67" s="1">
        <v>0</v>
      </c>
      <c r="O67" s="1">
        <f t="shared" si="18"/>
        <v>3.2</v>
      </c>
      <c r="P67" s="5"/>
      <c r="Q67" s="5">
        <f t="shared" si="23"/>
        <v>0</v>
      </c>
      <c r="R67" s="5">
        <f t="shared" si="7"/>
        <v>0</v>
      </c>
      <c r="S67" s="5"/>
      <c r="T67" s="1"/>
      <c r="U67" s="1">
        <f t="shared" si="4"/>
        <v>15.625</v>
      </c>
      <c r="V67" s="1">
        <f t="shared" si="19"/>
        <v>15.625</v>
      </c>
      <c r="W67" s="1">
        <v>3.6</v>
      </c>
      <c r="X67" s="1">
        <v>5.4</v>
      </c>
      <c r="Y67" s="1">
        <v>4</v>
      </c>
      <c r="Z67" s="1">
        <v>6.2</v>
      </c>
      <c r="AA67" s="1">
        <v>2.8</v>
      </c>
      <c r="AB67" s="24" t="s">
        <v>64</v>
      </c>
      <c r="AC67" s="1">
        <f t="shared" si="8"/>
        <v>0</v>
      </c>
      <c r="AD67" s="1">
        <f t="shared" si="5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36</v>
      </c>
      <c r="C68" s="1">
        <v>54</v>
      </c>
      <c r="D68" s="1">
        <v>1</v>
      </c>
      <c r="E68" s="1">
        <v>32</v>
      </c>
      <c r="F68" s="1">
        <v>22</v>
      </c>
      <c r="G68" s="6">
        <v>0.6</v>
      </c>
      <c r="H68" s="1">
        <v>60</v>
      </c>
      <c r="I68" s="6">
        <f>VLOOKUP(A68,[1]Лист1!$A:$K,11,0)</f>
        <v>43.2</v>
      </c>
      <c r="J68" s="1">
        <v>32</v>
      </c>
      <c r="K68" s="1">
        <f t="shared" si="17"/>
        <v>0</v>
      </c>
      <c r="L68" s="1"/>
      <c r="M68" s="1"/>
      <c r="N68" s="1">
        <v>10</v>
      </c>
      <c r="O68" s="1">
        <f t="shared" si="18"/>
        <v>6.4</v>
      </c>
      <c r="P68" s="5">
        <f t="shared" si="22"/>
        <v>51.2</v>
      </c>
      <c r="Q68" s="5">
        <v>72</v>
      </c>
      <c r="R68" s="5">
        <f t="shared" si="7"/>
        <v>72.000000000000014</v>
      </c>
      <c r="S68" s="5"/>
      <c r="T68" s="1"/>
      <c r="U68" s="1">
        <f t="shared" si="4"/>
        <v>16.25</v>
      </c>
      <c r="V68" s="1">
        <f t="shared" si="19"/>
        <v>5</v>
      </c>
      <c r="W68" s="1">
        <v>4.8</v>
      </c>
      <c r="X68" s="1">
        <v>5.8</v>
      </c>
      <c r="Y68" s="1">
        <v>7</v>
      </c>
      <c r="Z68" s="1">
        <v>6.4</v>
      </c>
      <c r="AA68" s="1">
        <v>7</v>
      </c>
      <c r="AB68" s="1"/>
      <c r="AC68" s="1">
        <f t="shared" si="8"/>
        <v>43.2</v>
      </c>
      <c r="AD68" s="1">
        <f t="shared" si="5"/>
        <v>43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36</v>
      </c>
      <c r="C69" s="1">
        <v>51</v>
      </c>
      <c r="D69" s="1">
        <v>3</v>
      </c>
      <c r="E69" s="1">
        <v>38</v>
      </c>
      <c r="F69" s="1">
        <v>11</v>
      </c>
      <c r="G69" s="6">
        <v>0.6</v>
      </c>
      <c r="H69" s="1">
        <v>60</v>
      </c>
      <c r="I69" s="6">
        <f>VLOOKUP(A69,[1]Лист1!$A:$K,11,0)</f>
        <v>43.2</v>
      </c>
      <c r="J69" s="1">
        <v>43</v>
      </c>
      <c r="K69" s="1">
        <f t="shared" si="17"/>
        <v>-5</v>
      </c>
      <c r="L69" s="1"/>
      <c r="M69" s="1"/>
      <c r="N69" s="1">
        <v>37.399999999999991</v>
      </c>
      <c r="O69" s="1">
        <f t="shared" si="18"/>
        <v>7.6</v>
      </c>
      <c r="P69" s="5">
        <f t="shared" si="22"/>
        <v>50.400000000000006</v>
      </c>
      <c r="Q69" s="5">
        <v>72</v>
      </c>
      <c r="R69" s="5">
        <f t="shared" si="7"/>
        <v>72.000000000000014</v>
      </c>
      <c r="S69" s="5"/>
      <c r="T69" s="1"/>
      <c r="U69" s="1">
        <f t="shared" si="4"/>
        <v>15.842105263157894</v>
      </c>
      <c r="V69" s="1">
        <f t="shared" si="19"/>
        <v>6.3684210526315779</v>
      </c>
      <c r="W69" s="1">
        <v>6.8</v>
      </c>
      <c r="X69" s="1">
        <v>8.4</v>
      </c>
      <c r="Y69" s="1">
        <v>5.4</v>
      </c>
      <c r="Z69" s="1">
        <v>8.1999999999999993</v>
      </c>
      <c r="AA69" s="1">
        <v>8.1999999999999993</v>
      </c>
      <c r="AB69" s="1" t="s">
        <v>102</v>
      </c>
      <c r="AC69" s="1">
        <f t="shared" si="8"/>
        <v>43.2</v>
      </c>
      <c r="AD69" s="1">
        <f t="shared" si="5"/>
        <v>43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36</v>
      </c>
      <c r="C70" s="1">
        <v>36</v>
      </c>
      <c r="D70" s="1"/>
      <c r="E70" s="1">
        <v>33</v>
      </c>
      <c r="F70" s="1"/>
      <c r="G70" s="6">
        <v>0.28000000000000003</v>
      </c>
      <c r="H70" s="1">
        <v>35</v>
      </c>
      <c r="I70" s="6">
        <f>VLOOKUP(A70,[1]Лист1!$A:$K,11,0)</f>
        <v>20.16</v>
      </c>
      <c r="J70" s="1">
        <v>48</v>
      </c>
      <c r="K70" s="1">
        <f t="shared" ref="K70:K97" si="24">E70-J70</f>
        <v>-15</v>
      </c>
      <c r="L70" s="1"/>
      <c r="M70" s="1"/>
      <c r="N70" s="1">
        <v>60</v>
      </c>
      <c r="O70" s="1">
        <f t="shared" ref="O70:O97" si="25">E70/5</f>
        <v>6.6</v>
      </c>
      <c r="P70" s="29">
        <f t="shared" si="22"/>
        <v>25.799999999999997</v>
      </c>
      <c r="Q70" s="5">
        <v>72</v>
      </c>
      <c r="R70" s="29">
        <f t="shared" si="7"/>
        <v>0</v>
      </c>
      <c r="S70" s="5">
        <v>60</v>
      </c>
      <c r="T70" s="1"/>
      <c r="U70" s="1">
        <f t="shared" si="4"/>
        <v>20</v>
      </c>
      <c r="V70" s="1">
        <f t="shared" ref="V70:V97" si="26">(F70+N70)/O70</f>
        <v>9.0909090909090917</v>
      </c>
      <c r="W70" s="1">
        <v>14.8</v>
      </c>
      <c r="X70" s="1">
        <v>4.8</v>
      </c>
      <c r="Y70" s="1">
        <v>-0.4</v>
      </c>
      <c r="Z70" s="1">
        <v>13</v>
      </c>
      <c r="AA70" s="1">
        <v>3.8</v>
      </c>
      <c r="AB70" s="1"/>
      <c r="AC70" s="1">
        <f t="shared" si="8"/>
        <v>0</v>
      </c>
      <c r="AD70" s="1">
        <f t="shared" si="5"/>
        <v>20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36</v>
      </c>
      <c r="C71" s="1">
        <v>254</v>
      </c>
      <c r="D71" s="1">
        <v>2</v>
      </c>
      <c r="E71" s="1">
        <v>141</v>
      </c>
      <c r="F71" s="1">
        <v>114</v>
      </c>
      <c r="G71" s="6">
        <v>0.4</v>
      </c>
      <c r="H71" s="1">
        <v>90</v>
      </c>
      <c r="I71" s="6">
        <f>VLOOKUP(A71,[1]Лист1!$A:$K,11,0)</f>
        <v>38.400000000000006</v>
      </c>
      <c r="J71" s="1">
        <v>145</v>
      </c>
      <c r="K71" s="1">
        <f t="shared" si="24"/>
        <v>-4</v>
      </c>
      <c r="L71" s="1"/>
      <c r="M71" s="1"/>
      <c r="N71" s="1">
        <v>120</v>
      </c>
      <c r="O71" s="1">
        <f t="shared" si="25"/>
        <v>28.2</v>
      </c>
      <c r="P71" s="5">
        <f t="shared" si="22"/>
        <v>132.59999999999997</v>
      </c>
      <c r="Q71" s="5">
        <v>96</v>
      </c>
      <c r="R71" s="5">
        <f t="shared" si="7"/>
        <v>96.000000000000014</v>
      </c>
      <c r="S71" s="5">
        <v>120</v>
      </c>
      <c r="T71" s="1"/>
      <c r="U71" s="1">
        <f t="shared" ref="U71:U100" si="27">(F71+N71+Q71)/O71</f>
        <v>11.702127659574469</v>
      </c>
      <c r="V71" s="1">
        <f t="shared" si="26"/>
        <v>8.297872340425533</v>
      </c>
      <c r="W71" s="1">
        <v>29.4</v>
      </c>
      <c r="X71" s="1">
        <v>26.8</v>
      </c>
      <c r="Y71" s="1">
        <v>26</v>
      </c>
      <c r="Z71" s="1">
        <v>20</v>
      </c>
      <c r="AA71" s="1">
        <v>20.2</v>
      </c>
      <c r="AB71" s="1"/>
      <c r="AC71" s="1">
        <f t="shared" si="8"/>
        <v>38.400000000000006</v>
      </c>
      <c r="AD71" s="1">
        <f t="shared" ref="AD71:AD100" si="28">ROUND(Q71*G71,0)</f>
        <v>38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36</v>
      </c>
      <c r="C72" s="1">
        <v>203</v>
      </c>
      <c r="D72" s="1">
        <v>2</v>
      </c>
      <c r="E72" s="1">
        <v>182</v>
      </c>
      <c r="F72" s="1">
        <v>21</v>
      </c>
      <c r="G72" s="6">
        <v>0.33</v>
      </c>
      <c r="H72" s="1" t="e">
        <v>#N/A</v>
      </c>
      <c r="I72" s="6">
        <f>VLOOKUP(A72,[1]Лист1!$A:$K,11,0)</f>
        <v>31.68</v>
      </c>
      <c r="J72" s="1">
        <v>189</v>
      </c>
      <c r="K72" s="1">
        <f t="shared" si="24"/>
        <v>-7</v>
      </c>
      <c r="L72" s="1"/>
      <c r="M72" s="1"/>
      <c r="N72" s="1">
        <v>150</v>
      </c>
      <c r="O72" s="1">
        <f t="shared" si="25"/>
        <v>36.4</v>
      </c>
      <c r="P72" s="5">
        <f t="shared" si="22"/>
        <v>302.2</v>
      </c>
      <c r="Q72" s="5">
        <v>288</v>
      </c>
      <c r="R72" s="5">
        <f t="shared" ref="R72:R97" si="29">AC72/G72</f>
        <v>287.99999999999994</v>
      </c>
      <c r="S72" s="5">
        <v>300</v>
      </c>
      <c r="T72" s="1"/>
      <c r="U72" s="1">
        <f t="shared" si="27"/>
        <v>12.609890109890109</v>
      </c>
      <c r="V72" s="1">
        <f t="shared" si="26"/>
        <v>4.697802197802198</v>
      </c>
      <c r="W72" s="1">
        <v>30.2</v>
      </c>
      <c r="X72" s="1">
        <v>27.4</v>
      </c>
      <c r="Y72" s="1">
        <v>33.6</v>
      </c>
      <c r="Z72" s="1">
        <v>0</v>
      </c>
      <c r="AA72" s="1">
        <v>0</v>
      </c>
      <c r="AB72" s="1" t="s">
        <v>106</v>
      </c>
      <c r="AC72" s="1">
        <f t="shared" ref="AC72:AC100" si="30">MROUND(P72*G72,I72)</f>
        <v>95.039999999999992</v>
      </c>
      <c r="AD72" s="1">
        <f t="shared" si="28"/>
        <v>95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9" t="s">
        <v>107</v>
      </c>
      <c r="B73" s="19" t="s">
        <v>36</v>
      </c>
      <c r="C73" s="19">
        <v>1</v>
      </c>
      <c r="D73" s="19"/>
      <c r="E73" s="19"/>
      <c r="F73" s="19"/>
      <c r="G73" s="20">
        <v>0.6</v>
      </c>
      <c r="H73" s="19">
        <v>55</v>
      </c>
      <c r="I73" s="20" t="e">
        <f>VLOOKUP(A73,[1]Лист1!$A:$K,11,0)</f>
        <v>#N/A</v>
      </c>
      <c r="J73" s="19">
        <v>7</v>
      </c>
      <c r="K73" s="19">
        <f t="shared" si="24"/>
        <v>-7</v>
      </c>
      <c r="L73" s="19"/>
      <c r="M73" s="19"/>
      <c r="N73" s="19">
        <v>90</v>
      </c>
      <c r="O73" s="19">
        <f t="shared" si="25"/>
        <v>0</v>
      </c>
      <c r="P73" s="21"/>
      <c r="Q73" s="5">
        <f t="shared" si="23"/>
        <v>0</v>
      </c>
      <c r="R73" s="21">
        <f t="shared" si="29"/>
        <v>0</v>
      </c>
      <c r="S73" s="21"/>
      <c r="T73" s="19"/>
      <c r="U73" s="19" t="e">
        <f t="shared" si="27"/>
        <v>#DIV/0!</v>
      </c>
      <c r="V73" s="19" t="e">
        <f t="shared" si="26"/>
        <v>#DIV/0!</v>
      </c>
      <c r="W73" s="19">
        <v>12</v>
      </c>
      <c r="X73" s="19">
        <v>10</v>
      </c>
      <c r="Y73" s="19">
        <v>8.8000000000000007</v>
      </c>
      <c r="Z73" s="19">
        <v>11.4</v>
      </c>
      <c r="AA73" s="19">
        <v>5.4</v>
      </c>
      <c r="AB73" s="31" t="s">
        <v>52</v>
      </c>
      <c r="AC73" s="19">
        <v>0</v>
      </c>
      <c r="AD73" s="19">
        <f t="shared" si="2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36</v>
      </c>
      <c r="C74" s="1">
        <v>77</v>
      </c>
      <c r="D74" s="1"/>
      <c r="E74" s="1">
        <v>71</v>
      </c>
      <c r="F74" s="1">
        <v>5</v>
      </c>
      <c r="G74" s="6">
        <v>0.35</v>
      </c>
      <c r="H74" s="1">
        <v>90</v>
      </c>
      <c r="I74" s="6">
        <f>VLOOKUP(A74,[1]Лист1!$A:$K,11,0)</f>
        <v>33.599999999999994</v>
      </c>
      <c r="J74" s="1">
        <v>92</v>
      </c>
      <c r="K74" s="1">
        <f t="shared" si="24"/>
        <v>-21</v>
      </c>
      <c r="L74" s="1"/>
      <c r="M74" s="1"/>
      <c r="N74" s="1">
        <v>150</v>
      </c>
      <c r="O74" s="1">
        <f t="shared" si="25"/>
        <v>14.2</v>
      </c>
      <c r="P74" s="29">
        <f t="shared" ref="P74:P80" si="31">13*O74-N74-F74</f>
        <v>29.599999999999994</v>
      </c>
      <c r="Q74" s="5">
        <v>60</v>
      </c>
      <c r="R74" s="29">
        <f t="shared" si="29"/>
        <v>0</v>
      </c>
      <c r="S74" s="5">
        <v>60</v>
      </c>
      <c r="T74" s="1"/>
      <c r="U74" s="1">
        <f t="shared" si="27"/>
        <v>15.140845070422536</v>
      </c>
      <c r="V74" s="1">
        <f t="shared" si="26"/>
        <v>10.91549295774648</v>
      </c>
      <c r="W74" s="1">
        <v>22.6</v>
      </c>
      <c r="X74" s="1">
        <v>18.399999999999999</v>
      </c>
      <c r="Y74" s="1">
        <v>19.399999999999999</v>
      </c>
      <c r="Z74" s="1">
        <v>14</v>
      </c>
      <c r="AA74" s="1">
        <v>16.399999999999999</v>
      </c>
      <c r="AB74" s="1" t="s">
        <v>102</v>
      </c>
      <c r="AC74" s="1">
        <f t="shared" si="30"/>
        <v>0</v>
      </c>
      <c r="AD74" s="1">
        <f t="shared" si="28"/>
        <v>21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109</v>
      </c>
      <c r="B75" s="1" t="s">
        <v>36</v>
      </c>
      <c r="C75" s="1">
        <v>102</v>
      </c>
      <c r="D75" s="1">
        <v>4</v>
      </c>
      <c r="E75" s="1">
        <v>98</v>
      </c>
      <c r="F75" s="1">
        <v>-2</v>
      </c>
      <c r="G75" s="6">
        <v>0.35</v>
      </c>
      <c r="H75" s="1">
        <v>40</v>
      </c>
      <c r="I75" s="6">
        <f>VLOOKUP(A75,[1]Лист1!$A:$K,11,0)</f>
        <v>25.200000000000003</v>
      </c>
      <c r="J75" s="1">
        <v>148</v>
      </c>
      <c r="K75" s="1">
        <f t="shared" si="24"/>
        <v>-50</v>
      </c>
      <c r="L75" s="1"/>
      <c r="M75" s="1"/>
      <c r="N75" s="1">
        <v>150</v>
      </c>
      <c r="O75" s="1">
        <f t="shared" si="25"/>
        <v>19.600000000000001</v>
      </c>
      <c r="P75" s="5">
        <f t="shared" si="31"/>
        <v>106.80000000000001</v>
      </c>
      <c r="Q75" s="5">
        <v>144</v>
      </c>
      <c r="R75" s="5">
        <f t="shared" si="29"/>
        <v>72.000000000000014</v>
      </c>
      <c r="S75" s="5">
        <v>150</v>
      </c>
      <c r="T75" s="1"/>
      <c r="U75" s="1">
        <f t="shared" si="27"/>
        <v>14.897959183673468</v>
      </c>
      <c r="V75" s="1">
        <f t="shared" si="26"/>
        <v>7.5510204081632644</v>
      </c>
      <c r="W75" s="1">
        <v>34</v>
      </c>
      <c r="X75" s="1">
        <v>21</v>
      </c>
      <c r="Y75" s="1">
        <v>18.2</v>
      </c>
      <c r="Z75" s="1">
        <v>22.2</v>
      </c>
      <c r="AA75" s="1">
        <v>16.2</v>
      </c>
      <c r="AB75" s="1"/>
      <c r="AC75" s="1">
        <f t="shared" si="30"/>
        <v>25.200000000000003</v>
      </c>
      <c r="AD75" s="1">
        <f t="shared" si="28"/>
        <v>50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110</v>
      </c>
      <c r="B76" s="1" t="s">
        <v>36</v>
      </c>
      <c r="C76" s="1">
        <v>398</v>
      </c>
      <c r="D76" s="1">
        <v>2</v>
      </c>
      <c r="E76" s="1">
        <v>389</v>
      </c>
      <c r="F76" s="1">
        <v>6</v>
      </c>
      <c r="G76" s="6">
        <v>0.35</v>
      </c>
      <c r="H76" s="1">
        <v>45</v>
      </c>
      <c r="I76" s="6">
        <f>VLOOKUP(A76,[1]Лист1!$A:$K,11,0)</f>
        <v>25.200000000000003</v>
      </c>
      <c r="J76" s="1">
        <v>459</v>
      </c>
      <c r="K76" s="1">
        <f t="shared" si="24"/>
        <v>-70</v>
      </c>
      <c r="L76" s="1"/>
      <c r="M76" s="1"/>
      <c r="N76" s="1">
        <v>433.4</v>
      </c>
      <c r="O76" s="1">
        <f t="shared" si="25"/>
        <v>77.8</v>
      </c>
      <c r="P76" s="5">
        <f t="shared" si="31"/>
        <v>572</v>
      </c>
      <c r="Q76" s="5">
        <v>576</v>
      </c>
      <c r="R76" s="5">
        <f t="shared" si="29"/>
        <v>576.00000000000011</v>
      </c>
      <c r="S76" s="5">
        <v>600</v>
      </c>
      <c r="T76" s="1"/>
      <c r="U76" s="1">
        <f t="shared" si="27"/>
        <v>13.051413881748072</v>
      </c>
      <c r="V76" s="1">
        <f t="shared" si="26"/>
        <v>5.6478149100257067</v>
      </c>
      <c r="W76" s="1">
        <v>63.8</v>
      </c>
      <c r="X76" s="1">
        <v>54.6</v>
      </c>
      <c r="Y76" s="1">
        <v>60.2</v>
      </c>
      <c r="Z76" s="1">
        <v>57.2</v>
      </c>
      <c r="AA76" s="1">
        <v>50</v>
      </c>
      <c r="AB76" s="1" t="s">
        <v>111</v>
      </c>
      <c r="AC76" s="1">
        <f t="shared" si="30"/>
        <v>201.60000000000002</v>
      </c>
      <c r="AD76" s="1">
        <f t="shared" si="28"/>
        <v>202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36</v>
      </c>
      <c r="C77" s="1">
        <v>122</v>
      </c>
      <c r="D77" s="1"/>
      <c r="E77" s="1">
        <v>39</v>
      </c>
      <c r="F77" s="1">
        <v>81</v>
      </c>
      <c r="G77" s="6">
        <v>0.3</v>
      </c>
      <c r="H77" s="1">
        <v>50</v>
      </c>
      <c r="I77" s="6">
        <f>VLOOKUP(A77,[1]Лист1!$A:$K,11,0)</f>
        <v>43.199999999999996</v>
      </c>
      <c r="J77" s="1">
        <v>39</v>
      </c>
      <c r="K77" s="1">
        <f t="shared" si="24"/>
        <v>0</v>
      </c>
      <c r="L77" s="1"/>
      <c r="M77" s="1"/>
      <c r="N77" s="1">
        <v>0</v>
      </c>
      <c r="O77" s="1">
        <f t="shared" si="25"/>
        <v>7.8</v>
      </c>
      <c r="P77" s="29">
        <f t="shared" si="31"/>
        <v>20.399999999999991</v>
      </c>
      <c r="Q77" s="5">
        <v>48</v>
      </c>
      <c r="R77" s="29">
        <f t="shared" si="29"/>
        <v>0</v>
      </c>
      <c r="S77" s="5">
        <v>48</v>
      </c>
      <c r="T77" s="1"/>
      <c r="U77" s="1">
        <f t="shared" si="27"/>
        <v>16.53846153846154</v>
      </c>
      <c r="V77" s="1">
        <f t="shared" si="26"/>
        <v>10.384615384615385</v>
      </c>
      <c r="W77" s="1">
        <v>8</v>
      </c>
      <c r="X77" s="1">
        <v>10.4</v>
      </c>
      <c r="Y77" s="1">
        <v>4.4000000000000004</v>
      </c>
      <c r="Z77" s="1">
        <v>6.2</v>
      </c>
      <c r="AA77" s="1">
        <v>6.6</v>
      </c>
      <c r="AB77" s="1"/>
      <c r="AC77" s="1">
        <f t="shared" si="30"/>
        <v>0</v>
      </c>
      <c r="AD77" s="1">
        <f t="shared" si="28"/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36</v>
      </c>
      <c r="C78" s="1">
        <v>41</v>
      </c>
      <c r="D78" s="1"/>
      <c r="E78" s="1">
        <v>9</v>
      </c>
      <c r="F78" s="1">
        <v>32</v>
      </c>
      <c r="G78" s="6">
        <v>0.11</v>
      </c>
      <c r="H78" s="1">
        <v>150</v>
      </c>
      <c r="I78" s="6">
        <f>VLOOKUP(A78,[1]Лист1!$A:$K,11,0)</f>
        <v>13.200000000000001</v>
      </c>
      <c r="J78" s="1">
        <v>9</v>
      </c>
      <c r="K78" s="1">
        <f t="shared" si="24"/>
        <v>0</v>
      </c>
      <c r="L78" s="1"/>
      <c r="M78" s="1"/>
      <c r="N78" s="1">
        <v>150</v>
      </c>
      <c r="O78" s="1">
        <f t="shared" si="25"/>
        <v>1.8</v>
      </c>
      <c r="P78" s="5"/>
      <c r="Q78" s="5">
        <f t="shared" si="23"/>
        <v>0</v>
      </c>
      <c r="R78" s="5">
        <f t="shared" si="29"/>
        <v>0</v>
      </c>
      <c r="S78" s="5"/>
      <c r="T78" s="1"/>
      <c r="U78" s="1">
        <f t="shared" si="27"/>
        <v>101.11111111111111</v>
      </c>
      <c r="V78" s="1">
        <f t="shared" si="26"/>
        <v>101.11111111111111</v>
      </c>
      <c r="W78" s="1">
        <v>21.8</v>
      </c>
      <c r="X78" s="1">
        <v>2.6</v>
      </c>
      <c r="Y78" s="1">
        <v>0.8</v>
      </c>
      <c r="Z78" s="1">
        <v>2.4</v>
      </c>
      <c r="AA78" s="1">
        <v>0</v>
      </c>
      <c r="AB78" s="24" t="s">
        <v>64</v>
      </c>
      <c r="AC78" s="1">
        <f t="shared" si="30"/>
        <v>0</v>
      </c>
      <c r="AD78" s="1">
        <f t="shared" si="2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36</v>
      </c>
      <c r="C79" s="1">
        <v>223</v>
      </c>
      <c r="D79" s="1">
        <v>3</v>
      </c>
      <c r="E79" s="1">
        <v>97</v>
      </c>
      <c r="F79" s="1">
        <v>125</v>
      </c>
      <c r="G79" s="6">
        <v>0.06</v>
      </c>
      <c r="H79" s="1">
        <v>60</v>
      </c>
      <c r="I79" s="6">
        <f>VLOOKUP(A79,[1]Лист1!$A:$K,11,0)</f>
        <v>12</v>
      </c>
      <c r="J79" s="1">
        <v>101</v>
      </c>
      <c r="K79" s="1">
        <f t="shared" si="24"/>
        <v>-4</v>
      </c>
      <c r="L79" s="1"/>
      <c r="M79" s="1"/>
      <c r="N79" s="1">
        <v>86.400000000000034</v>
      </c>
      <c r="O79" s="1">
        <f t="shared" si="25"/>
        <v>19.399999999999999</v>
      </c>
      <c r="P79" s="29">
        <f t="shared" si="31"/>
        <v>40.799999999999955</v>
      </c>
      <c r="Q79" s="5">
        <v>100</v>
      </c>
      <c r="R79" s="29">
        <f t="shared" si="29"/>
        <v>0</v>
      </c>
      <c r="S79" s="5">
        <v>100</v>
      </c>
      <c r="T79" s="1"/>
      <c r="U79" s="1">
        <f t="shared" si="27"/>
        <v>16.051546391752581</v>
      </c>
      <c r="V79" s="1">
        <f t="shared" si="26"/>
        <v>10.896907216494848</v>
      </c>
      <c r="W79" s="1">
        <v>23.8</v>
      </c>
      <c r="X79" s="1">
        <v>24.8</v>
      </c>
      <c r="Y79" s="1">
        <v>14.4</v>
      </c>
      <c r="Z79" s="1">
        <v>20.6</v>
      </c>
      <c r="AA79" s="1">
        <v>0.4</v>
      </c>
      <c r="AB79" s="1"/>
      <c r="AC79" s="1">
        <f t="shared" si="30"/>
        <v>0</v>
      </c>
      <c r="AD79" s="1">
        <f t="shared" si="28"/>
        <v>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36</v>
      </c>
      <c r="C80" s="1">
        <v>200</v>
      </c>
      <c r="D80" s="1">
        <v>3</v>
      </c>
      <c r="E80" s="1">
        <v>163</v>
      </c>
      <c r="F80" s="1">
        <v>33</v>
      </c>
      <c r="G80" s="6">
        <v>0.06</v>
      </c>
      <c r="H80" s="1">
        <v>60</v>
      </c>
      <c r="I80" s="6">
        <f>VLOOKUP(A80,[1]Лист1!$A:$K,11,0)</f>
        <v>12</v>
      </c>
      <c r="J80" s="1">
        <v>170</v>
      </c>
      <c r="K80" s="1">
        <f t="shared" si="24"/>
        <v>-7</v>
      </c>
      <c r="L80" s="1"/>
      <c r="M80" s="1"/>
      <c r="N80" s="1">
        <v>250</v>
      </c>
      <c r="O80" s="1">
        <f t="shared" si="25"/>
        <v>32.6</v>
      </c>
      <c r="P80" s="5">
        <f t="shared" si="31"/>
        <v>140.80000000000001</v>
      </c>
      <c r="Q80" s="5">
        <v>200</v>
      </c>
      <c r="R80" s="5">
        <f t="shared" si="29"/>
        <v>200</v>
      </c>
      <c r="S80" s="5">
        <v>250</v>
      </c>
      <c r="T80" s="1"/>
      <c r="U80" s="1">
        <f t="shared" si="27"/>
        <v>14.815950920245399</v>
      </c>
      <c r="V80" s="1">
        <f t="shared" si="26"/>
        <v>8.6809815950920246</v>
      </c>
      <c r="W80" s="1">
        <v>37.799999999999997</v>
      </c>
      <c r="X80" s="1">
        <v>30</v>
      </c>
      <c r="Y80" s="1">
        <v>27.4</v>
      </c>
      <c r="Z80" s="1">
        <v>22.2</v>
      </c>
      <c r="AA80" s="1">
        <v>19.2</v>
      </c>
      <c r="AB80" s="1"/>
      <c r="AC80" s="1">
        <f t="shared" si="30"/>
        <v>12</v>
      </c>
      <c r="AD80" s="1">
        <f t="shared" si="28"/>
        <v>12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36</v>
      </c>
      <c r="C81" s="1">
        <v>26</v>
      </c>
      <c r="D81" s="1">
        <v>3</v>
      </c>
      <c r="E81" s="1">
        <v>20</v>
      </c>
      <c r="F81" s="1">
        <v>3</v>
      </c>
      <c r="G81" s="6">
        <v>0.15</v>
      </c>
      <c r="H81" s="1">
        <v>60</v>
      </c>
      <c r="I81" s="6">
        <f>VLOOKUP(A81,[1]Лист1!$A:$K,11,0)</f>
        <v>30</v>
      </c>
      <c r="J81" s="1">
        <v>36</v>
      </c>
      <c r="K81" s="1">
        <f t="shared" si="24"/>
        <v>-16</v>
      </c>
      <c r="L81" s="1"/>
      <c r="M81" s="1"/>
      <c r="N81" s="1">
        <v>60</v>
      </c>
      <c r="O81" s="1">
        <f t="shared" si="25"/>
        <v>4</v>
      </c>
      <c r="P81" s="5"/>
      <c r="Q81" s="5">
        <f t="shared" si="23"/>
        <v>0</v>
      </c>
      <c r="R81" s="5">
        <f t="shared" si="29"/>
        <v>0</v>
      </c>
      <c r="S81" s="5"/>
      <c r="T81" s="1"/>
      <c r="U81" s="1">
        <f t="shared" si="27"/>
        <v>15.75</v>
      </c>
      <c r="V81" s="1">
        <f t="shared" si="26"/>
        <v>15.75</v>
      </c>
      <c r="W81" s="1">
        <v>10.4</v>
      </c>
      <c r="X81" s="1">
        <v>4.8</v>
      </c>
      <c r="Y81" s="1">
        <v>10.8</v>
      </c>
      <c r="Z81" s="1">
        <v>7.4</v>
      </c>
      <c r="AA81" s="1">
        <v>12.2</v>
      </c>
      <c r="AB81" s="1"/>
      <c r="AC81" s="1">
        <f t="shared" si="30"/>
        <v>0</v>
      </c>
      <c r="AD81" s="1">
        <f t="shared" si="2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117</v>
      </c>
      <c r="B82" s="11" t="s">
        <v>36</v>
      </c>
      <c r="C82" s="11"/>
      <c r="D82" s="11"/>
      <c r="E82" s="11"/>
      <c r="F82" s="11"/>
      <c r="G82" s="12">
        <v>0</v>
      </c>
      <c r="H82" s="11">
        <v>40</v>
      </c>
      <c r="I82" s="11"/>
      <c r="J82" s="11"/>
      <c r="K82" s="11">
        <f t="shared" si="24"/>
        <v>0</v>
      </c>
      <c r="L82" s="11"/>
      <c r="M82" s="11"/>
      <c r="N82" s="11"/>
      <c r="O82" s="11">
        <f t="shared" si="25"/>
        <v>0</v>
      </c>
      <c r="P82" s="13"/>
      <c r="Q82" s="13"/>
      <c r="R82" s="13">
        <v>0</v>
      </c>
      <c r="S82" s="13"/>
      <c r="T82" s="11"/>
      <c r="U82" s="11" t="e">
        <f t="shared" si="27"/>
        <v>#DIV/0!</v>
      </c>
      <c r="V82" s="11" t="e">
        <f t="shared" si="2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 t="s">
        <v>32</v>
      </c>
      <c r="AC82" s="11">
        <f t="shared" si="30"/>
        <v>0</v>
      </c>
      <c r="AD82" s="11">
        <f t="shared" si="2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118</v>
      </c>
      <c r="B83" s="16" t="s">
        <v>31</v>
      </c>
      <c r="C83" s="16">
        <v>31.81</v>
      </c>
      <c r="D83" s="16"/>
      <c r="E83" s="16">
        <v>-1.44</v>
      </c>
      <c r="F83" s="16">
        <v>31.81</v>
      </c>
      <c r="G83" s="17">
        <v>0</v>
      </c>
      <c r="H83" s="16" t="e">
        <v>#N/A</v>
      </c>
      <c r="I83" s="17">
        <f>VLOOKUP(A83,[1]Лист1!$A:$K,11,0)</f>
        <v>92.8</v>
      </c>
      <c r="J83" s="16"/>
      <c r="K83" s="16">
        <f t="shared" si="24"/>
        <v>-1.44</v>
      </c>
      <c r="L83" s="16"/>
      <c r="M83" s="16"/>
      <c r="N83" s="16">
        <v>0</v>
      </c>
      <c r="O83" s="16">
        <f t="shared" si="25"/>
        <v>-0.28799999999999998</v>
      </c>
      <c r="P83" s="18"/>
      <c r="Q83" s="18"/>
      <c r="R83" s="18"/>
      <c r="S83" s="18"/>
      <c r="T83" s="16" t="s">
        <v>144</v>
      </c>
      <c r="U83" s="16">
        <f t="shared" si="27"/>
        <v>-110.45138888888889</v>
      </c>
      <c r="V83" s="16">
        <f t="shared" si="26"/>
        <v>-110.45138888888889</v>
      </c>
      <c r="W83" s="16">
        <v>0.57599999999999996</v>
      </c>
      <c r="X83" s="16">
        <v>0</v>
      </c>
      <c r="Y83" s="16">
        <v>0.57199999999999995</v>
      </c>
      <c r="Z83" s="16">
        <v>0.57599999999999996</v>
      </c>
      <c r="AA83" s="16">
        <v>-0.08</v>
      </c>
      <c r="AB83" s="28" t="s">
        <v>148</v>
      </c>
      <c r="AC83" s="16">
        <f t="shared" si="30"/>
        <v>0</v>
      </c>
      <c r="AD83" s="16">
        <f t="shared" si="2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119</v>
      </c>
      <c r="B84" s="1" t="s">
        <v>36</v>
      </c>
      <c r="C84" s="1">
        <v>102</v>
      </c>
      <c r="D84" s="1">
        <v>2</v>
      </c>
      <c r="E84" s="1">
        <v>58</v>
      </c>
      <c r="F84" s="1">
        <v>39</v>
      </c>
      <c r="G84" s="6">
        <v>0.4</v>
      </c>
      <c r="H84" s="1">
        <v>55</v>
      </c>
      <c r="I84" s="6">
        <f>VLOOKUP(A84,[1]Лист1!$A:$K,11,0)</f>
        <v>48</v>
      </c>
      <c r="J84" s="1">
        <v>81</v>
      </c>
      <c r="K84" s="1">
        <f t="shared" si="24"/>
        <v>-23</v>
      </c>
      <c r="L84" s="1"/>
      <c r="M84" s="1"/>
      <c r="N84" s="1">
        <v>200</v>
      </c>
      <c r="O84" s="1">
        <f t="shared" si="25"/>
        <v>11.6</v>
      </c>
      <c r="P84" s="5"/>
      <c r="Q84" s="5">
        <f t="shared" ref="Q84:Q86" si="32">P84</f>
        <v>0</v>
      </c>
      <c r="R84" s="5">
        <f t="shared" si="29"/>
        <v>0</v>
      </c>
      <c r="S84" s="5"/>
      <c r="T84" s="1"/>
      <c r="U84" s="1">
        <f t="shared" si="27"/>
        <v>20.603448275862071</v>
      </c>
      <c r="V84" s="1">
        <f t="shared" si="26"/>
        <v>20.603448275862071</v>
      </c>
      <c r="W84" s="1">
        <v>27.8</v>
      </c>
      <c r="X84" s="1">
        <v>14.2</v>
      </c>
      <c r="Y84" s="1">
        <v>-0.8</v>
      </c>
      <c r="Z84" s="1">
        <v>23.6</v>
      </c>
      <c r="AA84" s="1">
        <v>4.4000000000000004</v>
      </c>
      <c r="AB84" s="1"/>
      <c r="AC84" s="1">
        <f t="shared" si="30"/>
        <v>0</v>
      </c>
      <c r="AD84" s="1">
        <f t="shared" si="2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31</v>
      </c>
      <c r="C85" s="1">
        <v>2.92</v>
      </c>
      <c r="D85" s="1"/>
      <c r="E85" s="1">
        <v>1.46</v>
      </c>
      <c r="F85" s="1">
        <v>1.46</v>
      </c>
      <c r="G85" s="6">
        <v>1</v>
      </c>
      <c r="H85" s="1">
        <v>55</v>
      </c>
      <c r="I85" s="6">
        <f>VLOOKUP(A85,[1]Лист1!$A:$K,11,0)</f>
        <v>92.8</v>
      </c>
      <c r="J85" s="1">
        <v>1.4</v>
      </c>
      <c r="K85" s="1">
        <f t="shared" si="24"/>
        <v>6.0000000000000053E-2</v>
      </c>
      <c r="L85" s="1"/>
      <c r="M85" s="1"/>
      <c r="N85" s="1">
        <v>0</v>
      </c>
      <c r="O85" s="1">
        <f t="shared" si="25"/>
        <v>0.29199999999999998</v>
      </c>
      <c r="P85" s="29">
        <f t="shared" ref="P85:P86" si="33">13*O85-N85-F85</f>
        <v>2.3359999999999999</v>
      </c>
      <c r="Q85" s="5">
        <f t="shared" si="32"/>
        <v>2.3359999999999999</v>
      </c>
      <c r="R85" s="29">
        <f t="shared" si="29"/>
        <v>0</v>
      </c>
      <c r="S85" s="5"/>
      <c r="T85" s="1"/>
      <c r="U85" s="1">
        <f t="shared" si="27"/>
        <v>13</v>
      </c>
      <c r="V85" s="1">
        <f t="shared" si="26"/>
        <v>5</v>
      </c>
      <c r="W85" s="1">
        <v>0.28799999999999998</v>
      </c>
      <c r="X85" s="1">
        <v>0.29199999999999998</v>
      </c>
      <c r="Y85" s="1">
        <v>0.28799999999999998</v>
      </c>
      <c r="Z85" s="1">
        <v>1.1639999999999999</v>
      </c>
      <c r="AA85" s="1">
        <v>0</v>
      </c>
      <c r="AB85" s="1" t="s">
        <v>121</v>
      </c>
      <c r="AC85" s="1">
        <f t="shared" si="30"/>
        <v>0</v>
      </c>
      <c r="AD85" s="1">
        <f t="shared" si="28"/>
        <v>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36</v>
      </c>
      <c r="C86" s="1">
        <v>32</v>
      </c>
      <c r="D86" s="1"/>
      <c r="E86" s="1">
        <v>20</v>
      </c>
      <c r="F86" s="1">
        <v>12</v>
      </c>
      <c r="G86" s="6">
        <v>0.37</v>
      </c>
      <c r="H86" s="1">
        <v>55</v>
      </c>
      <c r="I86" s="6">
        <f>VLOOKUP(A86,[1]Лист1!$A:$K,11,0)</f>
        <v>44.400000000000006</v>
      </c>
      <c r="J86" s="1">
        <v>20</v>
      </c>
      <c r="K86" s="1">
        <f t="shared" si="24"/>
        <v>0</v>
      </c>
      <c r="L86" s="1"/>
      <c r="M86" s="1"/>
      <c r="N86" s="1">
        <v>27.8</v>
      </c>
      <c r="O86" s="1">
        <f t="shared" si="25"/>
        <v>4</v>
      </c>
      <c r="P86" s="29">
        <f t="shared" si="33"/>
        <v>12.2</v>
      </c>
      <c r="Q86" s="5">
        <f t="shared" si="32"/>
        <v>12.2</v>
      </c>
      <c r="R86" s="29">
        <f t="shared" si="29"/>
        <v>0</v>
      </c>
      <c r="S86" s="5"/>
      <c r="T86" s="1"/>
      <c r="U86" s="1">
        <f t="shared" si="27"/>
        <v>13</v>
      </c>
      <c r="V86" s="1">
        <f t="shared" si="26"/>
        <v>9.9499999999999993</v>
      </c>
      <c r="W86" s="1">
        <v>4.5999999999999996</v>
      </c>
      <c r="X86" s="1">
        <v>3.2</v>
      </c>
      <c r="Y86" s="1">
        <v>1.4</v>
      </c>
      <c r="Z86" s="1">
        <v>6.4</v>
      </c>
      <c r="AA86" s="1">
        <v>5.8</v>
      </c>
      <c r="AB86" s="1"/>
      <c r="AC86" s="1">
        <f t="shared" si="30"/>
        <v>0</v>
      </c>
      <c r="AD86" s="1">
        <f t="shared" si="28"/>
        <v>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123</v>
      </c>
      <c r="B87" s="11" t="s">
        <v>31</v>
      </c>
      <c r="C87" s="11"/>
      <c r="D87" s="11"/>
      <c r="E87" s="11"/>
      <c r="F87" s="11"/>
      <c r="G87" s="12">
        <v>0</v>
      </c>
      <c r="H87" s="11">
        <v>55</v>
      </c>
      <c r="I87" s="11"/>
      <c r="J87" s="11"/>
      <c r="K87" s="11">
        <f t="shared" si="24"/>
        <v>0</v>
      </c>
      <c r="L87" s="11"/>
      <c r="M87" s="11"/>
      <c r="N87" s="11"/>
      <c r="O87" s="11">
        <f t="shared" si="25"/>
        <v>0</v>
      </c>
      <c r="P87" s="13"/>
      <c r="Q87" s="13"/>
      <c r="R87" s="13">
        <v>0</v>
      </c>
      <c r="S87" s="13"/>
      <c r="T87" s="11"/>
      <c r="U87" s="11" t="e">
        <f t="shared" si="27"/>
        <v>#DIV/0!</v>
      </c>
      <c r="V87" s="11" t="e">
        <f t="shared" si="26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 t="s">
        <v>32</v>
      </c>
      <c r="AC87" s="11">
        <f t="shared" si="30"/>
        <v>0</v>
      </c>
      <c r="AD87" s="11">
        <f t="shared" si="2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36</v>
      </c>
      <c r="C88" s="1">
        <v>132</v>
      </c>
      <c r="D88" s="1">
        <v>2</v>
      </c>
      <c r="E88" s="1">
        <v>95</v>
      </c>
      <c r="F88" s="1">
        <v>36</v>
      </c>
      <c r="G88" s="6">
        <v>0.4</v>
      </c>
      <c r="H88" s="1">
        <v>55</v>
      </c>
      <c r="I88" s="6">
        <f>VLOOKUP(A88,[1]Лист1!$A:$K,11,0)</f>
        <v>48</v>
      </c>
      <c r="J88" s="1">
        <v>98</v>
      </c>
      <c r="K88" s="1">
        <f t="shared" si="24"/>
        <v>-3</v>
      </c>
      <c r="L88" s="1"/>
      <c r="M88" s="1"/>
      <c r="N88" s="1">
        <v>0</v>
      </c>
      <c r="O88" s="1">
        <f t="shared" si="25"/>
        <v>19</v>
      </c>
      <c r="P88" s="5">
        <f>11*O88-N88-F88</f>
        <v>173</v>
      </c>
      <c r="Q88" s="5">
        <v>240</v>
      </c>
      <c r="R88" s="5">
        <f t="shared" si="29"/>
        <v>120</v>
      </c>
      <c r="S88" s="5">
        <v>250</v>
      </c>
      <c r="T88" s="1"/>
      <c r="U88" s="1">
        <f t="shared" si="27"/>
        <v>14.526315789473685</v>
      </c>
      <c r="V88" s="1">
        <f t="shared" si="26"/>
        <v>1.8947368421052631</v>
      </c>
      <c r="W88" s="1">
        <v>8.8000000000000007</v>
      </c>
      <c r="X88" s="1">
        <v>10.4</v>
      </c>
      <c r="Y88" s="1">
        <v>10</v>
      </c>
      <c r="Z88" s="1">
        <v>8</v>
      </c>
      <c r="AA88" s="1">
        <v>10.199999999999999</v>
      </c>
      <c r="AB88" s="1"/>
      <c r="AC88" s="1">
        <f t="shared" si="30"/>
        <v>48</v>
      </c>
      <c r="AD88" s="1">
        <f t="shared" si="28"/>
        <v>96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31</v>
      </c>
      <c r="C89" s="1">
        <v>119.26600000000001</v>
      </c>
      <c r="D89" s="1">
        <v>3.2719999999999998</v>
      </c>
      <c r="E89" s="1">
        <v>26.701000000000001</v>
      </c>
      <c r="F89" s="1">
        <v>85.597999999999999</v>
      </c>
      <c r="G89" s="6">
        <v>1</v>
      </c>
      <c r="H89" s="1">
        <v>30</v>
      </c>
      <c r="I89" s="6">
        <f>VLOOKUP(A89,[1]Лист1!$A:$K,11,0)</f>
        <v>38.400000000000006</v>
      </c>
      <c r="J89" s="1">
        <v>36.128</v>
      </c>
      <c r="K89" s="1">
        <f t="shared" si="24"/>
        <v>-9.4269999999999996</v>
      </c>
      <c r="L89" s="1"/>
      <c r="M89" s="1"/>
      <c r="N89" s="1">
        <v>0</v>
      </c>
      <c r="O89" s="1">
        <f t="shared" si="25"/>
        <v>5.3402000000000003</v>
      </c>
      <c r="P89" s="5"/>
      <c r="Q89" s="5">
        <f t="shared" ref="Q89" si="34">P89</f>
        <v>0</v>
      </c>
      <c r="R89" s="5">
        <f t="shared" si="29"/>
        <v>0</v>
      </c>
      <c r="S89" s="5"/>
      <c r="T89" s="1"/>
      <c r="U89" s="1">
        <f t="shared" si="27"/>
        <v>16.028987678364103</v>
      </c>
      <c r="V89" s="1">
        <f t="shared" si="26"/>
        <v>16.028987678364103</v>
      </c>
      <c r="W89" s="1">
        <v>9.0457999999999998</v>
      </c>
      <c r="X89" s="1">
        <v>14.500999999999999</v>
      </c>
      <c r="Y89" s="1">
        <v>9.8146000000000004</v>
      </c>
      <c r="Z89" s="1">
        <v>14.0006</v>
      </c>
      <c r="AA89" s="1">
        <v>0.85119999999999996</v>
      </c>
      <c r="AB89" s="1"/>
      <c r="AC89" s="1">
        <f t="shared" si="30"/>
        <v>0</v>
      </c>
      <c r="AD89" s="1">
        <f t="shared" si="2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6" t="s">
        <v>126</v>
      </c>
      <c r="B90" s="16" t="s">
        <v>36</v>
      </c>
      <c r="C90" s="16">
        <v>408</v>
      </c>
      <c r="D90" s="16"/>
      <c r="E90" s="32">
        <f>8+E99</f>
        <v>186</v>
      </c>
      <c r="F90" s="32">
        <f>398+F99</f>
        <v>145</v>
      </c>
      <c r="G90" s="17">
        <v>0</v>
      </c>
      <c r="H90" s="16" t="e">
        <v>#N/A</v>
      </c>
      <c r="I90" s="17">
        <f>VLOOKUP(A90,[1]Лист1!$A:$K,11,0)</f>
        <v>48</v>
      </c>
      <c r="J90" s="16">
        <v>10</v>
      </c>
      <c r="K90" s="16">
        <f t="shared" si="24"/>
        <v>176</v>
      </c>
      <c r="L90" s="16"/>
      <c r="M90" s="16"/>
      <c r="N90" s="16">
        <v>49.199999999999989</v>
      </c>
      <c r="O90" s="16">
        <f t="shared" si="25"/>
        <v>37.200000000000003</v>
      </c>
      <c r="P90" s="18">
        <f t="shared" ref="P90:P95" si="35">13*O90-N90-F90</f>
        <v>289.40000000000003</v>
      </c>
      <c r="Q90" s="18"/>
      <c r="R90" s="18"/>
      <c r="S90" s="18"/>
      <c r="T90" s="16" t="s">
        <v>144</v>
      </c>
      <c r="U90" s="16">
        <f t="shared" si="27"/>
        <v>5.2204301075268811</v>
      </c>
      <c r="V90" s="16">
        <f t="shared" si="26"/>
        <v>5.2204301075268811</v>
      </c>
      <c r="W90" s="16">
        <v>29.4</v>
      </c>
      <c r="X90" s="16">
        <v>33</v>
      </c>
      <c r="Y90" s="16">
        <v>27</v>
      </c>
      <c r="Z90" s="16">
        <v>31.2</v>
      </c>
      <c r="AA90" s="16">
        <v>28.2</v>
      </c>
      <c r="AB90" s="33" t="s">
        <v>144</v>
      </c>
      <c r="AC90" s="16">
        <f t="shared" si="30"/>
        <v>0</v>
      </c>
      <c r="AD90" s="16">
        <f t="shared" si="2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127</v>
      </c>
      <c r="B91" s="1" t="s">
        <v>36</v>
      </c>
      <c r="C91" s="1"/>
      <c r="D91" s="1"/>
      <c r="E91" s="1">
        <v>-12</v>
      </c>
      <c r="F91" s="1"/>
      <c r="G91" s="6">
        <v>0.3</v>
      </c>
      <c r="H91" s="1" t="e">
        <v>#N/A</v>
      </c>
      <c r="I91" s="6">
        <f>VLOOKUP(A91,[1]Лист1!$A:$K,11,0)</f>
        <v>21.6</v>
      </c>
      <c r="J91" s="1"/>
      <c r="K91" s="1">
        <f t="shared" si="24"/>
        <v>-12</v>
      </c>
      <c r="L91" s="1"/>
      <c r="M91" s="1"/>
      <c r="N91" s="1">
        <v>36</v>
      </c>
      <c r="O91" s="1">
        <f t="shared" si="25"/>
        <v>-2.4</v>
      </c>
      <c r="P91" s="26">
        <v>40</v>
      </c>
      <c r="Q91" s="5">
        <f t="shared" ref="Q91:Q96" si="36">P91</f>
        <v>40</v>
      </c>
      <c r="R91" s="5">
        <f t="shared" si="29"/>
        <v>72.000000000000014</v>
      </c>
      <c r="S91" s="5"/>
      <c r="T91" s="1"/>
      <c r="U91" s="1">
        <f t="shared" si="27"/>
        <v>-31.666666666666668</v>
      </c>
      <c r="V91" s="1">
        <f t="shared" si="26"/>
        <v>-15</v>
      </c>
      <c r="W91" s="1">
        <v>7</v>
      </c>
      <c r="X91" s="1">
        <v>0.2</v>
      </c>
      <c r="Y91" s="1">
        <v>5.8</v>
      </c>
      <c r="Z91" s="1">
        <v>7.6</v>
      </c>
      <c r="AA91" s="1">
        <v>6.6</v>
      </c>
      <c r="AB91" s="1"/>
      <c r="AC91" s="1">
        <f t="shared" si="30"/>
        <v>21.6</v>
      </c>
      <c r="AD91" s="1">
        <f t="shared" si="28"/>
        <v>12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128</v>
      </c>
      <c r="B92" s="1" t="s">
        <v>36</v>
      </c>
      <c r="C92" s="1"/>
      <c r="D92" s="1"/>
      <c r="E92" s="1">
        <v>-12</v>
      </c>
      <c r="F92" s="1"/>
      <c r="G92" s="6">
        <v>0.3</v>
      </c>
      <c r="H92" s="1" t="e">
        <v>#N/A</v>
      </c>
      <c r="I92" s="6">
        <f>VLOOKUP(A92,[1]Лист1!$A:$K,11,0)</f>
        <v>21.6</v>
      </c>
      <c r="J92" s="1"/>
      <c r="K92" s="1">
        <f t="shared" si="24"/>
        <v>-12</v>
      </c>
      <c r="L92" s="1"/>
      <c r="M92" s="1"/>
      <c r="N92" s="1">
        <v>36</v>
      </c>
      <c r="O92" s="1">
        <f t="shared" si="25"/>
        <v>-2.4</v>
      </c>
      <c r="P92" s="26">
        <v>40</v>
      </c>
      <c r="Q92" s="5">
        <f t="shared" si="36"/>
        <v>40</v>
      </c>
      <c r="R92" s="5">
        <f t="shared" si="29"/>
        <v>72.000000000000014</v>
      </c>
      <c r="S92" s="5"/>
      <c r="T92" s="1"/>
      <c r="U92" s="1">
        <f t="shared" si="27"/>
        <v>-31.666666666666668</v>
      </c>
      <c r="V92" s="1">
        <f t="shared" si="26"/>
        <v>-15</v>
      </c>
      <c r="W92" s="1">
        <v>6.6</v>
      </c>
      <c r="X92" s="1">
        <v>0</v>
      </c>
      <c r="Y92" s="1">
        <v>6.2</v>
      </c>
      <c r="Z92" s="1">
        <v>5.6</v>
      </c>
      <c r="AA92" s="1">
        <v>8</v>
      </c>
      <c r="AB92" s="1"/>
      <c r="AC92" s="1">
        <f t="shared" si="30"/>
        <v>21.6</v>
      </c>
      <c r="AD92" s="1">
        <f t="shared" si="28"/>
        <v>12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31</v>
      </c>
      <c r="C93" s="1">
        <v>108.73</v>
      </c>
      <c r="D93" s="1">
        <v>5.18</v>
      </c>
      <c r="E93" s="1">
        <v>74.45</v>
      </c>
      <c r="F93" s="1">
        <v>36.409999999999997</v>
      </c>
      <c r="G93" s="6">
        <v>1</v>
      </c>
      <c r="H93" s="1">
        <v>60</v>
      </c>
      <c r="I93" s="6">
        <f>VLOOKUP(A93,[1]Лист1!$A:$K,11,0)</f>
        <v>120</v>
      </c>
      <c r="J93" s="1">
        <v>75</v>
      </c>
      <c r="K93" s="1">
        <f t="shared" si="24"/>
        <v>-0.54999999999999716</v>
      </c>
      <c r="L93" s="1"/>
      <c r="M93" s="1"/>
      <c r="N93" s="1">
        <v>105</v>
      </c>
      <c r="O93" s="1">
        <f t="shared" si="25"/>
        <v>14.89</v>
      </c>
      <c r="P93" s="29">
        <f t="shared" si="35"/>
        <v>52.16</v>
      </c>
      <c r="Q93" s="5">
        <v>120</v>
      </c>
      <c r="R93" s="29">
        <f t="shared" si="29"/>
        <v>0</v>
      </c>
      <c r="S93" s="5">
        <v>100</v>
      </c>
      <c r="T93" s="1"/>
      <c r="U93" s="1">
        <f t="shared" si="27"/>
        <v>17.55607790463398</v>
      </c>
      <c r="V93" s="1">
        <f t="shared" si="26"/>
        <v>9.4969778374748142</v>
      </c>
      <c r="W93" s="1">
        <v>17.036000000000001</v>
      </c>
      <c r="X93" s="1">
        <v>15.35</v>
      </c>
      <c r="Y93" s="1">
        <v>13.428000000000001</v>
      </c>
      <c r="Z93" s="1">
        <v>17.632000000000001</v>
      </c>
      <c r="AA93" s="1">
        <v>15.6</v>
      </c>
      <c r="AB93" s="1"/>
      <c r="AC93" s="1">
        <f t="shared" si="30"/>
        <v>0</v>
      </c>
      <c r="AD93" s="1">
        <f t="shared" si="28"/>
        <v>120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31</v>
      </c>
      <c r="C94" s="1">
        <v>1166.08</v>
      </c>
      <c r="D94" s="1">
        <v>5.14</v>
      </c>
      <c r="E94" s="1">
        <v>387.83499999999998</v>
      </c>
      <c r="F94" s="1">
        <v>519.96500000000003</v>
      </c>
      <c r="G94" s="6">
        <v>1</v>
      </c>
      <c r="H94" s="1">
        <v>60</v>
      </c>
      <c r="I94" s="6">
        <f>VLOOKUP(A94,[1]Лист1!$A:$K,11,0)</f>
        <v>120</v>
      </c>
      <c r="J94" s="1">
        <v>378.36</v>
      </c>
      <c r="K94" s="1">
        <f t="shared" si="24"/>
        <v>9.4749999999999659</v>
      </c>
      <c r="L94" s="1"/>
      <c r="M94" s="1"/>
      <c r="N94" s="1">
        <v>0</v>
      </c>
      <c r="O94" s="1">
        <f t="shared" si="25"/>
        <v>77.566999999999993</v>
      </c>
      <c r="P94" s="5">
        <f t="shared" si="35"/>
        <v>488.40599999999984</v>
      </c>
      <c r="Q94" s="5">
        <v>960</v>
      </c>
      <c r="R94" s="5">
        <f t="shared" si="29"/>
        <v>480</v>
      </c>
      <c r="S94" s="5">
        <v>1000</v>
      </c>
      <c r="T94" s="1"/>
      <c r="U94" s="1">
        <f t="shared" si="27"/>
        <v>19.079827761805927</v>
      </c>
      <c r="V94" s="1">
        <f t="shared" si="26"/>
        <v>6.7034305825931142</v>
      </c>
      <c r="W94" s="1">
        <v>82.022999999999996</v>
      </c>
      <c r="X94" s="1">
        <v>115.5496</v>
      </c>
      <c r="Y94" s="1">
        <v>133.989</v>
      </c>
      <c r="Z94" s="1">
        <v>0</v>
      </c>
      <c r="AA94" s="1">
        <v>0</v>
      </c>
      <c r="AB94" s="1"/>
      <c r="AC94" s="1">
        <f t="shared" si="30"/>
        <v>480</v>
      </c>
      <c r="AD94" s="1">
        <f t="shared" si="28"/>
        <v>960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131</v>
      </c>
      <c r="B95" s="1" t="s">
        <v>36</v>
      </c>
      <c r="C95" s="1">
        <v>52</v>
      </c>
      <c r="D95" s="1"/>
      <c r="E95" s="1">
        <v>25</v>
      </c>
      <c r="F95" s="1">
        <v>27</v>
      </c>
      <c r="G95" s="6">
        <v>0.5</v>
      </c>
      <c r="H95" s="1">
        <v>60</v>
      </c>
      <c r="I95" s="6">
        <f>VLOOKUP(A95,[1]Лист1!$A:$K,11,0)</f>
        <v>60</v>
      </c>
      <c r="J95" s="1">
        <v>25</v>
      </c>
      <c r="K95" s="1">
        <f t="shared" si="24"/>
        <v>0</v>
      </c>
      <c r="L95" s="1"/>
      <c r="M95" s="1"/>
      <c r="N95" s="1">
        <v>20</v>
      </c>
      <c r="O95" s="1">
        <f t="shared" si="25"/>
        <v>5</v>
      </c>
      <c r="P95" s="29">
        <f t="shared" si="35"/>
        <v>18</v>
      </c>
      <c r="Q95" s="5">
        <f t="shared" si="36"/>
        <v>18</v>
      </c>
      <c r="R95" s="29">
        <f t="shared" si="29"/>
        <v>0</v>
      </c>
      <c r="S95" s="5">
        <v>18</v>
      </c>
      <c r="T95" s="1"/>
      <c r="U95" s="1">
        <f t="shared" si="27"/>
        <v>13</v>
      </c>
      <c r="V95" s="1">
        <f t="shared" si="26"/>
        <v>9.4</v>
      </c>
      <c r="W95" s="1">
        <v>7</v>
      </c>
      <c r="X95" s="1">
        <v>4.4000000000000004</v>
      </c>
      <c r="Y95" s="1">
        <v>1.2</v>
      </c>
      <c r="Z95" s="1">
        <v>0</v>
      </c>
      <c r="AA95" s="1">
        <v>0</v>
      </c>
      <c r="AB95" s="1"/>
      <c r="AC95" s="1">
        <f t="shared" si="30"/>
        <v>0</v>
      </c>
      <c r="AD95" s="1">
        <f t="shared" si="28"/>
        <v>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36</v>
      </c>
      <c r="C96" s="1">
        <v>53</v>
      </c>
      <c r="D96" s="1"/>
      <c r="E96" s="1">
        <v>12</v>
      </c>
      <c r="F96" s="1">
        <v>40</v>
      </c>
      <c r="G96" s="6">
        <v>0.5</v>
      </c>
      <c r="H96" s="1">
        <v>60</v>
      </c>
      <c r="I96" s="6">
        <f>VLOOKUP(A96,[1]Лист1!$A:$K,11,0)</f>
        <v>60</v>
      </c>
      <c r="J96" s="1">
        <v>13</v>
      </c>
      <c r="K96" s="1">
        <f t="shared" si="24"/>
        <v>-1</v>
      </c>
      <c r="L96" s="1"/>
      <c r="M96" s="1"/>
      <c r="N96" s="1">
        <v>0</v>
      </c>
      <c r="O96" s="1">
        <f t="shared" si="25"/>
        <v>2.4</v>
      </c>
      <c r="P96" s="5"/>
      <c r="Q96" s="5">
        <f t="shared" si="36"/>
        <v>0</v>
      </c>
      <c r="R96" s="5">
        <f t="shared" si="29"/>
        <v>0</v>
      </c>
      <c r="S96" s="5"/>
      <c r="T96" s="1"/>
      <c r="U96" s="1">
        <f t="shared" si="27"/>
        <v>16.666666666666668</v>
      </c>
      <c r="V96" s="1">
        <f t="shared" si="26"/>
        <v>16.666666666666668</v>
      </c>
      <c r="W96" s="1">
        <v>4.2</v>
      </c>
      <c r="X96" s="1">
        <v>3.8</v>
      </c>
      <c r="Y96" s="1">
        <v>0</v>
      </c>
      <c r="Z96" s="1">
        <v>0</v>
      </c>
      <c r="AA96" s="1">
        <v>0</v>
      </c>
      <c r="AB96" s="1"/>
      <c r="AC96" s="1">
        <f t="shared" si="30"/>
        <v>0</v>
      </c>
      <c r="AD96" s="1">
        <f t="shared" si="2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133</v>
      </c>
      <c r="B97" s="1" t="s">
        <v>36</v>
      </c>
      <c r="C97" s="1">
        <v>360</v>
      </c>
      <c r="D97" s="1"/>
      <c r="E97" s="1">
        <v>86</v>
      </c>
      <c r="F97" s="1">
        <v>269</v>
      </c>
      <c r="G97" s="6">
        <v>0.5</v>
      </c>
      <c r="H97" s="1">
        <v>40</v>
      </c>
      <c r="I97" s="6">
        <f>VLOOKUP(A97,[1]Лист1!$A:$K,11,0)</f>
        <v>36</v>
      </c>
      <c r="J97" s="1">
        <v>91</v>
      </c>
      <c r="K97" s="1">
        <f t="shared" si="24"/>
        <v>-5</v>
      </c>
      <c r="L97" s="1"/>
      <c r="M97" s="1"/>
      <c r="N97" s="1">
        <v>0</v>
      </c>
      <c r="O97" s="1">
        <f t="shared" si="25"/>
        <v>17.2</v>
      </c>
      <c r="P97" s="5"/>
      <c r="Q97" s="5">
        <v>216</v>
      </c>
      <c r="R97" s="5">
        <f t="shared" si="29"/>
        <v>0</v>
      </c>
      <c r="S97" s="5">
        <v>200</v>
      </c>
      <c r="T97" s="1"/>
      <c r="U97" s="1">
        <f t="shared" si="27"/>
        <v>28.197674418604652</v>
      </c>
      <c r="V97" s="1">
        <f t="shared" si="26"/>
        <v>15.63953488372093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134</v>
      </c>
      <c r="AC97" s="1">
        <f t="shared" si="30"/>
        <v>0</v>
      </c>
      <c r="AD97" s="1">
        <f t="shared" si="28"/>
        <v>108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135</v>
      </c>
      <c r="B98" s="1" t="s">
        <v>36</v>
      </c>
      <c r="C98" s="1">
        <v>-69</v>
      </c>
      <c r="D98" s="1"/>
      <c r="E98" s="25">
        <v>64</v>
      </c>
      <c r="F98" s="25">
        <v>-133</v>
      </c>
      <c r="G98" s="6">
        <v>0</v>
      </c>
      <c r="H98" s="1" t="e">
        <v>#N/A</v>
      </c>
      <c r="I98" s="1"/>
      <c r="J98" s="1">
        <v>64</v>
      </c>
      <c r="K98" s="1">
        <f t="shared" ref="K98:K99" si="37">E98-J98</f>
        <v>0</v>
      </c>
      <c r="L98" s="1"/>
      <c r="M98" s="1"/>
      <c r="N98" s="1"/>
      <c r="O98" s="1">
        <f t="shared" ref="O98:O100" si="38">E98/5</f>
        <v>12.8</v>
      </c>
      <c r="P98" s="5"/>
      <c r="Q98" s="5"/>
      <c r="R98" s="5">
        <v>0</v>
      </c>
      <c r="S98" s="5"/>
      <c r="T98" s="1"/>
      <c r="U98" s="1">
        <f t="shared" si="27"/>
        <v>-10.390625</v>
      </c>
      <c r="V98" s="1">
        <f t="shared" ref="V98:V100" si="39">(F98+N98)/O98</f>
        <v>-10.390625</v>
      </c>
      <c r="W98" s="1">
        <v>4.5999999999999996</v>
      </c>
      <c r="X98" s="1">
        <v>11</v>
      </c>
      <c r="Y98" s="1">
        <v>7.8</v>
      </c>
      <c r="Z98" s="1">
        <v>8.1999999999999993</v>
      </c>
      <c r="AA98" s="1">
        <v>9.1999999999999993</v>
      </c>
      <c r="AB98" s="1" t="s">
        <v>136</v>
      </c>
      <c r="AC98" s="1">
        <f t="shared" si="30"/>
        <v>0</v>
      </c>
      <c r="AD98" s="1">
        <f t="shared" si="2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4" t="s">
        <v>137</v>
      </c>
      <c r="B99" s="1" t="s">
        <v>36</v>
      </c>
      <c r="C99" s="1">
        <v>-76</v>
      </c>
      <c r="D99" s="1">
        <v>3</v>
      </c>
      <c r="E99" s="25">
        <v>178</v>
      </c>
      <c r="F99" s="25">
        <v>-253</v>
      </c>
      <c r="G99" s="6">
        <v>0</v>
      </c>
      <c r="H99" s="1" t="e">
        <v>#N/A</v>
      </c>
      <c r="I99" s="1"/>
      <c r="J99" s="1">
        <v>176</v>
      </c>
      <c r="K99" s="1">
        <f t="shared" si="37"/>
        <v>2</v>
      </c>
      <c r="L99" s="1"/>
      <c r="M99" s="1"/>
      <c r="N99" s="1"/>
      <c r="O99" s="1">
        <f t="shared" si="38"/>
        <v>35.6</v>
      </c>
      <c r="P99" s="5"/>
      <c r="Q99" s="5"/>
      <c r="R99" s="5">
        <v>0</v>
      </c>
      <c r="S99" s="5"/>
      <c r="T99" s="1"/>
      <c r="U99" s="1">
        <f t="shared" si="27"/>
        <v>-7.106741573033708</v>
      </c>
      <c r="V99" s="1">
        <f t="shared" si="39"/>
        <v>-7.106741573033708</v>
      </c>
      <c r="W99" s="1">
        <v>28.6</v>
      </c>
      <c r="X99" s="1">
        <v>33</v>
      </c>
      <c r="Y99" s="1">
        <v>26</v>
      </c>
      <c r="Z99" s="1">
        <v>31</v>
      </c>
      <c r="AA99" s="1">
        <v>26.8</v>
      </c>
      <c r="AB99" s="1" t="s">
        <v>136</v>
      </c>
      <c r="AC99" s="1">
        <f t="shared" si="30"/>
        <v>0</v>
      </c>
      <c r="AD99" s="1">
        <f t="shared" si="2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4" t="s">
        <v>138</v>
      </c>
      <c r="B100" s="1" t="s">
        <v>36</v>
      </c>
      <c r="C100" s="1">
        <v>-233</v>
      </c>
      <c r="D100" s="1">
        <v>1</v>
      </c>
      <c r="E100" s="25">
        <v>203</v>
      </c>
      <c r="F100" s="25">
        <v>-436</v>
      </c>
      <c r="G100" s="6">
        <v>0</v>
      </c>
      <c r="H100" s="1" t="e">
        <v>#N/A</v>
      </c>
      <c r="I100" s="1"/>
      <c r="J100" s="1">
        <v>204</v>
      </c>
      <c r="K100" s="1">
        <f t="shared" ref="K100" si="40">E100-J100</f>
        <v>-1</v>
      </c>
      <c r="L100" s="1"/>
      <c r="M100" s="1"/>
      <c r="N100" s="1"/>
      <c r="O100" s="1">
        <f t="shared" si="38"/>
        <v>40.6</v>
      </c>
      <c r="P100" s="5"/>
      <c r="Q100" s="5"/>
      <c r="R100" s="5">
        <v>0</v>
      </c>
      <c r="S100" s="5"/>
      <c r="T100" s="1"/>
      <c r="U100" s="1">
        <f t="shared" si="27"/>
        <v>-10.738916256157635</v>
      </c>
      <c r="V100" s="1">
        <f t="shared" si="39"/>
        <v>-10.738916256157635</v>
      </c>
      <c r="W100" s="1">
        <v>30</v>
      </c>
      <c r="X100" s="1">
        <v>31.8</v>
      </c>
      <c r="Y100" s="1">
        <v>27.4</v>
      </c>
      <c r="Z100" s="1">
        <v>26</v>
      </c>
      <c r="AA100" s="1">
        <v>21</v>
      </c>
      <c r="AB100" s="1" t="s">
        <v>136</v>
      </c>
      <c r="AC100" s="1">
        <f t="shared" si="30"/>
        <v>0</v>
      </c>
      <c r="AD100" s="1">
        <f t="shared" si="2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35" t="s">
        <v>146</v>
      </c>
      <c r="T104" s="35"/>
      <c r="U104" s="35"/>
      <c r="V104" s="3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5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C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2024-07-22T08:52:35Z</dcterms:created>
  <dcterms:modified xsi:type="dcterms:W3CDTF">2024-07-23T09:33:27Z</dcterms:modified>
</cp:coreProperties>
</file>