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W424" i="1"/>
  <c r="V424" i="1"/>
  <c r="V423" i="1"/>
  <c r="W423" i="1" s="1"/>
  <c r="V422" i="1"/>
  <c r="V426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V413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V391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V353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V315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M269" i="1"/>
  <c r="U267" i="1"/>
  <c r="V266" i="1"/>
  <c r="U266" i="1"/>
  <c r="V265" i="1"/>
  <c r="M265" i="1"/>
  <c r="U262" i="1"/>
  <c r="U261" i="1"/>
  <c r="V260" i="1"/>
  <c r="W260" i="1" s="1"/>
  <c r="M260" i="1"/>
  <c r="V259" i="1"/>
  <c r="M259" i="1"/>
  <c r="U257" i="1"/>
  <c r="U256" i="1"/>
  <c r="V255" i="1"/>
  <c r="W255" i="1" s="1"/>
  <c r="M255" i="1"/>
  <c r="W254" i="1"/>
  <c r="V254" i="1"/>
  <c r="M254" i="1"/>
  <c r="W253" i="1"/>
  <c r="V253" i="1"/>
  <c r="M253" i="1"/>
  <c r="V252" i="1"/>
  <c r="W252" i="1" s="1"/>
  <c r="M252" i="1"/>
  <c r="V251" i="1"/>
  <c r="W251" i="1" s="1"/>
  <c r="V250" i="1"/>
  <c r="W250" i="1" s="1"/>
  <c r="M250" i="1"/>
  <c r="V249" i="1"/>
  <c r="M249" i="1"/>
  <c r="U246" i="1"/>
  <c r="U245" i="1"/>
  <c r="V244" i="1"/>
  <c r="W244" i="1" s="1"/>
  <c r="M244" i="1"/>
  <c r="V243" i="1"/>
  <c r="W243" i="1" s="1"/>
  <c r="M243" i="1"/>
  <c r="W242" i="1"/>
  <c r="W245" i="1" s="1"/>
  <c r="V242" i="1"/>
  <c r="M242" i="1"/>
  <c r="V240" i="1"/>
  <c r="U240" i="1"/>
  <c r="U239" i="1"/>
  <c r="W238" i="1"/>
  <c r="V238" i="1"/>
  <c r="M238" i="1"/>
  <c r="W237" i="1"/>
  <c r="V237" i="1"/>
  <c r="V236" i="1"/>
  <c r="W236" i="1" s="1"/>
  <c r="V234" i="1"/>
  <c r="U234" i="1"/>
  <c r="U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U227" i="1"/>
  <c r="U226" i="1"/>
  <c r="V225" i="1"/>
  <c r="W225" i="1" s="1"/>
  <c r="M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W220" i="1"/>
  <c r="V220" i="1"/>
  <c r="M220" i="1"/>
  <c r="V218" i="1"/>
  <c r="U218" i="1"/>
  <c r="U217" i="1"/>
  <c r="W216" i="1"/>
  <c r="V216" i="1"/>
  <c r="M216" i="1"/>
  <c r="V215" i="1"/>
  <c r="W215" i="1" s="1"/>
  <c r="M215" i="1"/>
  <c r="V214" i="1"/>
  <c r="W214" i="1" s="1"/>
  <c r="M214" i="1"/>
  <c r="V213" i="1"/>
  <c r="W213" i="1" s="1"/>
  <c r="M213" i="1"/>
  <c r="V211" i="1"/>
  <c r="U211" i="1"/>
  <c r="V210" i="1"/>
  <c r="U210" i="1"/>
  <c r="V209" i="1"/>
  <c r="W209" i="1" s="1"/>
  <c r="W210" i="1" s="1"/>
  <c r="M209" i="1"/>
  <c r="U207" i="1"/>
  <c r="U206" i="1"/>
  <c r="V205" i="1"/>
  <c r="W205" i="1" s="1"/>
  <c r="M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W195" i="1"/>
  <c r="V195" i="1"/>
  <c r="M195" i="1"/>
  <c r="V194" i="1"/>
  <c r="W194" i="1" s="1"/>
  <c r="M194" i="1"/>
  <c r="V193" i="1"/>
  <c r="W193" i="1" s="1"/>
  <c r="M193" i="1"/>
  <c r="W192" i="1"/>
  <c r="V192" i="1"/>
  <c r="M192" i="1"/>
  <c r="V191" i="1"/>
  <c r="M191" i="1"/>
  <c r="U188" i="1"/>
  <c r="U187" i="1"/>
  <c r="W186" i="1"/>
  <c r="V186" i="1"/>
  <c r="M186" i="1"/>
  <c r="V185" i="1"/>
  <c r="M185" i="1"/>
  <c r="U183" i="1"/>
  <c r="U182" i="1"/>
  <c r="V181" i="1"/>
  <c r="W181" i="1" s="1"/>
  <c r="M181" i="1"/>
  <c r="V180" i="1"/>
  <c r="W180" i="1" s="1"/>
  <c r="M180" i="1"/>
  <c r="W179" i="1"/>
  <c r="V179" i="1"/>
  <c r="M179" i="1"/>
  <c r="W178" i="1"/>
  <c r="V178" i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W171" i="1"/>
  <c r="V171" i="1"/>
  <c r="M171" i="1"/>
  <c r="W170" i="1"/>
  <c r="V170" i="1"/>
  <c r="M170" i="1"/>
  <c r="V169" i="1"/>
  <c r="W169" i="1" s="1"/>
  <c r="M169" i="1"/>
  <c r="V168" i="1"/>
  <c r="W168" i="1" s="1"/>
  <c r="M168" i="1"/>
  <c r="W167" i="1"/>
  <c r="V167" i="1"/>
  <c r="W166" i="1"/>
  <c r="V166" i="1"/>
  <c r="M166" i="1"/>
  <c r="V165" i="1"/>
  <c r="M165" i="1"/>
  <c r="U163" i="1"/>
  <c r="U162" i="1"/>
  <c r="V161" i="1"/>
  <c r="W161" i="1" s="1"/>
  <c r="M161" i="1"/>
  <c r="W160" i="1"/>
  <c r="V160" i="1"/>
  <c r="M160" i="1"/>
  <c r="W159" i="1"/>
  <c r="V159" i="1"/>
  <c r="M159" i="1"/>
  <c r="V158" i="1"/>
  <c r="V162" i="1" s="1"/>
  <c r="M158" i="1"/>
  <c r="U156" i="1"/>
  <c r="V155" i="1"/>
  <c r="U155" i="1"/>
  <c r="V154" i="1"/>
  <c r="W154" i="1" s="1"/>
  <c r="M154" i="1"/>
  <c r="V153" i="1"/>
  <c r="U151" i="1"/>
  <c r="V150" i="1"/>
  <c r="U150" i="1"/>
  <c r="W149" i="1"/>
  <c r="V149" i="1"/>
  <c r="M149" i="1"/>
  <c r="W148" i="1"/>
  <c r="W150" i="1" s="1"/>
  <c r="V148" i="1"/>
  <c r="M148" i="1"/>
  <c r="U145" i="1"/>
  <c r="U144" i="1"/>
  <c r="W143" i="1"/>
  <c r="V143" i="1"/>
  <c r="M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V138" i="1"/>
  <c r="W138" i="1" s="1"/>
  <c r="M138" i="1"/>
  <c r="W137" i="1"/>
  <c r="V137" i="1"/>
  <c r="M137" i="1"/>
  <c r="W136" i="1"/>
  <c r="V136" i="1"/>
  <c r="H470" i="1" s="1"/>
  <c r="M136" i="1"/>
  <c r="U133" i="1"/>
  <c r="U132" i="1"/>
  <c r="W131" i="1"/>
  <c r="V131" i="1"/>
  <c r="M131" i="1"/>
  <c r="V130" i="1"/>
  <c r="W130" i="1" s="1"/>
  <c r="M130" i="1"/>
  <c r="V129" i="1"/>
  <c r="M129" i="1"/>
  <c r="U125" i="1"/>
  <c r="U124" i="1"/>
  <c r="V123" i="1"/>
  <c r="W123" i="1" s="1"/>
  <c r="M123" i="1"/>
  <c r="W122" i="1"/>
  <c r="V122" i="1"/>
  <c r="M122" i="1"/>
  <c r="W121" i="1"/>
  <c r="V121" i="1"/>
  <c r="M121" i="1"/>
  <c r="V120" i="1"/>
  <c r="F470" i="1" s="1"/>
  <c r="M120" i="1"/>
  <c r="U117" i="1"/>
  <c r="U116" i="1"/>
  <c r="V115" i="1"/>
  <c r="W115" i="1" s="1"/>
  <c r="W114" i="1"/>
  <c r="V114" i="1"/>
  <c r="M114" i="1"/>
  <c r="W113" i="1"/>
  <c r="V113" i="1"/>
  <c r="V116" i="1" s="1"/>
  <c r="V112" i="1"/>
  <c r="W112" i="1" s="1"/>
  <c r="M112" i="1"/>
  <c r="W111" i="1"/>
  <c r="V111" i="1"/>
  <c r="V117" i="1" s="1"/>
  <c r="M111" i="1"/>
  <c r="U109" i="1"/>
  <c r="U108" i="1"/>
  <c r="W107" i="1"/>
  <c r="V107" i="1"/>
  <c r="V106" i="1"/>
  <c r="W106" i="1" s="1"/>
  <c r="M106" i="1"/>
  <c r="V105" i="1"/>
  <c r="W105" i="1" s="1"/>
  <c r="W104" i="1"/>
  <c r="V104" i="1"/>
  <c r="V103" i="1"/>
  <c r="W103" i="1" s="1"/>
  <c r="W102" i="1"/>
  <c r="V102" i="1"/>
  <c r="M102" i="1"/>
  <c r="V101" i="1"/>
  <c r="W101" i="1" s="1"/>
  <c r="M101" i="1"/>
  <c r="V100" i="1"/>
  <c r="W100" i="1" s="1"/>
  <c r="W99" i="1"/>
  <c r="V99" i="1"/>
  <c r="V98" i="1"/>
  <c r="W98" i="1" s="1"/>
  <c r="U96" i="1"/>
  <c r="U95" i="1"/>
  <c r="W94" i="1"/>
  <c r="V94" i="1"/>
  <c r="M94" i="1"/>
  <c r="W93" i="1"/>
  <c r="V93" i="1"/>
  <c r="M93" i="1"/>
  <c r="V92" i="1"/>
  <c r="W92" i="1" s="1"/>
  <c r="M92" i="1"/>
  <c r="V91" i="1"/>
  <c r="W91" i="1" s="1"/>
  <c r="M91" i="1"/>
  <c r="W90" i="1"/>
  <c r="V90" i="1"/>
  <c r="M90" i="1"/>
  <c r="W89" i="1"/>
  <c r="V89" i="1"/>
  <c r="M89" i="1"/>
  <c r="V88" i="1"/>
  <c r="W88" i="1" s="1"/>
  <c r="M88" i="1"/>
  <c r="V87" i="1"/>
  <c r="W87" i="1" s="1"/>
  <c r="M87" i="1"/>
  <c r="W86" i="1"/>
  <c r="W95" i="1" s="1"/>
  <c r="V86" i="1"/>
  <c r="M86" i="1"/>
  <c r="U84" i="1"/>
  <c r="U83" i="1"/>
  <c r="W82" i="1"/>
  <c r="V82" i="1"/>
  <c r="M82" i="1"/>
  <c r="W81" i="1"/>
  <c r="V81" i="1"/>
  <c r="M81" i="1"/>
  <c r="V80" i="1"/>
  <c r="W80" i="1" s="1"/>
  <c r="W79" i="1"/>
  <c r="V79" i="1"/>
  <c r="V78" i="1"/>
  <c r="W78" i="1" s="1"/>
  <c r="M78" i="1"/>
  <c r="V77" i="1"/>
  <c r="W77" i="1" s="1"/>
  <c r="W83" i="1" s="1"/>
  <c r="U75" i="1"/>
  <c r="U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W63" i="1" s="1"/>
  <c r="M63" i="1"/>
  <c r="V62" i="1"/>
  <c r="W62" i="1" s="1"/>
  <c r="M62" i="1"/>
  <c r="W61" i="1"/>
  <c r="V61" i="1"/>
  <c r="M61" i="1"/>
  <c r="W60" i="1"/>
  <c r="V60" i="1"/>
  <c r="V59" i="1"/>
  <c r="U56" i="1"/>
  <c r="U55" i="1"/>
  <c r="W54" i="1"/>
  <c r="V54" i="1"/>
  <c r="V53" i="1"/>
  <c r="W53" i="1" s="1"/>
  <c r="M53" i="1"/>
  <c r="V52" i="1"/>
  <c r="W52" i="1" s="1"/>
  <c r="M52" i="1"/>
  <c r="V49" i="1"/>
  <c r="U49" i="1"/>
  <c r="V48" i="1"/>
  <c r="U48" i="1"/>
  <c r="V47" i="1"/>
  <c r="W47" i="1" s="1"/>
  <c r="M47" i="1"/>
  <c r="W46" i="1"/>
  <c r="V46" i="1"/>
  <c r="M46" i="1"/>
  <c r="V42" i="1"/>
  <c r="U42" i="1"/>
  <c r="V41" i="1"/>
  <c r="U41" i="1"/>
  <c r="W40" i="1"/>
  <c r="W41" i="1" s="1"/>
  <c r="V40" i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W27" i="1"/>
  <c r="V27" i="1"/>
  <c r="M27" i="1"/>
  <c r="V26" i="1"/>
  <c r="V32" i="1" s="1"/>
  <c r="M26" i="1"/>
  <c r="U24" i="1"/>
  <c r="U460" i="1" s="1"/>
  <c r="U23" i="1"/>
  <c r="V22" i="1"/>
  <c r="V462" i="1" s="1"/>
  <c r="M22" i="1"/>
  <c r="H10" i="1"/>
  <c r="A9" i="1"/>
  <c r="J9" i="1" s="1"/>
  <c r="D7" i="1"/>
  <c r="N6" i="1"/>
  <c r="M2" i="1"/>
  <c r="W116" i="1" l="1"/>
  <c r="W144" i="1"/>
  <c r="W48" i="1"/>
  <c r="W55" i="1"/>
  <c r="W108" i="1"/>
  <c r="A10" i="1"/>
  <c r="V56" i="1"/>
  <c r="V75" i="1"/>
  <c r="V84" i="1"/>
  <c r="V96" i="1"/>
  <c r="V109" i="1"/>
  <c r="V124" i="1"/>
  <c r="V145" i="1"/>
  <c r="V183" i="1"/>
  <c r="W165" i="1"/>
  <c r="W182" i="1" s="1"/>
  <c r="V257" i="1"/>
  <c r="V272" i="1"/>
  <c r="W269" i="1"/>
  <c r="W272" i="1" s="1"/>
  <c r="D470" i="1"/>
  <c r="F9" i="1"/>
  <c r="F10" i="1"/>
  <c r="W22" i="1"/>
  <c r="W23" i="1" s="1"/>
  <c r="W26" i="1"/>
  <c r="W32" i="1" s="1"/>
  <c r="V33" i="1"/>
  <c r="V55" i="1"/>
  <c r="E470" i="1"/>
  <c r="V74" i="1"/>
  <c r="V83" i="1"/>
  <c r="V95" i="1"/>
  <c r="V108" i="1"/>
  <c r="W120" i="1"/>
  <c r="W124" i="1" s="1"/>
  <c r="G470" i="1"/>
  <c r="V133" i="1"/>
  <c r="W158" i="1"/>
  <c r="W162" i="1" s="1"/>
  <c r="V182" i="1"/>
  <c r="V187" i="1"/>
  <c r="V188" i="1"/>
  <c r="W185" i="1"/>
  <c r="W187" i="1" s="1"/>
  <c r="J470" i="1"/>
  <c r="V207" i="1"/>
  <c r="W217" i="1"/>
  <c r="V226" i="1"/>
  <c r="W233" i="1"/>
  <c r="W239" i="1"/>
  <c r="V273" i="1"/>
  <c r="M470" i="1"/>
  <c r="W298" i="1"/>
  <c r="N470" i="1"/>
  <c r="W342" i="1"/>
  <c r="V360" i="1"/>
  <c r="W385" i="1"/>
  <c r="W390" i="1" s="1"/>
  <c r="Q470" i="1"/>
  <c r="W406" i="1"/>
  <c r="W422" i="1"/>
  <c r="W426" i="1" s="1"/>
  <c r="V427" i="1"/>
  <c r="W448" i="1"/>
  <c r="V454" i="1"/>
  <c r="V453" i="1"/>
  <c r="S470" i="1"/>
  <c r="V459" i="1"/>
  <c r="W457" i="1"/>
  <c r="W458" i="1" s="1"/>
  <c r="H9" i="1"/>
  <c r="U464" i="1"/>
  <c r="V24" i="1"/>
  <c r="C470" i="1"/>
  <c r="W59" i="1"/>
  <c r="W74" i="1" s="1"/>
  <c r="W129" i="1"/>
  <c r="W132" i="1" s="1"/>
  <c r="V132" i="1"/>
  <c r="I470" i="1"/>
  <c r="V151" i="1"/>
  <c r="V163" i="1"/>
  <c r="W191" i="1"/>
  <c r="W206" i="1" s="1"/>
  <c r="V245" i="1"/>
  <c r="K470" i="1"/>
  <c r="W249" i="1"/>
  <c r="W256" i="1" s="1"/>
  <c r="V256" i="1"/>
  <c r="V262" i="1"/>
  <c r="V261" i="1"/>
  <c r="V267" i="1"/>
  <c r="W265" i="1"/>
  <c r="W266" i="1" s="1"/>
  <c r="W293" i="1"/>
  <c r="V294" i="1"/>
  <c r="V327" i="1"/>
  <c r="W412" i="1"/>
  <c r="V444" i="1"/>
  <c r="L470" i="1"/>
  <c r="B470" i="1"/>
  <c r="V461" i="1"/>
  <c r="V463" i="1" s="1"/>
  <c r="V23" i="1"/>
  <c r="V125" i="1"/>
  <c r="V144" i="1"/>
  <c r="V156" i="1"/>
  <c r="W153" i="1"/>
  <c r="W155" i="1" s="1"/>
  <c r="V206" i="1"/>
  <c r="W226" i="1"/>
  <c r="V227" i="1"/>
  <c r="V246" i="1"/>
  <c r="W326" i="1"/>
  <c r="O470" i="1"/>
  <c r="W360" i="1"/>
  <c r="V361" i="1"/>
  <c r="R470" i="1"/>
  <c r="V438" i="1"/>
  <c r="V439" i="1"/>
  <c r="W436" i="1"/>
  <c r="W438" i="1" s="1"/>
  <c r="P470" i="1"/>
  <c r="V217" i="1"/>
  <c r="V233" i="1"/>
  <c r="V239" i="1"/>
  <c r="V293" i="1"/>
  <c r="V314" i="1"/>
  <c r="V326" i="1"/>
  <c r="V371" i="1"/>
  <c r="V390" i="1"/>
  <c r="V412" i="1"/>
  <c r="W259" i="1"/>
  <c r="W261" i="1" s="1"/>
  <c r="W310" i="1"/>
  <c r="W314" i="1" s="1"/>
  <c r="W340" i="1"/>
  <c r="W353" i="1" s="1"/>
  <c r="W367" i="1"/>
  <c r="W370" i="1" s="1"/>
  <c r="W429" i="1"/>
  <c r="W431" i="1" s="1"/>
  <c r="W451" i="1"/>
  <c r="W453" i="1" s="1"/>
  <c r="W465" i="1" l="1"/>
  <c r="V464" i="1"/>
  <c r="V460" i="1"/>
</calcChain>
</file>

<file path=xl/sharedStrings.xml><?xml version="1.0" encoding="utf-8"?>
<sst xmlns="http://schemas.openxmlformats.org/spreadsheetml/2006/main" count="1678" uniqueCount="640">
  <si>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</si>
  <si>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</si>
  <si>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</si>
  <si>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</si>
  <si>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</si>
  <si>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</si>
  <si>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</si>
  <si>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</si>
  <si>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</si>
  <si>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</si>
  <si>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</si>
  <si>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</si>
  <si>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</si>
  <si>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</si>
  <si>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</si>
  <si>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</si>
  <si>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</si>
  <si>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</si>
  <si>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</si>
  <si>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</si>
  <si>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</si>
  <si>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</si>
  <si>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</si>
  <si>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</si>
  <si>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</si>
  <si>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</si>
  <si>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</si>
  <si>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</si>
  <si>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</si>
  <si>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</si>
  <si>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</si>
  <si>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</si>
  <si>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</si>
  <si>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</si>
  <si>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</si>
  <si>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</si>
  <si>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</si>
  <si>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</si>
  <si>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</si>
  <si>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</si>
  <si>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</si>
  <si>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</si>
  <si>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</si>
  <si>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</si>
  <si>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</si>
  <si>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</si>
  <si>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</si>
  <si>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</si>
  <si>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</si>
  <si>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</si>
  <si>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</si>
  <si>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</si>
  <si>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</si>
  <si>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</si>
  <si>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</si>
  <si>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</si>
  <si>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</si>
  <si>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</si>
  <si>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</si>
  <si>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</si>
  <si>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</si>
  <si>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</si>
  <si>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</si>
  <si>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</si>
  <si>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</si>
  <si>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</si>
  <si>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</si>
  <si>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</si>
  <si>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</si>
  <si>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</si>
  <si>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</si>
  <si>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</si>
  <si>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</si>
  <si>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</si>
  <si>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</si>
  <si>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</si>
  <si>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</si>
  <si>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</si>
  <si>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</si>
  <si>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</si>
  <si>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</si>
  <si>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</si>
  <si>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</si>
  <si>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</si>
  <si>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</si>
  <si>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</si>
  <si>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</si>
  <si>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</si>
  <si>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</si>
  <si>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</si>
  <si>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</si>
  <si>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</si>
  <si>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</si>
  <si>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</si>
  <si>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</si>
  <si>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</si>
  <si>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</si>
  <si>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</si>
  <si>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</si>
  <si>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</si>
  <si>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</si>
  <si>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</si>
  <si>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</si>
  <si>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</si>
  <si>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</si>
  <si>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</si>
  <si>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</si>
  <si>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</si>
  <si>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</si>
  <si>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</si>
  <si>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</si>
  <si>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</si>
  <si>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</si>
  <si>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</si>
  <si>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</si>
  <si>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</si>
  <si>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</si>
  <si>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</si>
  <si>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</si>
  <si>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</si>
  <si>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</si>
  <si>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</si>
  <si>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</si>
  <si>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</si>
  <si>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</si>
  <si>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</si>
  <si>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</si>
  <si>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</si>
  <si>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</si>
  <si>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</si>
  <si>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</si>
  <si>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</si>
  <si>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</si>
  <si>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</si>
  <si>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</si>
  <si>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</si>
  <si>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</si>
  <si>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</si>
  <si>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</si>
  <si>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</si>
  <si>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</si>
  <si>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</si>
  <si>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</si>
  <si>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</si>
  <si>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</si>
  <si>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</si>
  <si>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</si>
  <si>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</si>
  <si>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</si>
  <si>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</si>
  <si>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</si>
  <si>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</si>
  <si>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</si>
  <si>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</si>
  <si>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</si>
  <si>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</si>
  <si>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</si>
  <si>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</si>
  <si>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</si>
  <si>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</si>
  <si>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</si>
  <si>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</si>
  <si>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</si>
  <si>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</si>
  <si>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</si>
  <si>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</si>
  <si>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</si>
  <si>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</si>
  <si>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</si>
  <si>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</si>
  <si>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</si>
  <si>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</si>
  <si>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</si>
  <si>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</si>
  <si>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</si>
  <si>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</si>
  <si>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</si>
  <si>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</si>
  <si>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</si>
  <si>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</si>
  <si>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</si>
  <si>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</si>
  <si>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</si>
  <si>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</si>
  <si>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</si>
  <si>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</si>
  <si>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</si>
  <si>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</si>
  <si>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</si>
  <si>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</si>
  <si>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</si>
  <si>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</si>
  <si>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</si>
  <si>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</si>
  <si>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</si>
  <si>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</si>
  <si>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</si>
  <si>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</si>
  <si>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</si>
  <si>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</si>
  <si>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</si>
  <si>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</si>
  <si>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</si>
  <si>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</si>
  <si>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</si>
  <si>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</si>
  <si>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</si>
  <si>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</si>
  <si>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</si>
  <si>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</si>
  <si>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</si>
  <si>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</si>
  <si>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</si>
  <si>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</si>
  <si>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</si>
  <si>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</si>
  <si>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</si>
  <si>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</si>
  <si>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</si>
  <si>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</si>
  <si>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</si>
  <si>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</si>
  <si>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</si>
  <si>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</si>
  <si>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</si>
  <si>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</si>
  <si>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</si>
  <si>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</si>
  <si>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</si>
  <si>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</si>
  <si>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</si>
  <si>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</si>
  <si>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</si>
  <si>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</si>
  <si>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</si>
  <si>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</si>
  <si>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</si>
  <si>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</si>
  <si>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</si>
  <si>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</si>
  <si>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</si>
  <si>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</si>
  <si>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</si>
  <si>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</si>
  <si>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</si>
  <si>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</si>
  <si>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</si>
  <si>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</si>
  <si>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</si>
  <si>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</si>
  <si>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</si>
  <si>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</si>
  <si>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</si>
  <si>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</si>
  <si>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</si>
  <si>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</si>
  <si>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</si>
  <si>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</si>
  <si>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</si>
  <si>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</si>
  <si>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</si>
  <si>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</si>
  <si>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</si>
  <si>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</si>
  <si>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</si>
  <si>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</si>
  <si>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</si>
  <si>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</si>
  <si>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</si>
  <si>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</si>
  <si>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</si>
  <si>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</si>
  <si>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</si>
  <si>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</si>
  <si>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</si>
  <si>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</si>
  <si>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</si>
  <si>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</si>
  <si>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</si>
  <si>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</si>
  <si>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</si>
  <si>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</si>
  <si>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</si>
  <si>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</si>
  <si>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</si>
  <si>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</si>
  <si>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</si>
  <si>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</si>
  <si>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</si>
  <si>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</si>
  <si>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</si>
  <si>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</si>
  <si>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</si>
  <si>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</si>
  <si>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</si>
  <si>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</si>
  <si>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</si>
  <si>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</si>
  <si>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</si>
  <si>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</si>
  <si>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</si>
  <si>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</si>
  <si>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</si>
  <si>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</si>
  <si>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</si>
  <si>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</si>
  <si>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</si>
  <si>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</si>
  <si>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</si>
  <si>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</si>
  <si>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</si>
  <si>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</si>
  <si>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</si>
  <si>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</si>
  <si>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</si>
  <si>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</si>
  <si>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</si>
  <si>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</si>
  <si>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</si>
  <si>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</si>
  <si>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</si>
  <si>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</si>
  <si>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</si>
  <si>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</si>
  <si>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</si>
  <si>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</si>
  <si>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</si>
  <si>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</si>
  <si>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</si>
  <si>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</si>
  <si>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</si>
  <si>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</si>
  <si>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</si>
  <si>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</si>
  <si>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</si>
  <si>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</si>
  <si>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</si>
  <si>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</si>
  <si>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</si>
  <si>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</si>
  <si>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</si>
  <si>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</si>
  <si>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</si>
  <si>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</si>
  <si>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</si>
  <si>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</si>
  <si>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</si>
  <si>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</si>
  <si>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</si>
  <si>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</si>
  <si>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</si>
  <si>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</si>
  <si>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</si>
  <si>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</si>
  <si>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</si>
  <si>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</si>
  <si>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</si>
  <si>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</si>
  <si>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</si>
  <si>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</si>
  <si>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</si>
  <si>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</si>
  <si>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</si>
  <si>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</si>
  <si>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</si>
  <si>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</si>
  <si>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</si>
  <si>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</si>
  <si>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</si>
  <si>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</si>
  <si>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</si>
  <si>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</si>
  <si>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</si>
  <si>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</si>
  <si>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</si>
  <si>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</si>
  <si>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</si>
  <si>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</si>
  <si>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</si>
  <si>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</si>
  <si>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</si>
  <si>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</si>
  <si>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</si>
  <si>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</si>
  <si>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</si>
  <si>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</si>
  <si>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</si>
  <si>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</si>
  <si>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</si>
  <si>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</si>
  <si>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</si>
  <si>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</si>
  <si>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</si>
  <si>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</si>
  <si>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</si>
  <si>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</si>
  <si>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</si>
  <si>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</si>
  <si>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</si>
  <si>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</si>
  <si>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</si>
  <si>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</si>
  <si>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</si>
  <si>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</si>
  <si>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</si>
  <si>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</si>
  <si>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</si>
  <si>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</si>
  <si>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</si>
  <si>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</si>
  <si>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</si>
  <si>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</si>
  <si>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</si>
  <si>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</si>
  <si>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</si>
  <si>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</si>
  <si>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</si>
  <si>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</si>
  <si>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</si>
  <si>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</si>
  <si>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</si>
  <si>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</si>
  <si>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</si>
  <si>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</si>
  <si>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</si>
  <si>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</si>
  <si>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</si>
  <si>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</si>
  <si>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</si>
  <si>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</si>
  <si>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</si>
  <si>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</si>
  <si>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</si>
  <si>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</si>
  <si>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</si>
  <si>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</si>
  <si>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</si>
  <si>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</si>
  <si>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</si>
  <si>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</si>
  <si>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</si>
  <si>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</si>
  <si>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</si>
  <si>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</si>
  <si>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</si>
  <si>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</si>
  <si>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</si>
  <si>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</si>
  <si>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</si>
  <si>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</si>
  <si>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</si>
  <si>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</si>
  <si>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</si>
  <si>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</si>
  <si>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</si>
  <si>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</si>
  <si>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</si>
  <si>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</si>
  <si>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</si>
  <si>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</si>
  <si>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</si>
  <si>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</si>
  <si>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</si>
  <si>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</si>
  <si>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</si>
  <si>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</si>
  <si>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</si>
  <si>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</si>
  <si>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</si>
  <si>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</si>
  <si>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</si>
  <si>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</si>
  <si>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</si>
  <si>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</si>
  <si>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</si>
  <si>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</si>
  <si>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</si>
  <si>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</si>
  <si>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</si>
  <si>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</si>
  <si>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</si>
  <si>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</si>
  <si>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</si>
  <si>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</si>
  <si>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</si>
  <si>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</si>
  <si>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</si>
  <si>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</si>
  <si>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</si>
  <si>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</si>
  <si>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</si>
  <si>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</si>
  <si>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</si>
  <si>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</si>
  <si>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</si>
  <si>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</si>
  <si>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</si>
  <si>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</si>
  <si>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</si>
  <si>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</si>
  <si>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</si>
  <si>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</si>
  <si>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</si>
  <si>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</si>
  <si>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</si>
  <si>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</si>
  <si>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</si>
  <si>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</si>
  <si>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</si>
  <si>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</si>
  <si>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</si>
  <si>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</si>
  <si>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</si>
  <si>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</si>
  <si>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</si>
  <si>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</si>
  <si>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</si>
  <si>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</si>
  <si>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</si>
  <si>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</si>
  <si>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</si>
  <si>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</si>
  <si>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</si>
  <si>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</si>
  <si>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</si>
  <si>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</si>
  <si>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</si>
  <si>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</si>
  <si>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</si>
  <si>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</si>
  <si>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</si>
  <si>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</si>
  <si>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</si>
  <si>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</si>
  <si>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</si>
  <si>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</si>
  <si>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</si>
  <si>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</si>
  <si>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</si>
  <si>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</si>
  <si>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</si>
  <si>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</si>
  <si>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</si>
  <si>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</si>
  <si>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</si>
  <si>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</si>
  <si>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</si>
  <si>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</si>
  <si>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</si>
  <si>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</si>
  <si>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</si>
  <si>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</si>
  <si>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</si>
  <si>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</si>
  <si>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</si>
  <si>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</si>
  <si>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</si>
  <si>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</si>
  <si>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</si>
  <si>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</si>
  <si>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</si>
  <si>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</si>
  <si>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</si>
  <si>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</si>
  <si>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</si>
  <si>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</si>
  <si>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</si>
  <si>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</si>
  <si>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</si>
  <si>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</si>
  <si>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</si>
  <si>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</si>
  <si>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</si>
  <si>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</si>
  <si>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</si>
  <si>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</si>
  <si>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</si>
  <si>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</si>
  <si>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</si>
  <si>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</si>
  <si>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</si>
  <si>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</si>
  <si>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</si>
  <si>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</si>
  <si>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</si>
  <si>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</si>
  <si>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</si>
  <si>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</si>
  <si>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</si>
  <si>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</si>
  <si>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</si>
  <si>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</si>
  <si>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</si>
  <si>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</si>
  <si>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</si>
  <si>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</si>
  <si>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</si>
  <si>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</si>
  <si>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</si>
  <si>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</si>
  <si>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</si>
  <si>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</si>
  <si>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</si>
  <si>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</si>
  <si>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</si>
  <si>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</si>
  <si>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</si>
  <si>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</si>
  <si>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</si>
  <si>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</si>
  <si>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</si>
  <si>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</si>
  <si>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</si>
  <si>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</si>
  <si>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</si>
  <si>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</si>
  <si>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</si>
  <si>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</si>
  <si>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</si>
  <si>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</si>
  <si>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</si>
  <si>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</si>
  <si>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</si>
  <si>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</si>
  <si>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</si>
  <si>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</si>
  <si>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</si>
  <si>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</si>
  <si>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</si>
  <si>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</si>
  <si>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</si>
  <si>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</si>
  <si>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</si>
  <si>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</si>
  <si>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</si>
  <si>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</si>
  <si>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</si>
  <si>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</si>
  <si>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</si>
  <si>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третим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</si>
</sst>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639</v>
      </c>
      <c r="I5" s="320"/>
      <c r="J5" s="320"/>
      <c r="K5" s="318"/>
      <c r="M5" s="25" t="s">
        <v>10</v>
      </c>
      <c r="N5" s="321">
        <v>45206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0.41666666666666669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0</v>
      </c>
      <c r="V109" s="307">
        <f>IFERROR(SUM(V98:V107),"0")</f>
        <v>0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0"/>
      <c r="Y118" s="300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0</v>
      </c>
      <c r="V124" s="307">
        <f>IFERROR(V120/H120,"0")+IFERROR(V121/H121,"0")+IFERROR(V122/H122,"0")+IFERROR(V123/H123,"0")</f>
        <v>0</v>
      </c>
      <c r="W124" s="307">
        <f>IFERROR(IF(W120="",0,W120),"0")+IFERROR(IF(W121="",0,W121),"0")+IFERROR(IF(W122="",0,W122),"0")+IFERROR(IF(W123="",0,W123),"0")</f>
        <v>0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0</v>
      </c>
      <c r="V125" s="307">
        <f>IFERROR(SUM(V120:V123),"0")</f>
        <v>0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0"/>
      <c r="Y127" s="300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0"/>
      <c r="Y134" s="300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0"/>
      <c r="Y146" s="300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0"/>
      <c r="Y189" s="300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0"/>
      <c r="Y263" s="300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1600</v>
      </c>
      <c r="V289" s="306">
        <f t="shared" si="14"/>
        <v>1605</v>
      </c>
      <c r="W289" s="37">
        <f>IFERROR(IF(V289=0,"",ROUNDUP(V289/H289,0)*0.02175),"")</f>
        <v>2.3272499999999998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106.66666666666667</v>
      </c>
      <c r="V293" s="307">
        <f>IFERROR(V285/H285,"0")+IFERROR(V286/H286,"0")+IFERROR(V287/H287,"0")+IFERROR(V288/H288,"0")+IFERROR(V289/H289,"0")+IFERROR(V290/H290,"0")+IFERROR(V291/H291,"0")+IFERROR(V292/H292,"0")</f>
        <v>107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2.3272499999999998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1600</v>
      </c>
      <c r="V294" s="307">
        <f>IFERROR(SUM(V285:V292),"0")</f>
        <v>1605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900</v>
      </c>
      <c r="V296" s="306">
        <f>IFERROR(IF(U296="",0,CEILING((U296/$H296),1)*$H296),"")</f>
        <v>900</v>
      </c>
      <c r="W296" s="37">
        <f>IFERROR(IF(V296=0,"",ROUNDUP(V296/H296,0)*0.02175),"")</f>
        <v>1.3049999999999999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60</v>
      </c>
      <c r="V298" s="307">
        <f>IFERROR(V296/H296,"0")+IFERROR(V297/H297,"0")</f>
        <v>60</v>
      </c>
      <c r="W298" s="307">
        <f>IFERROR(IF(W296="",0,W296),"0")+IFERROR(IF(W297="",0,W297),"0")</f>
        <v>1.3049999999999999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900</v>
      </c>
      <c r="V299" s="307">
        <f>IFERROR(SUM(V296:V297),"0")</f>
        <v>900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597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600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2500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2505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601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2580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2585.16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602</v>
      </c>
      <c r="N462" s="315"/>
      <c r="O462" s="315"/>
      <c r="P462" s="315"/>
      <c r="Q462" s="315"/>
      <c r="R462" s="315"/>
      <c r="S462" s="316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4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4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604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2680</v>
      </c>
      <c r="V463" s="307">
        <f>GrossWeightTotalR+PalletQtyTotalR*25</f>
        <v>2685.16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605</v>
      </c>
      <c r="N464" s="315"/>
      <c r="O464" s="315"/>
      <c r="P464" s="315"/>
      <c r="Q464" s="315"/>
      <c r="R464" s="315"/>
      <c r="S464" s="316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166.66666666666669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167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606</v>
      </c>
      <c r="N465" s="315"/>
      <c r="O465" s="315"/>
      <c r="P465" s="315"/>
      <c r="Q465" s="315"/>
      <c r="R465" s="315"/>
      <c r="S465" s="316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3.63225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631" t="s">
        <v>91</v>
      </c>
      <c r="D467" s="632"/>
      <c r="E467" s="632"/>
      <c r="F467" s="633"/>
      <c r="G467" s="631" t="s">
        <v>224</v>
      </c>
      <c r="H467" s="632"/>
      <c r="I467" s="632"/>
      <c r="J467" s="632"/>
      <c r="K467" s="632"/>
      <c r="L467" s="633"/>
      <c r="M467" s="631" t="s">
        <v>412</v>
      </c>
      <c r="N467" s="633"/>
      <c r="O467" s="631" t="s">
        <v>459</v>
      </c>
      <c r="P467" s="633"/>
      <c r="Q467" s="299" t="s">
        <v>537</v>
      </c>
      <c r="R467" s="631" t="s">
        <v>579</v>
      </c>
      <c r="S467" s="633"/>
      <c r="T467" s="1"/>
      <c r="Y467" s="53"/>
      <c r="AB467" s="1"/>
    </row>
    <row r="468" spans="1:28" ht="14.25" customHeight="1" thickTop="1" x14ac:dyDescent="0.2">
      <c r="A468" s="634" t="s">
        <v>609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215</v>
      </c>
      <c r="G468" s="631" t="s">
        <v>225</v>
      </c>
      <c r="H468" s="631" t="s">
        <v>232</v>
      </c>
      <c r="I468" s="631" t="s">
        <v>249</v>
      </c>
      <c r="J468" s="631" t="s">
        <v>305</v>
      </c>
      <c r="K468" s="631" t="s">
        <v>381</v>
      </c>
      <c r="L468" s="631" t="s">
        <v>399</v>
      </c>
      <c r="M468" s="631" t="s">
        <v>413</v>
      </c>
      <c r="N468" s="631" t="s">
        <v>436</v>
      </c>
      <c r="O468" s="631" t="s">
        <v>460</v>
      </c>
      <c r="P468" s="631" t="s">
        <v>513</v>
      </c>
      <c r="Q468" s="631" t="s">
        <v>537</v>
      </c>
      <c r="R468" s="631" t="s">
        <v>580</v>
      </c>
      <c r="S468" s="631" t="s">
        <v>597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0" s="47">
        <f>IFERROR(V120*1,"0")+IFERROR(V121*1,"0")+IFERROR(V122*1,"0")+IFERROR(V123*1,"0")</f>
        <v>0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0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2505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0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2023-10-05T10:31:27Z</dcterms:modified>
</cp:coreProperties>
</file>