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521831B-D628-4958-8350-A7E1803F34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8" i="102" l="1"/>
  <c r="D3" i="102"/>
  <c r="E216" i="102" l="1"/>
  <c r="G216" i="102" s="1"/>
  <c r="E5" i="102" l="1"/>
  <c r="G5" i="102" s="1"/>
  <c r="E6" i="102"/>
  <c r="G6" i="102" s="1"/>
  <c r="E7" i="102"/>
  <c r="E8" i="102"/>
  <c r="G8" i="102" s="1"/>
  <c r="E9" i="102"/>
  <c r="G9" i="102" s="1"/>
  <c r="E10" i="102"/>
  <c r="G10" i="102" s="1"/>
  <c r="E11" i="102"/>
  <c r="E12" i="102"/>
  <c r="G12" i="102" s="1"/>
  <c r="E13" i="102"/>
  <c r="G13" i="102" s="1"/>
  <c r="E14" i="102"/>
  <c r="G14" i="102" s="1"/>
  <c r="E15" i="102"/>
  <c r="E16" i="102"/>
  <c r="G16" i="102" s="1"/>
  <c r="E17" i="102"/>
  <c r="G17" i="102" s="1"/>
  <c r="E18" i="102"/>
  <c r="G18" i="102" s="1"/>
  <c r="E19" i="102"/>
  <c r="E20" i="102"/>
  <c r="G20" i="102" s="1"/>
  <c r="E21" i="102"/>
  <c r="G21" i="102" s="1"/>
  <c r="E22" i="102"/>
  <c r="G22" i="102" s="1"/>
  <c r="E23" i="102"/>
  <c r="E24" i="102"/>
  <c r="G24" i="102" s="1"/>
  <c r="E25" i="102"/>
  <c r="G25" i="102" s="1"/>
  <c r="E26" i="102"/>
  <c r="G26" i="102" s="1"/>
  <c r="E27" i="102"/>
  <c r="E28" i="102"/>
  <c r="G28" i="102" s="1"/>
  <c r="E29" i="102"/>
  <c r="G29" i="102" s="1"/>
  <c r="E30" i="102"/>
  <c r="G30" i="102" s="1"/>
  <c r="E31" i="102"/>
  <c r="E32" i="102"/>
  <c r="G32" i="102" s="1"/>
  <c r="E33" i="102"/>
  <c r="G33" i="102" s="1"/>
  <c r="E34" i="102"/>
  <c r="G34" i="102" s="1"/>
  <c r="E35" i="102"/>
  <c r="E36" i="102"/>
  <c r="G36" i="102" s="1"/>
  <c r="E37" i="102"/>
  <c r="G37" i="102" s="1"/>
  <c r="E38" i="102"/>
  <c r="G38" i="102" s="1"/>
  <c r="E39" i="102"/>
  <c r="E40" i="102"/>
  <c r="G40" i="102" s="1"/>
  <c r="E41" i="102"/>
  <c r="G41" i="102" s="1"/>
  <c r="E42" i="102"/>
  <c r="G42" i="102" s="1"/>
  <c r="E43" i="102"/>
  <c r="E44" i="102"/>
  <c r="G44" i="102" s="1"/>
  <c r="E45" i="102"/>
  <c r="G45" i="102" s="1"/>
  <c r="E46" i="102"/>
  <c r="G46" i="102" s="1"/>
  <c r="E47" i="102"/>
  <c r="E48" i="102"/>
  <c r="G48" i="102" s="1"/>
  <c r="E49" i="102"/>
  <c r="G49" i="102" s="1"/>
  <c r="E50" i="102"/>
  <c r="G50" i="102" s="1"/>
  <c r="E51" i="102"/>
  <c r="E52" i="102"/>
  <c r="G52" i="102" s="1"/>
  <c r="E53" i="102"/>
  <c r="G53" i="102" s="1"/>
  <c r="E54" i="102"/>
  <c r="G54" i="102" s="1"/>
  <c r="E55" i="102"/>
  <c r="E56" i="102"/>
  <c r="G56" i="102" s="1"/>
  <c r="E57" i="102"/>
  <c r="G57" i="102" s="1"/>
  <c r="E58" i="102"/>
  <c r="G58" i="102" s="1"/>
  <c r="E59" i="102"/>
  <c r="E60" i="102"/>
  <c r="G60" i="102" s="1"/>
  <c r="E61" i="102"/>
  <c r="G61" i="102" s="1"/>
  <c r="E62" i="102"/>
  <c r="G62" i="102" s="1"/>
  <c r="E63" i="102"/>
  <c r="E64" i="102"/>
  <c r="G64" i="102" s="1"/>
  <c r="E65" i="102"/>
  <c r="G65" i="102" s="1"/>
  <c r="E66" i="102"/>
  <c r="E67" i="102"/>
  <c r="E68" i="102"/>
  <c r="G68" i="102" s="1"/>
  <c r="E69" i="102"/>
  <c r="G69" i="102" s="1"/>
  <c r="E70" i="102"/>
  <c r="G70" i="102" s="1"/>
  <c r="E71" i="102"/>
  <c r="E72" i="102"/>
  <c r="G72" i="102" s="1"/>
  <c r="E73" i="102"/>
  <c r="G73" i="102" s="1"/>
  <c r="E74" i="102"/>
  <c r="G74" i="102" s="1"/>
  <c r="E75" i="102"/>
  <c r="E76" i="102"/>
  <c r="G76" i="102" s="1"/>
  <c r="E77" i="102"/>
  <c r="G77" i="102" s="1"/>
  <c r="E78" i="102"/>
  <c r="G78" i="102" s="1"/>
  <c r="E79" i="102"/>
  <c r="E80" i="102"/>
  <c r="G80" i="102" s="1"/>
  <c r="E81" i="102"/>
  <c r="G81" i="102" s="1"/>
  <c r="E82" i="102"/>
  <c r="G82" i="102" s="1"/>
  <c r="E83" i="102"/>
  <c r="E84" i="102"/>
  <c r="G84" i="102" s="1"/>
  <c r="E85" i="102"/>
  <c r="G85" i="102" s="1"/>
  <c r="E86" i="102"/>
  <c r="G86" i="102" s="1"/>
  <c r="E87" i="102"/>
  <c r="E88" i="102"/>
  <c r="G88" i="102" s="1"/>
  <c r="E89" i="102"/>
  <c r="G89" i="102" s="1"/>
  <c r="E90" i="102"/>
  <c r="G90" i="102" s="1"/>
  <c r="E91" i="102"/>
  <c r="E92" i="102"/>
  <c r="G92" i="102" s="1"/>
  <c r="E93" i="102"/>
  <c r="G93" i="102" s="1"/>
  <c r="E94" i="102"/>
  <c r="G94" i="102" s="1"/>
  <c r="E95" i="102"/>
  <c r="E96" i="102"/>
  <c r="G96" i="102" s="1"/>
  <c r="E97" i="102"/>
  <c r="G97" i="102" s="1"/>
  <c r="E98" i="102"/>
  <c r="G98" i="102" s="1"/>
  <c r="E99" i="102"/>
  <c r="E100" i="102"/>
  <c r="G100" i="102" s="1"/>
  <c r="E101" i="102"/>
  <c r="G101" i="102" s="1"/>
  <c r="E102" i="102"/>
  <c r="G102" i="102" s="1"/>
  <c r="E103" i="102"/>
  <c r="E104" i="102"/>
  <c r="G104" i="102" s="1"/>
  <c r="E105" i="102"/>
  <c r="G105" i="102" s="1"/>
  <c r="E106" i="102"/>
  <c r="G106" i="102" s="1"/>
  <c r="E107" i="102"/>
  <c r="E108" i="102"/>
  <c r="G108" i="102" s="1"/>
  <c r="E109" i="102"/>
  <c r="G109" i="102" s="1"/>
  <c r="E110" i="102"/>
  <c r="G110" i="102" s="1"/>
  <c r="E111" i="102"/>
  <c r="E112" i="102"/>
  <c r="G112" i="102" s="1"/>
  <c r="E113" i="102"/>
  <c r="G113" i="102" s="1"/>
  <c r="E114" i="102"/>
  <c r="G114" i="102" s="1"/>
  <c r="E115" i="102"/>
  <c r="E116" i="102"/>
  <c r="G116" i="102" s="1"/>
  <c r="E117" i="102"/>
  <c r="G117" i="102" s="1"/>
  <c r="E118" i="102"/>
  <c r="G118" i="102" s="1"/>
  <c r="E119" i="102"/>
  <c r="E120" i="102"/>
  <c r="G120" i="102" s="1"/>
  <c r="E121" i="102"/>
  <c r="G121" i="102" s="1"/>
  <c r="E122" i="102"/>
  <c r="G122" i="102" s="1"/>
  <c r="E123" i="102"/>
  <c r="E124" i="102"/>
  <c r="G124" i="102" s="1"/>
  <c r="E125" i="102"/>
  <c r="G125" i="102" s="1"/>
  <c r="E126" i="102"/>
  <c r="G126" i="102" s="1"/>
  <c r="E127" i="102"/>
  <c r="E128" i="102"/>
  <c r="G128" i="102" s="1"/>
  <c r="E129" i="102"/>
  <c r="G129" i="102" s="1"/>
  <c r="E130" i="102"/>
  <c r="G130" i="102" s="1"/>
  <c r="E131" i="102"/>
  <c r="E132" i="102"/>
  <c r="G132" i="102" s="1"/>
  <c r="E133" i="102"/>
  <c r="G133" i="102" s="1"/>
  <c r="E134" i="102"/>
  <c r="G134" i="102" s="1"/>
  <c r="E135" i="102"/>
  <c r="E136" i="102"/>
  <c r="G136" i="102" s="1"/>
  <c r="E137" i="102"/>
  <c r="G137" i="102" s="1"/>
  <c r="E138" i="102"/>
  <c r="G138" i="102" s="1"/>
  <c r="E139" i="102"/>
  <c r="E140" i="102"/>
  <c r="G140" i="102" s="1"/>
  <c r="E141" i="102"/>
  <c r="G141" i="102" s="1"/>
  <c r="E142" i="102"/>
  <c r="G142" i="102" s="1"/>
  <c r="E143" i="102"/>
  <c r="E144" i="102"/>
  <c r="G144" i="102" s="1"/>
  <c r="E145" i="102"/>
  <c r="G145" i="102" s="1"/>
  <c r="E146" i="102"/>
  <c r="G146" i="102" s="1"/>
  <c r="E147" i="102"/>
  <c r="E148" i="102"/>
  <c r="G148" i="102" s="1"/>
  <c r="E149" i="102"/>
  <c r="G149" i="102" s="1"/>
  <c r="E150" i="102"/>
  <c r="G150" i="102" s="1"/>
  <c r="E151" i="102"/>
  <c r="E152" i="102"/>
  <c r="G152" i="102" s="1"/>
  <c r="E153" i="102"/>
  <c r="G153" i="102" s="1"/>
  <c r="E154" i="102"/>
  <c r="G154" i="102" s="1"/>
  <c r="E155" i="102"/>
  <c r="E156" i="102"/>
  <c r="G156" i="102" s="1"/>
  <c r="E157" i="102"/>
  <c r="G157" i="102" s="1"/>
  <c r="E159" i="102"/>
  <c r="E160" i="102"/>
  <c r="G160" i="102" s="1"/>
  <c r="E161" i="102"/>
  <c r="G161" i="102" s="1"/>
  <c r="E162" i="102"/>
  <c r="G162" i="102" s="1"/>
  <c r="E163" i="102"/>
  <c r="E164" i="102"/>
  <c r="G164" i="102" s="1"/>
  <c r="E165" i="102"/>
  <c r="G165" i="102" s="1"/>
  <c r="E166" i="102"/>
  <c r="G166" i="102" s="1"/>
  <c r="E167" i="102"/>
  <c r="E168" i="102"/>
  <c r="G168" i="102" s="1"/>
  <c r="E169" i="102"/>
  <c r="G169" i="102" s="1"/>
  <c r="E170" i="102"/>
  <c r="G170" i="102" s="1"/>
  <c r="E171" i="102"/>
  <c r="E172" i="102"/>
  <c r="G172" i="102" s="1"/>
  <c r="E173" i="102"/>
  <c r="G173" i="102" s="1"/>
  <c r="E174" i="102"/>
  <c r="G174" i="102" s="1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G214" i="102" s="1"/>
  <c r="E215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3" i="102"/>
  <c r="G253" i="102" s="1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4" i="102"/>
  <c r="G4" i="102" s="1"/>
  <c r="G7" i="102"/>
  <c r="G11" i="102"/>
  <c r="G15" i="102"/>
  <c r="G19" i="102"/>
  <c r="G23" i="102"/>
  <c r="G27" i="102"/>
  <c r="G31" i="102"/>
  <c r="G35" i="102"/>
  <c r="G39" i="102"/>
  <c r="G43" i="102"/>
  <c r="G47" i="102"/>
  <c r="G51" i="102"/>
  <c r="G55" i="102"/>
  <c r="G59" i="102"/>
  <c r="G63" i="102"/>
  <c r="G67" i="102"/>
  <c r="G71" i="102"/>
  <c r="G75" i="102"/>
  <c r="G79" i="102"/>
  <c r="G83" i="102"/>
  <c r="G87" i="102"/>
  <c r="G91" i="102"/>
  <c r="G95" i="102"/>
  <c r="G99" i="102"/>
  <c r="G103" i="102"/>
  <c r="G107" i="102"/>
  <c r="G111" i="102"/>
  <c r="G115" i="102"/>
  <c r="G119" i="102"/>
  <c r="G123" i="102"/>
  <c r="G127" i="102"/>
  <c r="G131" i="102"/>
  <c r="G135" i="102"/>
  <c r="G139" i="102"/>
  <c r="G143" i="102"/>
  <c r="G147" i="102"/>
  <c r="G151" i="102"/>
  <c r="G155" i="102"/>
  <c r="G159" i="102"/>
  <c r="G163" i="102"/>
  <c r="G167" i="102"/>
  <c r="G171" i="102"/>
  <c r="G175" i="102"/>
  <c r="G176" i="102"/>
  <c r="G177" i="102"/>
  <c r="G178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5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3" i="102"/>
  <c r="G344" i="102"/>
  <c r="G345" i="102"/>
  <c r="G346" i="102"/>
  <c r="G347" i="102"/>
  <c r="G348" i="102"/>
  <c r="G349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4" i="102"/>
  <c r="G485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E520" i="102"/>
  <c r="E158" i="102" l="1"/>
  <c r="G158" i="102" s="1"/>
  <c r="G66" i="102"/>
  <c r="E3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7" i="102"/>
  <c r="AC320" i="102"/>
  <c r="AC322" i="102"/>
  <c r="AC323" i="102"/>
  <c r="AC324" i="102"/>
  <c r="AC325" i="102"/>
  <c r="AC326" i="102"/>
  <c r="AC327" i="102"/>
  <c r="AC329" i="102"/>
  <c r="AC328" i="102" s="1"/>
  <c r="AC331" i="102"/>
  <c r="AC332" i="102"/>
  <c r="AC333" i="102"/>
  <c r="AC334" i="102"/>
  <c r="AC335" i="102"/>
  <c r="AC337" i="102"/>
  <c r="AC338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7" i="102"/>
  <c r="AC369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5" i="102"/>
  <c r="AC466" i="102"/>
  <c r="AC467" i="102"/>
  <c r="AC469" i="102"/>
  <c r="AC470" i="102"/>
  <c r="AC471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2" i="102"/>
  <c r="AC513" i="102"/>
  <c r="AC514" i="102"/>
  <c r="AC515" i="102"/>
  <c r="AC516" i="102"/>
  <c r="AC517" i="102"/>
  <c r="AC518" i="102"/>
  <c r="AC519" i="102"/>
  <c r="AE488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294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2" i="102"/>
  <c r="AE481" i="102"/>
  <c r="AE480" i="102"/>
  <c r="AE479" i="102"/>
  <c r="AE478" i="102"/>
  <c r="AE519" i="102"/>
  <c r="AE518" i="102"/>
  <c r="AE517" i="102"/>
  <c r="AE516" i="102"/>
  <c r="AE515" i="102"/>
  <c r="AE514" i="102"/>
  <c r="AE513" i="102"/>
  <c r="AE512" i="102"/>
  <c r="AE510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7" i="102"/>
  <c r="AE486" i="102"/>
  <c r="AE485" i="102"/>
  <c r="AE484" i="102"/>
  <c r="AE483" i="102"/>
  <c r="AE477" i="102"/>
  <c r="AE476" i="102"/>
  <c r="AE475" i="102"/>
  <c r="AE474" i="102"/>
  <c r="AE473" i="102"/>
  <c r="AE471" i="102"/>
  <c r="AE470" i="102"/>
  <c r="AE469" i="102"/>
  <c r="AE467" i="102"/>
  <c r="AE466" i="102"/>
  <c r="AE465" i="102"/>
  <c r="AE463" i="102"/>
  <c r="AE446" i="102"/>
  <c r="AE445" i="102"/>
  <c r="AE444" i="102"/>
  <c r="AE432" i="102"/>
  <c r="AE431" i="102"/>
  <c r="AE430" i="102"/>
  <c r="AE429" i="102"/>
  <c r="AE428" i="102"/>
  <c r="AE427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69" i="102"/>
  <c r="AE367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38" i="102"/>
  <c r="AE337" i="102"/>
  <c r="AE335" i="102"/>
  <c r="AE334" i="102"/>
  <c r="AE333" i="102"/>
  <c r="AE332" i="102"/>
  <c r="AE331" i="102"/>
  <c r="AE329" i="102"/>
  <c r="AE328" i="102" s="1"/>
  <c r="AE327" i="102"/>
  <c r="AE326" i="102"/>
  <c r="AE325" i="102"/>
  <c r="AE324" i="102"/>
  <c r="AE323" i="102"/>
  <c r="AE322" i="102"/>
  <c r="AE320" i="102"/>
  <c r="AE317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40" i="102" l="1"/>
  <c r="AC340" i="102"/>
  <c r="AE511" i="102"/>
  <c r="AE464" i="102"/>
  <c r="AE336" i="102"/>
  <c r="AE321" i="102"/>
  <c r="AE158" i="102"/>
  <c r="AE299" i="102"/>
  <c r="AC464" i="102"/>
  <c r="AC472" i="102"/>
  <c r="AC330" i="102"/>
  <c r="AC299" i="102"/>
  <c r="AC511" i="102"/>
  <c r="AE330" i="102"/>
  <c r="AE468" i="102"/>
  <c r="AC468" i="102"/>
  <c r="AC368" i="102"/>
  <c r="AC336" i="102"/>
  <c r="AC321" i="102"/>
  <c r="AC244" i="102"/>
  <c r="AC3" i="102"/>
  <c r="AE244" i="102"/>
  <c r="AE472" i="102"/>
  <c r="AE368" i="102"/>
  <c r="AE3" i="102"/>
  <c r="AC159" i="102" l="1"/>
  <c r="AC229" i="102"/>
  <c r="AC191" i="102"/>
  <c r="AC241" i="102"/>
  <c r="AC163" i="102"/>
  <c r="AC230" i="102"/>
  <c r="AC185" i="102"/>
  <c r="AC222" i="102"/>
  <c r="AC214" i="102"/>
  <c r="AC188" i="102"/>
  <c r="AC240" i="102"/>
  <c r="AC174" i="102"/>
  <c r="AC182" i="102"/>
  <c r="AC209" i="102"/>
  <c r="AC213" i="102"/>
  <c r="AC187" i="102"/>
  <c r="AC168" i="102"/>
  <c r="AC225" i="102"/>
  <c r="AC193" i="102"/>
  <c r="AC170" i="102"/>
  <c r="AC221" i="102"/>
  <c r="AC178" i="102"/>
  <c r="AC166" i="102"/>
  <c r="AC215" i="102"/>
  <c r="AC164" i="102"/>
  <c r="AC161" i="102"/>
  <c r="AC227" i="102"/>
  <c r="AC190" i="102"/>
  <c r="AC218" i="102"/>
  <c r="AC181" i="102"/>
  <c r="AC237" i="102"/>
  <c r="AC180" i="102"/>
  <c r="AC160" i="102"/>
  <c r="AC236" i="102"/>
  <c r="AC243" i="102"/>
  <c r="AC206" i="102"/>
  <c r="AC167" i="102"/>
  <c r="AC201" i="102"/>
  <c r="AC203" i="102"/>
  <c r="AC207" i="102"/>
  <c r="AC234" i="102"/>
  <c r="AC204" i="102"/>
  <c r="AC192" i="102"/>
  <c r="AC217" i="102"/>
  <c r="AC210" i="102"/>
  <c r="AC177" i="102"/>
  <c r="AC198" i="102"/>
  <c r="AC239" i="102"/>
  <c r="AC232" i="102"/>
  <c r="AC205" i="102"/>
  <c r="AC172" i="102"/>
  <c r="AC173" i="102"/>
  <c r="AC194" i="102"/>
  <c r="AC162" i="102"/>
  <c r="AC233" i="102"/>
  <c r="AC219" i="102"/>
  <c r="AC231" i="102"/>
  <c r="AC235" i="102"/>
  <c r="AC220" i="102"/>
  <c r="AC196" i="102"/>
  <c r="AC242" i="102"/>
  <c r="AC183" i="102"/>
  <c r="AC238" i="102"/>
  <c r="AC200" i="102"/>
  <c r="AC195" i="102"/>
  <c r="AC212" i="102"/>
  <c r="AC179" i="102"/>
  <c r="AC228" i="102"/>
  <c r="AC199" i="102"/>
  <c r="AC169" i="102"/>
  <c r="AC208" i="102"/>
  <c r="AC224" i="102"/>
  <c r="AC202" i="102"/>
  <c r="AC165" i="102"/>
  <c r="AC184" i="102"/>
  <c r="AC223" i="102"/>
  <c r="AC211" i="102"/>
  <c r="AC226" i="102"/>
  <c r="AC189" i="102"/>
  <c r="AC175" i="102"/>
  <c r="AC171" i="102"/>
  <c r="AC176" i="102"/>
  <c r="AC186" i="102"/>
  <c r="AC197" i="102"/>
  <c r="AC158" i="102" l="1"/>
</calcChain>
</file>

<file path=xl/sharedStrings.xml><?xml version="1.0" encoding="utf-8"?>
<sst xmlns="http://schemas.openxmlformats.org/spreadsheetml/2006/main" count="527" uniqueCount="526">
  <si>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</si>
  <si>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</si>
  <si>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</si>
  <si>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</si>
  <si>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</si>
  <si>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</si>
  <si>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</si>
  <si>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</si>
  <si>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</si>
  <si>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</si>
  <si>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</si>
  <si>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</si>
  <si>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</si>
  <si>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</si>
  <si>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</si>
  <si>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</si>
  <si>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</si>
  <si>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</si>
  <si>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</si>
  <si>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</si>
  <si>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</si>
  <si>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</si>
  <si>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</si>
  <si>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</si>
  <si>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</si>
  <si>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</si>
  <si>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</si>
  <si>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</si>
  <si>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</si>
  <si>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</si>
  <si>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</si>
  <si>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</si>
  <si>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</si>
  <si>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</si>
  <si>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</si>
  <si>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</si>
  <si>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</si>
  <si>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</si>
  <si>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</si>
  <si>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</si>
  <si>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</si>
  <si>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</si>
  <si>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</si>
  <si>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</si>
  <si>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</si>
  <si>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</si>
  <si>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</si>
  <si>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</si>
  <si>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</si>
  <si>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</si>
  <si>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</si>
  <si>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</si>
  <si>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</si>
  <si>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</si>
  <si>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</si>
  <si>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</si>
  <si>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</si>
  <si>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</si>
  <si>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</si>
  <si>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</si>
  <si>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</si>
  <si>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</si>
  <si>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</si>
  <si>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</si>
  <si>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</si>
  <si>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</si>
  <si>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</si>
  <si>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</si>
  <si>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</si>
  <si>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</si>
  <si>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</si>
  <si>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</si>
  <si>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</si>
  <si>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</si>
  <si>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</si>
  <si>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</si>
  <si>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</si>
  <si>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</si>
  <si>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</si>
  <si>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</si>
  <si>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</si>
  <si>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</si>
  <si>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</si>
  <si>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</si>
  <si>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</si>
  <si>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</si>
  <si>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</si>
  <si>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</si>
  <si>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</si>
  <si>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</si>
  <si>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</si>
  <si>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</si>
  <si>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</si>
  <si>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</si>
  <si>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</si>
  <si>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</si>
  <si>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</si>
  <si>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</si>
  <si>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</si>
  <si>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</si>
  <si>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</si>
  <si>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</si>
  <si>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</si>
  <si>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</si>
  <si>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</si>
  <si>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</si>
  <si>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</si>
  <si>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</si>
  <si>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</si>
  <si>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</si>
  <si>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</si>
  <si>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</si>
  <si>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</si>
  <si>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</si>
  <si>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</si>
  <si>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</si>
  <si>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</si>
  <si>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</si>
  <si>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</si>
  <si>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</si>
  <si>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</si>
  <si>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</si>
  <si>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</si>
  <si>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</si>
  <si>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</si>
  <si>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</si>
  <si>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</si>
  <si>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</si>
  <si>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</si>
  <si>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</si>
  <si>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</si>
  <si>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</si>
  <si>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</si>
  <si>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</si>
  <si>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</si>
  <si>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</si>
  <si>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</si>
  <si>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</si>
  <si>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</si>
  <si>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</si>
  <si>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</si>
  <si>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</si>
  <si>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</si>
  <si>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</si>
  <si>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</si>
  <si>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</si>
  <si>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</si>
  <si>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</si>
  <si>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</si>
  <si>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</si>
  <si>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</si>
  <si>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</si>
  <si>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</si>
  <si>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</si>
  <si>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</si>
  <si>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</si>
  <si>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</si>
  <si>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</si>
  <si>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</si>
  <si>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</si>
  <si>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</si>
  <si>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</si>
  <si>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</si>
  <si>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</si>
  <si>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</si>
  <si>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</si>
  <si>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</si>
  <si>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</si>
  <si>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</si>
  <si>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</si>
  <si>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</si>
  <si>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</si>
  <si>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</si>
  <si>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</si>
  <si>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</si>
  <si>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</si>
  <si>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</si>
  <si>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</si>
  <si>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</si>
  <si>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</si>
  <si>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</si>
  <si>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</si>
  <si>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</si>
  <si>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</si>
  <si>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</si>
  <si>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</si>
  <si>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</si>
  <si>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</si>
  <si>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</si>
  <si>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</si>
  <si>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</si>
  <si>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</si>
  <si>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</si>
  <si>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</si>
  <si>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</si>
  <si>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</si>
  <si>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</si>
  <si>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</si>
  <si>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</si>
  <si>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</si>
  <si>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</si>
  <si>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</si>
  <si>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</si>
  <si>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</si>
  <si>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</si>
  <si>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</si>
  <si>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</si>
  <si>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</si>
  <si>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</si>
  <si>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</si>
  <si>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</si>
  <si>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</si>
  <si>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</si>
  <si>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</si>
  <si>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</si>
  <si>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</si>
  <si>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</si>
  <si>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</si>
  <si>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</si>
  <si>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</si>
  <si>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</si>
  <si>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</si>
  <si>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</si>
  <si>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</si>
  <si>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</si>
  <si>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</si>
  <si>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</si>
  <si>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</si>
  <si>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</si>
  <si>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</si>
  <si>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</si>
  <si>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</si>
  <si>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</si>
  <si>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</si>
  <si>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</si>
  <si>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</si>
  <si>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</si>
  <si>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</si>
  <si>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</si>
  <si>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</si>
  <si>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</si>
  <si>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</si>
  <si>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</si>
  <si>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</si>
  <si>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</si>
  <si>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</si>
  <si>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</si>
  <si>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</si>
  <si>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</si>
  <si>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</si>
  <si>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</si>
  <si>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</si>
  <si>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</si>
  <si>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</si>
  <si>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</si>
  <si>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</si>
  <si>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</si>
  <si>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</si>
  <si>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</si>
  <si>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</si>
  <si>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</si>
  <si>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</si>
  <si>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</si>
  <si>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</si>
  <si>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</si>
  <si>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</si>
  <si>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</si>
  <si>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</si>
  <si>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</si>
  <si>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</si>
  <si>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</si>
  <si>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</si>
  <si>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</si>
  <si>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</si>
  <si>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</si>
  <si>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</si>
  <si>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</si>
  <si>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</si>
  <si>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</si>
  <si>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</si>
  <si>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</si>
  <si>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</si>
  <si>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</si>
  <si>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</si>
  <si>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</si>
  <si>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</si>
  <si>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</si>
  <si>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</si>
  <si>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</si>
  <si>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</si>
  <si>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</si>
  <si>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</si>
  <si>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</si>
  <si>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</si>
  <si>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</si>
  <si>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</si>
  <si>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</si>
  <si>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</si>
  <si>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</si>
  <si>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</si>
  <si>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</si>
  <si>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</si>
  <si>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</si>
  <si>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</si>
  <si>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</si>
  <si>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</si>
  <si>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</si>
  <si>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</si>
  <si>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</si>
  <si>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</si>
  <si>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</si>
  <si>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</si>
  <si>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</si>
  <si>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</si>
  <si>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</si>
  <si>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</si>
  <si>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</si>
  <si>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</si>
  <si>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</si>
  <si>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</si>
  <si>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</si>
  <si>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</si>
  <si>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</si>
  <si>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</si>
  <si>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</si>
  <si>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</si>
  <si>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</si>
  <si>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</si>
  <si>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</si>
  <si>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</si>
  <si>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</si>
  <si>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</si>
  <si>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</si>
  <si>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</si>
  <si>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</si>
  <si>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</si>
  <si>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</si>
  <si>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</si>
  <si>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</si>
  <si>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</si>
  <si>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</si>
  <si>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</si>
  <si>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</si>
  <si>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</si>
  <si>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</si>
  <si>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</si>
  <si>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</si>
  <si>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</si>
  <si>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</si>
  <si>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</si>
  <si>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</si>
  <si>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</si>
  <si>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</si>
  <si>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</si>
  <si>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</si>
  <si>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</si>
  <si>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</si>
  <si>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</si>
  <si>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</si>
  <si>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</si>
  <si>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</si>
  <si>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</si>
  <si>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</si>
  <si>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</si>
  <si>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</si>
  <si>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</si>
  <si>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</si>
  <si>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</si>
  <si>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</si>
  <si>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</si>
  <si>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</si>
  <si>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</si>
  <si>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</si>
  <si>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</si>
  <si>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</si>
  <si>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</si>
  <si>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</si>
  <si>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</si>
  <si>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</si>
  <si>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</si>
  <si>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</si>
  <si>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</si>
  <si>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</si>
  <si>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</si>
  <si>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</si>
  <si>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</si>
  <si>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</si>
  <si>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</si>
  <si>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</si>
  <si>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</si>
  <si>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</si>
  <si>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</si>
  <si>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</si>
  <si>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</si>
  <si>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</si>
  <si>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</si>
  <si>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</si>
  <si>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</si>
  <si>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</si>
  <si>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</si>
  <si>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</si>
  <si>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</si>
  <si>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</si>
  <si>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</si>
  <si>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</si>
  <si>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</si>
  <si>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</si>
  <si>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</si>
  <si>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</si>
  <si>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</si>
  <si>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</si>
  <si>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</si>
  <si>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</si>
  <si>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</si>
  <si>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</si>
  <si>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</si>
  <si>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</si>
  <si>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</si>
  <si>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</si>
  <si>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</si>
  <si>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</si>
  <si>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</si>
  <si>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</si>
  <si>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</si>
  <si>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</si>
  <si>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</si>
  <si>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</si>
  <si>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</si>
  <si>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</si>
  <si>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</si>
  <si>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</si>
  <si>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</si>
  <si>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</si>
  <si>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</si>
  <si>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</si>
  <si>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</si>
  <si>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</si>
  <si>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</si>
  <si>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</si>
  <si>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</si>
  <si>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</si>
  <si>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</si>
  <si>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</si>
  <si>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</si>
  <si>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</si>
  <si>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</si>
  <si>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</si>
  <si>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</si>
  <si>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</si>
  <si>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</si>
  <si>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</si>
  <si>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</si>
  <si>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</si>
  <si>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</si>
  <si>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</si>
  <si>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</si>
  <si>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</si>
  <si>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</si>
  <si>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</si>
  <si>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</si>
  <si>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</si>
  <si>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</si>
  <si>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</si>
  <si>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</si>
  <si>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</si>
  <si>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</si>
  <si>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</si>
  <si>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</si>
  <si>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</si>
  <si>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</si>
  <si>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</si>
  <si>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</si>
  <si>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</si>
  <si>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</si>
  <si>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</si>
  <si>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</si>
  <si>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</si>
  <si>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</si>
  <si>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</si>
  <si>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</si>
  <si>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</si>
  <si>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</si>
  <si>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</si>
  <si>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</si>
  <si>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</si>
  <si>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</si>
  <si>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</si>
  <si>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</si>
  <si>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</si>
  <si>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</si>
  <si>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</si>
  <si>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</si>
  <si>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</si>
  <si>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</si>
  <si>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</si>
  <si>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</si>
  <si>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</si>
  <si>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</si>
  <si>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</si>
  <si>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</si>
  <si>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</si>
  <si>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</si>
  <si>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</si>
  <si>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</si>
  <si>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</si>
  <si>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</si>
  <si>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</si>
  <si>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</si>
  <si>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</si>
  <si>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</si>
  <si>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</si>
  <si>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</si>
  <si>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</si>
  <si>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</si>
  <si>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</si>
  <si>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</si>
  <si>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</si>
  <si>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</si>
  <si>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</si>
  <si>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</si>
  <si>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</si>
  <si>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</si>
  <si>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</si>
  <si>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</si>
  <si>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Вареная с телятиной 800 гр</t>
  </si>
  <si>
    <t>Заказ Полякова 25.06.24.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</si>
</sst>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4" fillId="0" borderId="0" xfId="0" applyFont="1"/>
    <xf numFmtId="1" fontId="0" fillId="0" borderId="0" xfId="0" applyNumberForma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22"/>
  <sheetViews>
    <sheetView tabSelected="1" zoomScale="80" zoomScaleNormal="80" workbookViewId="0">
      <selection activeCell="F1" sqref="F1:G1048576"/>
    </sheetView>
  </sheetViews>
  <sheetFormatPr defaultRowHeight="15" outlineLevelRow="2" x14ac:dyDescent="0.25"/>
  <cols>
    <col min="1" max="1" width="2.57031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15.75" thickBot="1" x14ac:dyDescent="0.3">
      <c r="B1" s="3" t="s">
        <v>525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SUM(D66:D134)</f>
        <v>10950</v>
      </c>
      <c r="E3" s="35">
        <f>SUM(E66:E134)</f>
        <v>10950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64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64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64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64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64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64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64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64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50" t="s">
        <v>7</v>
      </c>
      <c r="C14" s="64">
        <v>1</v>
      </c>
      <c r="D14" s="64"/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64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64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64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64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64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64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64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64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64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64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64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64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64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64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64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64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64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64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64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64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64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64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64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64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64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64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64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64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64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64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64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64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64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64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64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64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64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64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64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64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64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64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64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64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64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64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64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64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64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64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64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50" t="s">
        <v>39</v>
      </c>
      <c r="C66" s="64">
        <v>1</v>
      </c>
      <c r="D66" s="64">
        <v>2500</v>
      </c>
      <c r="E66" s="28">
        <f t="shared" si="2"/>
        <v>2500</v>
      </c>
      <c r="F66" s="65"/>
      <c r="G66" s="81">
        <f t="shared" si="3"/>
        <v>2500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64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50" t="s">
        <v>41</v>
      </c>
      <c r="C68" s="64">
        <v>1</v>
      </c>
      <c r="D68" s="64"/>
      <c r="E68" s="28">
        <f t="shared" si="2"/>
        <v>0</v>
      </c>
      <c r="F68" s="65"/>
      <c r="G68" s="81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64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x14ac:dyDescent="0.25">
      <c r="B70" s="50" t="s">
        <v>43</v>
      </c>
      <c r="C70" s="64">
        <v>1</v>
      </c>
      <c r="D70" s="64">
        <v>1500</v>
      </c>
      <c r="E70" s="28">
        <f t="shared" si="8"/>
        <v>1500</v>
      </c>
      <c r="F70" s="65"/>
      <c r="G70" s="81">
        <f t="shared" si="9"/>
        <v>1500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64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64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64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64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64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64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64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64">
        <v>4000</v>
      </c>
      <c r="E78" s="28">
        <f t="shared" si="8"/>
        <v>4000</v>
      </c>
      <c r="F78" s="65"/>
      <c r="G78" s="81">
        <f t="shared" si="9"/>
        <v>4000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64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64">
        <v>500</v>
      </c>
      <c r="E80" s="28">
        <f t="shared" si="8"/>
        <v>500</v>
      </c>
      <c r="F80" s="65"/>
      <c r="G80" s="81">
        <f t="shared" si="9"/>
        <v>500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64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64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64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64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64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50" t="s">
        <v>55</v>
      </c>
      <c r="C86" s="64">
        <v>1</v>
      </c>
      <c r="D86" s="64"/>
      <c r="E86" s="28">
        <f t="shared" si="8"/>
        <v>0</v>
      </c>
      <c r="F86" s="65"/>
      <c r="G86" s="81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x14ac:dyDescent="0.25">
      <c r="B87" s="50" t="s">
        <v>56</v>
      </c>
      <c r="C87" s="64">
        <v>1</v>
      </c>
      <c r="D87" s="64"/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50" t="s">
        <v>390</v>
      </c>
      <c r="C88" s="64">
        <v>1</v>
      </c>
      <c r="D88" s="64"/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64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customHeight="1" outlineLevel="1" x14ac:dyDescent="0.25">
      <c r="B90" s="50" t="s">
        <v>57</v>
      </c>
      <c r="C90" s="64">
        <v>1</v>
      </c>
      <c r="D90" s="64">
        <v>350</v>
      </c>
      <c r="E90" s="28">
        <f t="shared" si="8"/>
        <v>350</v>
      </c>
      <c r="F90" s="65"/>
      <c r="G90" s="81">
        <f t="shared" si="9"/>
        <v>350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x14ac:dyDescent="0.25">
      <c r="B91" s="50" t="s">
        <v>58</v>
      </c>
      <c r="C91" s="64">
        <v>1</v>
      </c>
      <c r="D91" s="64">
        <v>400</v>
      </c>
      <c r="E91" s="28">
        <f t="shared" si="8"/>
        <v>400</v>
      </c>
      <c r="F91" s="65"/>
      <c r="G91" s="81">
        <f t="shared" si="9"/>
        <v>400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64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64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64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hidden="1" customHeight="1" outlineLevel="1" x14ac:dyDescent="0.25">
      <c r="B95" s="50" t="s">
        <v>62</v>
      </c>
      <c r="C95" s="64">
        <v>1</v>
      </c>
      <c r="D95" s="64"/>
      <c r="E95" s="28">
        <f t="shared" si="8"/>
        <v>0</v>
      </c>
      <c r="F95" s="65"/>
      <c r="G95" s="81">
        <f t="shared" si="9"/>
        <v>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64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64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64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64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64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64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64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64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64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64">
        <v>200</v>
      </c>
      <c r="E105" s="28">
        <f t="shared" si="8"/>
        <v>200</v>
      </c>
      <c r="F105" s="65"/>
      <c r="G105" s="81">
        <f t="shared" si="9"/>
        <v>200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64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hidden="1" customHeight="1" outlineLevel="1" x14ac:dyDescent="0.25">
      <c r="B107" s="50" t="s">
        <v>69</v>
      </c>
      <c r="C107" s="64">
        <v>1</v>
      </c>
      <c r="D107" s="64"/>
      <c r="E107" s="28">
        <f t="shared" si="8"/>
        <v>0</v>
      </c>
      <c r="F107" s="65"/>
      <c r="G107" s="81">
        <f t="shared" si="9"/>
        <v>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64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64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64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64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64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64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64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64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64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64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64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64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64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64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64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50" t="s">
        <v>434</v>
      </c>
      <c r="C123" s="64">
        <v>0.4</v>
      </c>
      <c r="D123" s="64"/>
      <c r="E123" s="28">
        <f t="shared" si="8"/>
        <v>0</v>
      </c>
      <c r="F123" s="65"/>
      <c r="G123" s="81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64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64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x14ac:dyDescent="0.25">
      <c r="B126" s="50" t="s">
        <v>402</v>
      </c>
      <c r="C126" s="64">
        <v>1</v>
      </c>
      <c r="D126" s="64"/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64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64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64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64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64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64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hidden="1" customHeight="1" outlineLevel="1" x14ac:dyDescent="0.25">
      <c r="B133" s="50" t="s">
        <v>377</v>
      </c>
      <c r="C133" s="64">
        <v>1</v>
      </c>
      <c r="D133" s="64"/>
      <c r="E133" s="28">
        <f t="shared" ref="E133:E196" si="14">D133*C133</f>
        <v>0</v>
      </c>
      <c r="F133" s="65"/>
      <c r="G133" s="81">
        <f t="shared" ref="G133:G196" si="15">E133-F133</f>
        <v>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64">
        <v>1500</v>
      </c>
      <c r="E134" s="28">
        <f t="shared" si="14"/>
        <v>1500</v>
      </c>
      <c r="F134" s="65"/>
      <c r="G134" s="81">
        <f t="shared" si="15"/>
        <v>1500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3">
      <c r="B135" s="50" t="s">
        <v>385</v>
      </c>
      <c r="C135" s="64">
        <v>0.45</v>
      </c>
      <c r="D135" s="64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3">
      <c r="B136" s="50" t="s">
        <v>404</v>
      </c>
      <c r="C136" s="64">
        <v>1</v>
      </c>
      <c r="D136" s="64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3">
      <c r="B137" s="50" t="s">
        <v>405</v>
      </c>
      <c r="C137" s="64">
        <v>1</v>
      </c>
      <c r="D137" s="64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3">
      <c r="B138" s="50" t="s">
        <v>505</v>
      </c>
      <c r="C138" s="64">
        <v>0.45</v>
      </c>
      <c r="D138" s="64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3">
      <c r="B139" s="50" t="s">
        <v>386</v>
      </c>
      <c r="C139" s="64">
        <v>0.45</v>
      </c>
      <c r="D139" s="64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3">
      <c r="B140" s="50" t="s">
        <v>406</v>
      </c>
      <c r="C140" s="64">
        <v>1</v>
      </c>
      <c r="D140" s="64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3">
      <c r="B141" s="50" t="s">
        <v>407</v>
      </c>
      <c r="C141" s="64">
        <v>1</v>
      </c>
      <c r="D141" s="64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3">
      <c r="B142" s="50" t="s">
        <v>439</v>
      </c>
      <c r="C142" s="64">
        <v>0.4</v>
      </c>
      <c r="D142" s="64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3">
      <c r="B143" s="50" t="s">
        <v>440</v>
      </c>
      <c r="C143" s="64">
        <v>0.4</v>
      </c>
      <c r="D143" s="64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3">
      <c r="B144" s="50" t="s">
        <v>378</v>
      </c>
      <c r="C144" s="64">
        <v>1</v>
      </c>
      <c r="D144" s="64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3">
      <c r="B145" s="50" t="s">
        <v>408</v>
      </c>
      <c r="C145" s="64">
        <v>1</v>
      </c>
      <c r="D145" s="64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3">
      <c r="B146" s="50" t="s">
        <v>372</v>
      </c>
      <c r="C146" s="64">
        <v>1</v>
      </c>
      <c r="D146" s="64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3">
      <c r="B147" s="50" t="s">
        <v>397</v>
      </c>
      <c r="C147" s="64">
        <v>1</v>
      </c>
      <c r="D147" s="64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3">
      <c r="B148" s="66" t="s">
        <v>503</v>
      </c>
      <c r="C148" s="64">
        <v>0.4</v>
      </c>
      <c r="D148" s="64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3">
      <c r="B149" s="50" t="s">
        <v>399</v>
      </c>
      <c r="C149" s="64">
        <v>1</v>
      </c>
      <c r="D149" s="64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3">
      <c r="B150" s="2" t="s">
        <v>504</v>
      </c>
      <c r="C150" s="64">
        <v>0.4</v>
      </c>
      <c r="D150" s="64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3">
      <c r="B151" s="50" t="s">
        <v>381</v>
      </c>
      <c r="C151" s="64">
        <v>0.35</v>
      </c>
      <c r="D151" s="64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3">
      <c r="B152" s="50" t="s">
        <v>436</v>
      </c>
      <c r="C152" s="64">
        <v>0.35</v>
      </c>
      <c r="D152" s="64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3">
      <c r="B153" s="50" t="s">
        <v>422</v>
      </c>
      <c r="C153" s="64">
        <v>0.35</v>
      </c>
      <c r="D153" s="64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3">
      <c r="B154" s="50" t="s">
        <v>495</v>
      </c>
      <c r="C154" s="64">
        <v>1</v>
      </c>
      <c r="D154" s="64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3">
      <c r="B155" s="50" t="s">
        <v>496</v>
      </c>
      <c r="C155" s="64">
        <v>1</v>
      </c>
      <c r="D155" s="64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3">
      <c r="B156" s="50" t="s">
        <v>501</v>
      </c>
      <c r="C156" s="64">
        <v>1</v>
      </c>
      <c r="D156" s="64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hidden="1" customHeight="1" outlineLevel="1" thickBot="1" x14ac:dyDescent="0.3">
      <c r="B157" s="50" t="s">
        <v>502</v>
      </c>
      <c r="C157" s="64">
        <v>1</v>
      </c>
      <c r="D157" s="64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29">
        <f>SUM(D163:D253)</f>
        <v>450</v>
      </c>
      <c r="E158" s="84">
        <f>SUM(E163:E253)</f>
        <v>352.5</v>
      </c>
      <c r="F158" s="58"/>
      <c r="G158" s="84">
        <f t="shared" si="15"/>
        <v>352.5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SUM(AC159:AC243)</f>
        <v>38.143875000000023</v>
      </c>
      <c r="AD158" s="27"/>
      <c r="AE158" s="25">
        <f>SUM(AE159:AE243)</f>
        <v>0</v>
      </c>
    </row>
    <row r="159" spans="2:31" ht="16.5" hidden="1" customHeight="1" outlineLevel="1" x14ac:dyDescent="0.25">
      <c r="B159" s="74" t="s">
        <v>99</v>
      </c>
      <c r="C159" s="78">
        <v>0.3</v>
      </c>
      <c r="D159" s="89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100</v>
      </c>
      <c r="C160" s="79">
        <v>1</v>
      </c>
      <c r="D160" s="90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101</v>
      </c>
      <c r="C161" s="79">
        <v>1</v>
      </c>
      <c r="D161" s="90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102</v>
      </c>
      <c r="C162" s="79">
        <v>1</v>
      </c>
      <c r="D162" s="90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103</v>
      </c>
      <c r="C163" s="79">
        <v>0.35</v>
      </c>
      <c r="D163" s="90">
        <v>150</v>
      </c>
      <c r="E163" s="28">
        <f t="shared" si="14"/>
        <v>52.5</v>
      </c>
      <c r="F163" s="57"/>
      <c r="G163" s="81">
        <f t="shared" si="15"/>
        <v>52.5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104</v>
      </c>
      <c r="C164" s="79">
        <v>0.3</v>
      </c>
      <c r="D164" s="90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105</v>
      </c>
      <c r="C165" s="79">
        <v>0.35</v>
      </c>
      <c r="D165" s="90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106</v>
      </c>
      <c r="C166" s="79">
        <v>1</v>
      </c>
      <c r="D166" s="90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282</v>
      </c>
      <c r="C167" s="79">
        <v>0.35</v>
      </c>
      <c r="D167" s="90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186</v>
      </c>
      <c r="C168" s="79">
        <v>9.5000000000000001E-2</v>
      </c>
      <c r="D168" s="90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187</v>
      </c>
      <c r="C169" s="79">
        <v>9.5000000000000001E-2</v>
      </c>
      <c r="D169" s="90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188</v>
      </c>
      <c r="C170" s="79">
        <v>9.5000000000000001E-2</v>
      </c>
      <c r="D170" s="90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283</v>
      </c>
      <c r="C171" s="79">
        <v>0.2</v>
      </c>
      <c r="D171" s="90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236</v>
      </c>
      <c r="C172" s="79">
        <v>1</v>
      </c>
      <c r="D172" s="90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237</v>
      </c>
      <c r="C173" s="79">
        <v>1</v>
      </c>
      <c r="D173" s="90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238</v>
      </c>
      <c r="C174" s="79">
        <v>0.3</v>
      </c>
      <c r="D174" s="90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239</v>
      </c>
      <c r="C175" s="79">
        <v>0.2</v>
      </c>
      <c r="D175" s="90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240</v>
      </c>
      <c r="C176" s="79">
        <v>0.2</v>
      </c>
      <c r="D176" s="90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241</v>
      </c>
      <c r="C177" s="79">
        <v>0.2</v>
      </c>
      <c r="D177" s="90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242</v>
      </c>
      <c r="C178" s="79">
        <v>0.2</v>
      </c>
      <c r="D178" s="90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243</v>
      </c>
      <c r="C179" s="79">
        <v>0.25</v>
      </c>
      <c r="D179" s="90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229</v>
      </c>
      <c r="C180" s="79">
        <v>1</v>
      </c>
      <c r="D180" s="90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230</v>
      </c>
      <c r="C181" s="79">
        <v>0.3</v>
      </c>
      <c r="D181" s="90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244</v>
      </c>
      <c r="C182" s="79">
        <v>1</v>
      </c>
      <c r="D182" s="90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231</v>
      </c>
      <c r="C183" s="79">
        <v>1</v>
      </c>
      <c r="D183" s="90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107</v>
      </c>
      <c r="C184" s="79">
        <v>1</v>
      </c>
      <c r="D184" s="90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108</v>
      </c>
      <c r="C185" s="79">
        <v>0.15</v>
      </c>
      <c r="D185" s="90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109</v>
      </c>
      <c r="C186" s="79">
        <v>0.35</v>
      </c>
      <c r="D186" s="90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110</v>
      </c>
      <c r="C187" s="79">
        <v>1</v>
      </c>
      <c r="D187" s="90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111</v>
      </c>
      <c r="C188" s="79">
        <v>1</v>
      </c>
      <c r="D188" s="90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112</v>
      </c>
      <c r="C189" s="79">
        <v>0.35</v>
      </c>
      <c r="D189" s="90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514</v>
      </c>
      <c r="C190" s="79">
        <v>1</v>
      </c>
      <c r="D190" s="90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113</v>
      </c>
      <c r="C191" s="79">
        <v>1</v>
      </c>
      <c r="D191" s="90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3" si="20">AA191*C191</f>
        <v>1</v>
      </c>
      <c r="AD191" s="10"/>
      <c r="AE191" s="18">
        <f t="shared" ref="AE191:AE223" si="21">AA191*F191</f>
        <v>0</v>
      </c>
    </row>
    <row r="192" spans="2:31" ht="16.5" hidden="1" customHeight="1" outlineLevel="1" x14ac:dyDescent="0.25">
      <c r="B192" s="69" t="s">
        <v>114</v>
      </c>
      <c r="C192" s="79">
        <v>1</v>
      </c>
      <c r="D192" s="90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115</v>
      </c>
      <c r="C193" s="79">
        <v>1</v>
      </c>
      <c r="D193" s="90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116</v>
      </c>
      <c r="C194" s="79">
        <v>1</v>
      </c>
      <c r="D194" s="90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117</v>
      </c>
      <c r="C195" s="79">
        <v>0.35</v>
      </c>
      <c r="D195" s="90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118</v>
      </c>
      <c r="C196" s="79">
        <v>1</v>
      </c>
      <c r="D196" s="90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119</v>
      </c>
      <c r="C197" s="79">
        <v>1</v>
      </c>
      <c r="D197" s="90"/>
      <c r="E197" s="28">
        <f t="shared" ref="E197:E261" si="22">D197*C197</f>
        <v>0</v>
      </c>
      <c r="F197" s="57"/>
      <c r="G197" s="81">
        <f t="shared" ref="G197:G261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120</v>
      </c>
      <c r="C198" s="79">
        <v>1</v>
      </c>
      <c r="D198" s="90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121</v>
      </c>
      <c r="C199" s="79">
        <v>1</v>
      </c>
      <c r="D199" s="90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122</v>
      </c>
      <c r="C200" s="79">
        <v>1</v>
      </c>
      <c r="D200" s="90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123</v>
      </c>
      <c r="C201" s="79">
        <v>1</v>
      </c>
      <c r="D201" s="90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124</v>
      </c>
      <c r="C202" s="79">
        <v>0.25</v>
      </c>
      <c r="D202" s="90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125</v>
      </c>
      <c r="C203" s="79">
        <v>1</v>
      </c>
      <c r="D203" s="90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126</v>
      </c>
      <c r="C204" s="79">
        <v>1</v>
      </c>
      <c r="D204" s="90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127</v>
      </c>
      <c r="C205" s="79">
        <v>1</v>
      </c>
      <c r="D205" s="90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128</v>
      </c>
      <c r="C206" s="79">
        <v>1</v>
      </c>
      <c r="D206" s="90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129</v>
      </c>
      <c r="C207" s="79">
        <v>1</v>
      </c>
      <c r="D207" s="90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130</v>
      </c>
      <c r="C208" s="79">
        <v>1</v>
      </c>
      <c r="D208" s="90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511</v>
      </c>
      <c r="C209" s="79">
        <v>0.1</v>
      </c>
      <c r="D209" s="90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512</v>
      </c>
      <c r="C210" s="79">
        <v>0.1</v>
      </c>
      <c r="D210" s="90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266</v>
      </c>
      <c r="C211" s="79">
        <v>1</v>
      </c>
      <c r="D211" s="90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265</v>
      </c>
      <c r="C212" s="79">
        <v>0.6</v>
      </c>
      <c r="D212" s="90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9" t="s">
        <v>267</v>
      </c>
      <c r="C213" s="79">
        <v>0.6</v>
      </c>
      <c r="D213" s="90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x14ac:dyDescent="0.25">
      <c r="B214" s="69" t="s">
        <v>268</v>
      </c>
      <c r="C214" s="79">
        <v>1</v>
      </c>
      <c r="D214" s="90">
        <v>200</v>
      </c>
      <c r="E214" s="28">
        <f t="shared" si="22"/>
        <v>200</v>
      </c>
      <c r="F214" s="57"/>
      <c r="G214" s="81">
        <f t="shared" si="23"/>
        <v>200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25">
      <c r="B215" s="69" t="s">
        <v>264</v>
      </c>
      <c r="C215" s="79">
        <v>1</v>
      </c>
      <c r="D215" s="90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25">
      <c r="B216" s="93" t="s">
        <v>524</v>
      </c>
      <c r="C216" s="79">
        <v>0.8</v>
      </c>
      <c r="D216" s="90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/>
      <c r="AB216" s="10"/>
      <c r="AC216" s="18"/>
      <c r="AD216" s="10"/>
      <c r="AE216" s="18"/>
    </row>
    <row r="217" spans="2:31" ht="16.5" hidden="1" customHeight="1" outlineLevel="1" x14ac:dyDescent="0.25">
      <c r="B217" s="69" t="s">
        <v>314</v>
      </c>
      <c r="C217" s="79">
        <v>9.5000000000000001E-2</v>
      </c>
      <c r="D217" s="90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25">
      <c r="B218" s="69" t="s">
        <v>315</v>
      </c>
      <c r="C218" s="79">
        <v>9.5000000000000001E-2</v>
      </c>
      <c r="D218" s="90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9.5000000000000001E-2</v>
      </c>
      <c r="AB218" s="10"/>
      <c r="AC218" s="18">
        <f t="shared" si="20"/>
        <v>9.025E-3</v>
      </c>
      <c r="AD218" s="10"/>
      <c r="AE218" s="18">
        <f t="shared" si="21"/>
        <v>0</v>
      </c>
    </row>
    <row r="219" spans="2:31" ht="16.5" hidden="1" customHeight="1" outlineLevel="1" x14ac:dyDescent="0.25">
      <c r="B219" s="69" t="s">
        <v>316</v>
      </c>
      <c r="C219" s="79">
        <v>0.4</v>
      </c>
      <c r="D219" s="90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25">
      <c r="B220" s="69" t="s">
        <v>317</v>
      </c>
      <c r="C220" s="79">
        <v>0.4</v>
      </c>
      <c r="D220" s="90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0.4</v>
      </c>
      <c r="AB220" s="10"/>
      <c r="AC220" s="18">
        <f t="shared" si="20"/>
        <v>0.16000000000000003</v>
      </c>
      <c r="AD220" s="10"/>
      <c r="AE220" s="18">
        <f t="shared" si="21"/>
        <v>0</v>
      </c>
    </row>
    <row r="221" spans="2:31" ht="16.5" hidden="1" customHeight="1" outlineLevel="1" x14ac:dyDescent="0.25">
      <c r="B221" s="69" t="s">
        <v>318</v>
      </c>
      <c r="C221" s="79">
        <v>8.5000000000000006E-2</v>
      </c>
      <c r="D221" s="90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8.5000000000000006E-2</v>
      </c>
      <c r="AB221" s="10"/>
      <c r="AC221" s="18">
        <f t="shared" si="20"/>
        <v>7.2250000000000014E-3</v>
      </c>
      <c r="AD221" s="10"/>
      <c r="AE221" s="18">
        <f t="shared" si="21"/>
        <v>0</v>
      </c>
    </row>
    <row r="222" spans="2:31" ht="16.5" hidden="1" customHeight="1" outlineLevel="1" x14ac:dyDescent="0.25">
      <c r="B222" s="69" t="s">
        <v>319</v>
      </c>
      <c r="C222" s="79">
        <v>0.3</v>
      </c>
      <c r="D222" s="90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25">
      <c r="B223" s="69" t="s">
        <v>320</v>
      </c>
      <c r="C223" s="79">
        <v>0.3</v>
      </c>
      <c r="D223" s="90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0.3</v>
      </c>
      <c r="AB223" s="10"/>
      <c r="AC223" s="18">
        <f t="shared" si="20"/>
        <v>0.09</v>
      </c>
      <c r="AD223" s="10"/>
      <c r="AE223" s="18">
        <f t="shared" si="21"/>
        <v>0</v>
      </c>
    </row>
    <row r="224" spans="2:31" ht="16.5" hidden="1" customHeight="1" outlineLevel="1" x14ac:dyDescent="0.25">
      <c r="B224" s="69" t="s">
        <v>309</v>
      </c>
      <c r="C224" s="79">
        <v>0.28000000000000003</v>
      </c>
      <c r="D224" s="90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0.28000000000000003</v>
      </c>
      <c r="AB224" s="10"/>
      <c r="AC224" s="18">
        <f t="shared" ref="AC224:AC243" si="24">AA224*C224</f>
        <v>7.8400000000000011E-2</v>
      </c>
      <c r="AD224" s="10"/>
      <c r="AE224" s="18">
        <f t="shared" ref="AE224:AE243" si="25">AA224*F224</f>
        <v>0</v>
      </c>
    </row>
    <row r="225" spans="2:31" ht="16.5" hidden="1" customHeight="1" outlineLevel="1" x14ac:dyDescent="0.25">
      <c r="B225" s="69" t="s">
        <v>310</v>
      </c>
      <c r="C225" s="79">
        <v>0.3</v>
      </c>
      <c r="D225" s="90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0.3</v>
      </c>
      <c r="AB225" s="10"/>
      <c r="AC225" s="18">
        <f t="shared" si="24"/>
        <v>0.09</v>
      </c>
      <c r="AD225" s="10"/>
      <c r="AE225" s="18">
        <f t="shared" si="25"/>
        <v>0</v>
      </c>
    </row>
    <row r="226" spans="2:31" ht="16.5" hidden="1" customHeight="1" outlineLevel="1" x14ac:dyDescent="0.25">
      <c r="B226" s="69" t="s">
        <v>311</v>
      </c>
      <c r="C226" s="79">
        <v>0.21</v>
      </c>
      <c r="D226" s="90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0.21</v>
      </c>
      <c r="AB226" s="10"/>
      <c r="AC226" s="18">
        <f t="shared" si="24"/>
        <v>4.4099999999999993E-2</v>
      </c>
      <c r="AD226" s="10"/>
      <c r="AE226" s="18">
        <f t="shared" si="25"/>
        <v>0</v>
      </c>
    </row>
    <row r="227" spans="2:31" ht="16.5" hidden="1" customHeight="1" outlineLevel="1" x14ac:dyDescent="0.25">
      <c r="B227" s="69" t="s">
        <v>321</v>
      </c>
      <c r="C227" s="79">
        <v>0.4</v>
      </c>
      <c r="D227" s="90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0.4</v>
      </c>
      <c r="AB227" s="10"/>
      <c r="AC227" s="18">
        <f t="shared" si="24"/>
        <v>0.16000000000000003</v>
      </c>
      <c r="AD227" s="10"/>
      <c r="AE227" s="18">
        <f t="shared" si="25"/>
        <v>0</v>
      </c>
    </row>
    <row r="228" spans="2:31" ht="16.5" hidden="1" customHeight="1" outlineLevel="1" x14ac:dyDescent="0.25">
      <c r="B228" s="69" t="s">
        <v>322</v>
      </c>
      <c r="C228" s="79">
        <v>1</v>
      </c>
      <c r="D228" s="90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1</v>
      </c>
      <c r="AB228" s="10"/>
      <c r="AC228" s="18">
        <f t="shared" si="24"/>
        <v>1</v>
      </c>
      <c r="AD228" s="10"/>
      <c r="AE228" s="18">
        <f t="shared" si="25"/>
        <v>0</v>
      </c>
    </row>
    <row r="229" spans="2:31" ht="16.5" hidden="1" customHeight="1" outlineLevel="1" x14ac:dyDescent="0.25">
      <c r="B229" s="69" t="s">
        <v>323</v>
      </c>
      <c r="C229" s="79">
        <v>0.3</v>
      </c>
      <c r="D229" s="90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0.3</v>
      </c>
      <c r="AB229" s="10"/>
      <c r="AC229" s="18">
        <f t="shared" si="24"/>
        <v>0.09</v>
      </c>
      <c r="AD229" s="10"/>
      <c r="AE229" s="18">
        <f t="shared" si="25"/>
        <v>0</v>
      </c>
    </row>
    <row r="230" spans="2:31" ht="16.5" hidden="1" customHeight="1" outlineLevel="1" x14ac:dyDescent="0.25">
      <c r="B230" s="69" t="s">
        <v>324</v>
      </c>
      <c r="C230" s="79">
        <v>8.5000000000000006E-2</v>
      </c>
      <c r="D230" s="90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8.5000000000000006E-2</v>
      </c>
      <c r="AB230" s="10"/>
      <c r="AC230" s="18">
        <f t="shared" si="24"/>
        <v>7.2250000000000014E-3</v>
      </c>
      <c r="AD230" s="10"/>
      <c r="AE230" s="18">
        <f t="shared" si="25"/>
        <v>0</v>
      </c>
    </row>
    <row r="231" spans="2:31" ht="16.5" hidden="1" customHeight="1" outlineLevel="1" x14ac:dyDescent="0.25">
      <c r="B231" s="69" t="s">
        <v>325</v>
      </c>
      <c r="C231" s="79">
        <v>0.28000000000000003</v>
      </c>
      <c r="D231" s="90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0.28000000000000003</v>
      </c>
      <c r="AB231" s="10"/>
      <c r="AC231" s="18">
        <f t="shared" si="24"/>
        <v>7.8400000000000011E-2</v>
      </c>
      <c r="AD231" s="10"/>
      <c r="AE231" s="18">
        <f t="shared" si="25"/>
        <v>0</v>
      </c>
    </row>
    <row r="232" spans="2:31" ht="16.5" hidden="1" customHeight="1" outlineLevel="1" x14ac:dyDescent="0.25">
      <c r="B232" s="69" t="s">
        <v>326</v>
      </c>
      <c r="C232" s="79">
        <v>0.3</v>
      </c>
      <c r="D232" s="90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0.3</v>
      </c>
      <c r="AB232" s="10"/>
      <c r="AC232" s="18">
        <f t="shared" si="24"/>
        <v>0.09</v>
      </c>
      <c r="AD232" s="10"/>
      <c r="AE232" s="18">
        <f t="shared" si="25"/>
        <v>0</v>
      </c>
    </row>
    <row r="233" spans="2:31" ht="16.5" hidden="1" customHeight="1" outlineLevel="1" x14ac:dyDescent="0.25">
      <c r="B233" s="69" t="s">
        <v>312</v>
      </c>
      <c r="C233" s="79">
        <v>0.21</v>
      </c>
      <c r="D233" s="90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0.21</v>
      </c>
      <c r="AB233" s="10"/>
      <c r="AC233" s="18">
        <f t="shared" si="24"/>
        <v>4.4099999999999993E-2</v>
      </c>
      <c r="AD233" s="10"/>
      <c r="AE233" s="18">
        <f t="shared" si="25"/>
        <v>0</v>
      </c>
    </row>
    <row r="234" spans="2:31" ht="16.5" hidden="1" customHeight="1" outlineLevel="1" x14ac:dyDescent="0.25">
      <c r="B234" s="69" t="s">
        <v>327</v>
      </c>
      <c r="C234" s="79">
        <v>1</v>
      </c>
      <c r="D234" s="90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1</v>
      </c>
      <c r="AB234" s="10"/>
      <c r="AC234" s="18">
        <f t="shared" si="24"/>
        <v>1</v>
      </c>
      <c r="AD234" s="10"/>
      <c r="AE234" s="18">
        <f t="shared" si="25"/>
        <v>0</v>
      </c>
    </row>
    <row r="235" spans="2:31" ht="16.5" hidden="1" customHeight="1" outlineLevel="1" x14ac:dyDescent="0.25">
      <c r="B235" s="68" t="s">
        <v>313</v>
      </c>
      <c r="C235" s="79">
        <v>0.28000000000000003</v>
      </c>
      <c r="D235" s="90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0.28000000000000003</v>
      </c>
      <c r="AB235" s="10"/>
      <c r="AC235" s="18">
        <f t="shared" si="24"/>
        <v>7.8400000000000011E-2</v>
      </c>
      <c r="AD235" s="10"/>
      <c r="AE235" s="18">
        <f t="shared" si="25"/>
        <v>0</v>
      </c>
    </row>
    <row r="236" spans="2:31" ht="16.5" hidden="1" customHeight="1" outlineLevel="1" x14ac:dyDescent="0.25">
      <c r="B236" s="68" t="s">
        <v>308</v>
      </c>
      <c r="C236" s="79">
        <v>0.3</v>
      </c>
      <c r="D236" s="90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0.3</v>
      </c>
      <c r="AB236" s="10"/>
      <c r="AC236" s="18">
        <f t="shared" si="24"/>
        <v>0.09</v>
      </c>
      <c r="AD236" s="10"/>
      <c r="AE236" s="18">
        <f t="shared" si="25"/>
        <v>0</v>
      </c>
    </row>
    <row r="237" spans="2:31" ht="16.5" hidden="1" customHeight="1" outlineLevel="1" x14ac:dyDescent="0.25">
      <c r="B237" s="68" t="s">
        <v>328</v>
      </c>
      <c r="C237" s="79">
        <v>8.5000000000000006E-2</v>
      </c>
      <c r="D237" s="90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25">
      <c r="B238" s="68" t="s">
        <v>329</v>
      </c>
      <c r="C238" s="79">
        <v>8.5000000000000006E-2</v>
      </c>
      <c r="D238" s="90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8.5000000000000006E-2</v>
      </c>
      <c r="AB238" s="10"/>
      <c r="AC238" s="18">
        <f t="shared" si="24"/>
        <v>7.2250000000000014E-3</v>
      </c>
      <c r="AD238" s="10"/>
      <c r="AE238" s="18">
        <f t="shared" si="25"/>
        <v>0</v>
      </c>
    </row>
    <row r="239" spans="2:31" ht="16.5" hidden="1" customHeight="1" outlineLevel="1" x14ac:dyDescent="0.25">
      <c r="B239" s="68" t="s">
        <v>330</v>
      </c>
      <c r="C239" s="79">
        <v>9.5000000000000001E-2</v>
      </c>
      <c r="D239" s="90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9.5000000000000001E-2</v>
      </c>
      <c r="AB239" s="10"/>
      <c r="AC239" s="18">
        <f t="shared" si="24"/>
        <v>9.025E-3</v>
      </c>
      <c r="AD239" s="10"/>
      <c r="AE239" s="18">
        <f t="shared" si="25"/>
        <v>0</v>
      </c>
    </row>
    <row r="240" spans="2:31" ht="16.5" hidden="1" customHeight="1" outlineLevel="1" x14ac:dyDescent="0.25">
      <c r="B240" s="68" t="s">
        <v>331</v>
      </c>
      <c r="C240" s="79">
        <v>0.25</v>
      </c>
      <c r="D240" s="90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0.25</v>
      </c>
      <c r="AB240" s="10"/>
      <c r="AC240" s="18">
        <f t="shared" si="24"/>
        <v>6.25E-2</v>
      </c>
      <c r="AD240" s="10"/>
      <c r="AE240" s="18">
        <f t="shared" si="25"/>
        <v>0</v>
      </c>
    </row>
    <row r="241" spans="2:31" ht="16.5" hidden="1" customHeight="1" outlineLevel="1" x14ac:dyDescent="0.25">
      <c r="B241" s="68" t="s">
        <v>332</v>
      </c>
      <c r="C241" s="79">
        <v>0.47</v>
      </c>
      <c r="D241" s="90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0.47</v>
      </c>
      <c r="AB241" s="10"/>
      <c r="AC241" s="18">
        <f t="shared" si="24"/>
        <v>0.22089999999999999</v>
      </c>
      <c r="AD241" s="10"/>
      <c r="AE241" s="18">
        <f t="shared" si="25"/>
        <v>0</v>
      </c>
    </row>
    <row r="242" spans="2:31" ht="16.5" hidden="1" customHeight="1" outlineLevel="1" x14ac:dyDescent="0.25">
      <c r="B242" s="68" t="s">
        <v>333</v>
      </c>
      <c r="C242" s="79">
        <v>0.25</v>
      </c>
      <c r="D242" s="90"/>
      <c r="E242" s="28">
        <f t="shared" si="22"/>
        <v>0</v>
      </c>
      <c r="F242" s="57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0.25</v>
      </c>
      <c r="AB242" s="10"/>
      <c r="AC242" s="18">
        <f t="shared" si="24"/>
        <v>6.25E-2</v>
      </c>
      <c r="AD242" s="10"/>
      <c r="AE242" s="18">
        <f t="shared" si="25"/>
        <v>0</v>
      </c>
    </row>
    <row r="243" spans="2:31" ht="16.5" hidden="1" customHeight="1" outlineLevel="1" thickBot="1" x14ac:dyDescent="0.25">
      <c r="B243" s="68" t="s">
        <v>334</v>
      </c>
      <c r="C243" s="80">
        <v>9.5000000000000001E-2</v>
      </c>
      <c r="D243" s="91"/>
      <c r="E243" s="37">
        <f t="shared" si="22"/>
        <v>0</v>
      </c>
      <c r="F243" s="61"/>
      <c r="G243" s="81">
        <f t="shared" si="23"/>
        <v>0</v>
      </c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1"/>
      <c r="Y243" s="11"/>
      <c r="Z243" s="10"/>
      <c r="AA243" s="18">
        <v>9.5000000000000001E-2</v>
      </c>
      <c r="AB243" s="10"/>
      <c r="AC243" s="18">
        <f t="shared" si="24"/>
        <v>9.025E-3</v>
      </c>
      <c r="AD243" s="10"/>
      <c r="AE243" s="18">
        <f t="shared" si="25"/>
        <v>0</v>
      </c>
    </row>
    <row r="244" spans="2:31" s="5" customFormat="1" ht="19.5" hidden="1" collapsed="1" thickBot="1" x14ac:dyDescent="0.3">
      <c r="B244" s="48" t="s">
        <v>70</v>
      </c>
      <c r="C244" s="29"/>
      <c r="D244" s="29"/>
      <c r="E244" s="84">
        <f t="shared" si="22"/>
        <v>0</v>
      </c>
      <c r="F244" s="58"/>
      <c r="G244" s="85">
        <f t="shared" si="23"/>
        <v>0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9"/>
      <c r="Y244" s="9"/>
      <c r="Z244" s="8"/>
      <c r="AA244" s="24"/>
      <c r="AB244" s="27"/>
      <c r="AC244" s="25">
        <f>SUM(AC245:AC294)</f>
        <v>27.049099999999996</v>
      </c>
      <c r="AD244" s="27"/>
      <c r="AE244" s="25">
        <f>SUM(AE245:AE294)</f>
        <v>0</v>
      </c>
    </row>
    <row r="245" spans="2:31" ht="16.5" hidden="1" customHeight="1" outlineLevel="1" x14ac:dyDescent="0.25">
      <c r="B245" s="71" t="s">
        <v>284</v>
      </c>
      <c r="C245" s="12">
        <v>1</v>
      </c>
      <c r="D245" s="12"/>
      <c r="E245" s="36">
        <f t="shared" si="22"/>
        <v>0</v>
      </c>
      <c r="F245" s="59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4">
        <v>1</v>
      </c>
      <c r="AB245" s="10"/>
      <c r="AC245" s="14">
        <f t="shared" ref="AC245:AC276" si="26">AA245*C245</f>
        <v>1</v>
      </c>
      <c r="AD245" s="10"/>
      <c r="AE245" s="14">
        <f t="shared" ref="AE245:AE276" si="27">AA245*F245</f>
        <v>0</v>
      </c>
    </row>
    <row r="246" spans="2:31" ht="16.5" hidden="1" customHeight="1" outlineLevel="1" x14ac:dyDescent="0.25">
      <c r="B246" s="50" t="s">
        <v>285</v>
      </c>
      <c r="C246" s="12">
        <v>0.4</v>
      </c>
      <c r="D246" s="12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0.4</v>
      </c>
      <c r="AB246" s="10"/>
      <c r="AC246" s="18">
        <f t="shared" si="26"/>
        <v>0.16000000000000003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71</v>
      </c>
      <c r="C247" s="12">
        <v>1</v>
      </c>
      <c r="D247" s="12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286</v>
      </c>
      <c r="C248" s="12">
        <v>1</v>
      </c>
      <c r="D248" s="12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72</v>
      </c>
      <c r="C249" s="12">
        <v>1</v>
      </c>
      <c r="D249" s="12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73</v>
      </c>
      <c r="C250" s="12">
        <v>1</v>
      </c>
      <c r="D250" s="12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74</v>
      </c>
      <c r="C251" s="12">
        <v>1</v>
      </c>
      <c r="D251" s="12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x14ac:dyDescent="0.25">
      <c r="B252" s="50" t="s">
        <v>75</v>
      </c>
      <c r="C252" s="12">
        <v>1</v>
      </c>
      <c r="D252" s="12"/>
      <c r="E252" s="28">
        <f t="shared" si="22"/>
        <v>0</v>
      </c>
      <c r="F252" s="57"/>
      <c r="G252" s="81">
        <f t="shared" si="23"/>
        <v>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25">
      <c r="B253" s="50" t="s">
        <v>76</v>
      </c>
      <c r="C253" s="12">
        <v>1</v>
      </c>
      <c r="D253" s="12">
        <v>100</v>
      </c>
      <c r="E253" s="28">
        <f t="shared" si="22"/>
        <v>100</v>
      </c>
      <c r="F253" s="57"/>
      <c r="G253" s="81">
        <f t="shared" si="23"/>
        <v>100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25">
      <c r="B254" s="50" t="s">
        <v>77</v>
      </c>
      <c r="C254" s="12">
        <v>1</v>
      </c>
      <c r="D254" s="12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1</v>
      </c>
      <c r="AB254" s="10"/>
      <c r="AC254" s="18">
        <f t="shared" si="26"/>
        <v>1</v>
      </c>
      <c r="AD254" s="10"/>
      <c r="AE254" s="18">
        <f t="shared" si="27"/>
        <v>0</v>
      </c>
    </row>
    <row r="255" spans="2:31" ht="16.5" hidden="1" customHeight="1" outlineLevel="1" x14ac:dyDescent="0.25">
      <c r="B255" s="50" t="s">
        <v>287</v>
      </c>
      <c r="C255" s="12">
        <v>0.25</v>
      </c>
      <c r="D255" s="12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0.25</v>
      </c>
      <c r="AB255" s="10"/>
      <c r="AC255" s="18">
        <f t="shared" si="26"/>
        <v>6.25E-2</v>
      </c>
      <c r="AD255" s="10"/>
      <c r="AE255" s="18">
        <f t="shared" si="27"/>
        <v>0</v>
      </c>
    </row>
    <row r="256" spans="2:31" ht="16.5" hidden="1" customHeight="1" outlineLevel="1" x14ac:dyDescent="0.25">
      <c r="B256" s="50" t="s">
        <v>78</v>
      </c>
      <c r="C256" s="12">
        <v>0.15</v>
      </c>
      <c r="D256" s="12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0.15</v>
      </c>
      <c r="AB256" s="10"/>
      <c r="AC256" s="18">
        <f t="shared" si="26"/>
        <v>2.2499999999999999E-2</v>
      </c>
      <c r="AD256" s="10"/>
      <c r="AE256" s="18">
        <f t="shared" si="27"/>
        <v>0</v>
      </c>
    </row>
    <row r="257" spans="2:31" ht="16.5" hidden="1" customHeight="1" outlineLevel="1" x14ac:dyDescent="0.25">
      <c r="B257" s="50" t="s">
        <v>288</v>
      </c>
      <c r="C257" s="12">
        <v>1</v>
      </c>
      <c r="D257" s="12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25">
      <c r="B258" s="50" t="s">
        <v>79</v>
      </c>
      <c r="C258" s="12">
        <v>1</v>
      </c>
      <c r="D258" s="12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25">
      <c r="B259" s="50" t="s">
        <v>234</v>
      </c>
      <c r="C259" s="12">
        <v>1</v>
      </c>
      <c r="D259" s="12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1</v>
      </c>
      <c r="AB259" s="10"/>
      <c r="AC259" s="18">
        <f t="shared" si="26"/>
        <v>1</v>
      </c>
      <c r="AD259" s="10"/>
      <c r="AE259" s="18">
        <f t="shared" si="27"/>
        <v>0</v>
      </c>
    </row>
    <row r="260" spans="2:31" ht="16.5" hidden="1" customHeight="1" outlineLevel="1" x14ac:dyDescent="0.25">
      <c r="B260" s="50" t="s">
        <v>80</v>
      </c>
      <c r="C260" s="12">
        <v>0.45</v>
      </c>
      <c r="D260" s="12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0.45</v>
      </c>
      <c r="AB260" s="10"/>
      <c r="AC260" s="18">
        <f t="shared" si="26"/>
        <v>0.20250000000000001</v>
      </c>
      <c r="AD260" s="10"/>
      <c r="AE260" s="18">
        <f t="shared" si="27"/>
        <v>0</v>
      </c>
    </row>
    <row r="261" spans="2:31" ht="16.5" hidden="1" customHeight="1" outlineLevel="1" x14ac:dyDescent="0.25">
      <c r="B261" s="50" t="s">
        <v>81</v>
      </c>
      <c r="C261" s="12">
        <v>1</v>
      </c>
      <c r="D261" s="12"/>
      <c r="E261" s="28">
        <f t="shared" si="22"/>
        <v>0</v>
      </c>
      <c r="F261" s="57"/>
      <c r="G261" s="81">
        <f t="shared" si="23"/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1</v>
      </c>
      <c r="AB261" s="10"/>
      <c r="AC261" s="18">
        <f t="shared" si="26"/>
        <v>1</v>
      </c>
      <c r="AD261" s="10"/>
      <c r="AE261" s="18">
        <f t="shared" si="27"/>
        <v>0</v>
      </c>
    </row>
    <row r="262" spans="2:31" ht="16.5" hidden="1" customHeight="1" outlineLevel="1" x14ac:dyDescent="0.25">
      <c r="B262" s="50" t="s">
        <v>82</v>
      </c>
      <c r="C262" s="12">
        <v>0.25</v>
      </c>
      <c r="D262" s="12"/>
      <c r="E262" s="28">
        <f t="shared" ref="E262:E325" si="28">D262*C262</f>
        <v>0</v>
      </c>
      <c r="F262" s="57"/>
      <c r="G262" s="81">
        <f t="shared" ref="G262:G325" si="29">E262-F262</f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0.25</v>
      </c>
      <c r="AB262" s="10"/>
      <c r="AC262" s="18">
        <f t="shared" si="26"/>
        <v>6.25E-2</v>
      </c>
      <c r="AD262" s="10"/>
      <c r="AE262" s="18">
        <f t="shared" si="27"/>
        <v>0</v>
      </c>
    </row>
    <row r="263" spans="2:31" ht="16.5" hidden="1" customHeight="1" outlineLevel="1" x14ac:dyDescent="0.25">
      <c r="B263" s="50" t="s">
        <v>289</v>
      </c>
      <c r="C263" s="12">
        <v>0.45</v>
      </c>
      <c r="D263" s="12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0.45</v>
      </c>
      <c r="AB263" s="10"/>
      <c r="AC263" s="18">
        <f t="shared" si="26"/>
        <v>0.20250000000000001</v>
      </c>
      <c r="AD263" s="10"/>
      <c r="AE263" s="18">
        <f t="shared" si="27"/>
        <v>0</v>
      </c>
    </row>
    <row r="264" spans="2:31" ht="16.5" hidden="1" customHeight="1" outlineLevel="1" x14ac:dyDescent="0.25">
      <c r="B264" s="50" t="s">
        <v>83</v>
      </c>
      <c r="C264" s="12">
        <v>1</v>
      </c>
      <c r="D264" s="12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1</v>
      </c>
      <c r="AB264" s="10"/>
      <c r="AC264" s="18">
        <f t="shared" si="26"/>
        <v>1</v>
      </c>
      <c r="AD264" s="10"/>
      <c r="AE264" s="18">
        <f t="shared" si="27"/>
        <v>0</v>
      </c>
    </row>
    <row r="265" spans="2:31" ht="16.5" hidden="1" customHeight="1" outlineLevel="1" x14ac:dyDescent="0.25">
      <c r="B265" s="50" t="s">
        <v>290</v>
      </c>
      <c r="C265" s="12">
        <v>0.12</v>
      </c>
      <c r="D265" s="12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0.12</v>
      </c>
      <c r="AB265" s="10"/>
      <c r="AC265" s="18">
        <f t="shared" si="26"/>
        <v>1.44E-2</v>
      </c>
      <c r="AD265" s="10"/>
      <c r="AE265" s="18">
        <f t="shared" si="27"/>
        <v>0</v>
      </c>
    </row>
    <row r="266" spans="2:31" ht="16.5" hidden="1" customHeight="1" outlineLevel="1" x14ac:dyDescent="0.25">
      <c r="B266" s="50" t="s">
        <v>84</v>
      </c>
      <c r="C266" s="12">
        <v>0.25</v>
      </c>
      <c r="D266" s="12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0.25</v>
      </c>
      <c r="AB266" s="10"/>
      <c r="AC266" s="18">
        <f t="shared" si="26"/>
        <v>6.25E-2</v>
      </c>
      <c r="AD266" s="10"/>
      <c r="AE266" s="18">
        <f t="shared" si="27"/>
        <v>0</v>
      </c>
    </row>
    <row r="267" spans="2:31" ht="16.5" hidden="1" customHeight="1" outlineLevel="1" x14ac:dyDescent="0.25">
      <c r="B267" s="50" t="s">
        <v>291</v>
      </c>
      <c r="C267" s="12">
        <v>1</v>
      </c>
      <c r="D267" s="12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1</v>
      </c>
      <c r="AB267" s="10"/>
      <c r="AC267" s="18">
        <f t="shared" si="26"/>
        <v>1</v>
      </c>
      <c r="AD267" s="10"/>
      <c r="AE267" s="18">
        <f t="shared" si="27"/>
        <v>0</v>
      </c>
    </row>
    <row r="268" spans="2:31" ht="16.5" hidden="1" customHeight="1" outlineLevel="1" x14ac:dyDescent="0.25">
      <c r="B268" s="50" t="s">
        <v>85</v>
      </c>
      <c r="C268" s="12">
        <v>0.1</v>
      </c>
      <c r="D268" s="12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0.1</v>
      </c>
      <c r="AB268" s="10"/>
      <c r="AC268" s="18">
        <f t="shared" si="26"/>
        <v>1.0000000000000002E-2</v>
      </c>
      <c r="AD268" s="10"/>
      <c r="AE268" s="18">
        <f t="shared" si="27"/>
        <v>0</v>
      </c>
    </row>
    <row r="269" spans="2:31" ht="16.5" hidden="1" customHeight="1" outlineLevel="1" x14ac:dyDescent="0.25">
      <c r="B269" s="50" t="s">
        <v>86</v>
      </c>
      <c r="C269" s="12">
        <v>1</v>
      </c>
      <c r="D269" s="12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1</v>
      </c>
      <c r="AB269" s="10"/>
      <c r="AC269" s="18">
        <f t="shared" si="26"/>
        <v>1</v>
      </c>
      <c r="AD269" s="10"/>
      <c r="AE269" s="18">
        <f t="shared" si="27"/>
        <v>0</v>
      </c>
    </row>
    <row r="270" spans="2:31" ht="16.5" hidden="1" customHeight="1" outlineLevel="1" x14ac:dyDescent="0.25">
      <c r="B270" s="50" t="s">
        <v>292</v>
      </c>
      <c r="C270" s="12">
        <v>0.45</v>
      </c>
      <c r="D270" s="12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0.45</v>
      </c>
      <c r="AB270" s="10"/>
      <c r="AC270" s="18">
        <f t="shared" si="26"/>
        <v>0.20250000000000001</v>
      </c>
      <c r="AD270" s="10"/>
      <c r="AE270" s="18">
        <f t="shared" si="27"/>
        <v>0</v>
      </c>
    </row>
    <row r="271" spans="2:31" ht="16.5" hidden="1" customHeight="1" outlineLevel="1" x14ac:dyDescent="0.25">
      <c r="B271" s="50" t="s">
        <v>87</v>
      </c>
      <c r="C271" s="12">
        <v>1</v>
      </c>
      <c r="D271" s="12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1</v>
      </c>
      <c r="AB271" s="10"/>
      <c r="AC271" s="18">
        <f t="shared" si="26"/>
        <v>1</v>
      </c>
      <c r="AD271" s="10"/>
      <c r="AE271" s="18">
        <f t="shared" si="27"/>
        <v>0</v>
      </c>
    </row>
    <row r="272" spans="2:31" ht="16.5" hidden="1" customHeight="1" outlineLevel="1" x14ac:dyDescent="0.25">
      <c r="B272" s="50" t="s">
        <v>293</v>
      </c>
      <c r="C272" s="12">
        <v>0.1</v>
      </c>
      <c r="D272" s="12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0.1</v>
      </c>
      <c r="AB272" s="10"/>
      <c r="AC272" s="18">
        <f t="shared" si="26"/>
        <v>1.0000000000000002E-2</v>
      </c>
      <c r="AD272" s="10"/>
      <c r="AE272" s="18">
        <f t="shared" si="27"/>
        <v>0</v>
      </c>
    </row>
    <row r="273" spans="2:31" ht="16.5" hidden="1" customHeight="1" outlineLevel="1" x14ac:dyDescent="0.25">
      <c r="B273" s="50" t="s">
        <v>249</v>
      </c>
      <c r="C273" s="12">
        <v>1</v>
      </c>
      <c r="D273" s="12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25">
      <c r="B274" s="50" t="s">
        <v>294</v>
      </c>
      <c r="C274" s="12">
        <v>1</v>
      </c>
      <c r="D274" s="12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25">
      <c r="B275" s="50" t="s">
        <v>295</v>
      </c>
      <c r="C275" s="12">
        <v>1</v>
      </c>
      <c r="D275" s="12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1</v>
      </c>
      <c r="AB275" s="10"/>
      <c r="AC275" s="18">
        <f t="shared" si="26"/>
        <v>1</v>
      </c>
      <c r="AD275" s="10"/>
      <c r="AE275" s="18">
        <f t="shared" si="27"/>
        <v>0</v>
      </c>
    </row>
    <row r="276" spans="2:31" ht="16.5" hidden="1" customHeight="1" outlineLevel="1" x14ac:dyDescent="0.25">
      <c r="B276" s="50" t="s">
        <v>296</v>
      </c>
      <c r="C276" s="12">
        <v>0.4</v>
      </c>
      <c r="D276" s="12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0.4</v>
      </c>
      <c r="AB276" s="10"/>
      <c r="AC276" s="18">
        <f t="shared" si="26"/>
        <v>0.16000000000000003</v>
      </c>
      <c r="AD276" s="10"/>
      <c r="AE276" s="18">
        <f t="shared" si="27"/>
        <v>0</v>
      </c>
    </row>
    <row r="277" spans="2:31" ht="16.5" hidden="1" customHeight="1" outlineLevel="1" x14ac:dyDescent="0.25">
      <c r="B277" s="50" t="s">
        <v>88</v>
      </c>
      <c r="C277" s="12">
        <v>1</v>
      </c>
      <c r="D277" s="12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ref="AC277:AC294" si="30">AA277*C277</f>
        <v>1</v>
      </c>
      <c r="AD277" s="10"/>
      <c r="AE277" s="18">
        <f t="shared" ref="AE277:AE294" si="31">AA277*F277</f>
        <v>0</v>
      </c>
    </row>
    <row r="278" spans="2:31" ht="16.5" hidden="1" customHeight="1" outlineLevel="1" x14ac:dyDescent="0.25">
      <c r="B278" s="50" t="s">
        <v>89</v>
      </c>
      <c r="C278" s="12">
        <v>1</v>
      </c>
      <c r="D278" s="12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1</v>
      </c>
      <c r="AB278" s="10"/>
      <c r="AC278" s="18">
        <f t="shared" si="30"/>
        <v>1</v>
      </c>
      <c r="AD278" s="10"/>
      <c r="AE278" s="18">
        <f t="shared" si="31"/>
        <v>0</v>
      </c>
    </row>
    <row r="279" spans="2:31" ht="16.5" hidden="1" customHeight="1" outlineLevel="1" x14ac:dyDescent="0.25">
      <c r="B279" s="50" t="s">
        <v>90</v>
      </c>
      <c r="C279" s="12">
        <v>0.3</v>
      </c>
      <c r="D279" s="12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0.3</v>
      </c>
      <c r="AB279" s="10"/>
      <c r="AC279" s="18">
        <f t="shared" si="30"/>
        <v>0.09</v>
      </c>
      <c r="AD279" s="10"/>
      <c r="AE279" s="18">
        <f t="shared" si="31"/>
        <v>0</v>
      </c>
    </row>
    <row r="280" spans="2:31" ht="16.5" hidden="1" customHeight="1" outlineLevel="1" x14ac:dyDescent="0.25">
      <c r="B280" s="50" t="s">
        <v>91</v>
      </c>
      <c r="C280" s="12">
        <v>0.4</v>
      </c>
      <c r="D280" s="12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25">
      <c r="B281" s="50" t="s">
        <v>92</v>
      </c>
      <c r="C281" s="12">
        <v>0.4</v>
      </c>
      <c r="D281" s="12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25">
      <c r="B282" s="50" t="s">
        <v>93</v>
      </c>
      <c r="C282" s="12">
        <v>0.4</v>
      </c>
      <c r="D282" s="12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0.4</v>
      </c>
      <c r="AB282" s="10"/>
      <c r="AC282" s="18">
        <f t="shared" si="30"/>
        <v>0.16000000000000003</v>
      </c>
      <c r="AD282" s="10"/>
      <c r="AE282" s="18">
        <f t="shared" si="31"/>
        <v>0</v>
      </c>
    </row>
    <row r="283" spans="2:31" ht="16.5" hidden="1" customHeight="1" outlineLevel="1" x14ac:dyDescent="0.25">
      <c r="B283" s="50" t="s">
        <v>94</v>
      </c>
      <c r="C283" s="12">
        <v>0.31</v>
      </c>
      <c r="D283" s="12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0.31</v>
      </c>
      <c r="AB283" s="10"/>
      <c r="AC283" s="18">
        <f t="shared" si="30"/>
        <v>9.6100000000000005E-2</v>
      </c>
      <c r="AD283" s="10"/>
      <c r="AE283" s="18">
        <f t="shared" si="31"/>
        <v>0</v>
      </c>
    </row>
    <row r="284" spans="2:31" ht="16.5" hidden="1" customHeight="1" outlineLevel="1" x14ac:dyDescent="0.25">
      <c r="B284" s="50" t="s">
        <v>95</v>
      </c>
      <c r="C284" s="12">
        <v>0.35</v>
      </c>
      <c r="D284" s="12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0.35</v>
      </c>
      <c r="AB284" s="10"/>
      <c r="AC284" s="18">
        <f t="shared" si="30"/>
        <v>0.12249999999999998</v>
      </c>
      <c r="AD284" s="10"/>
      <c r="AE284" s="18">
        <f t="shared" si="31"/>
        <v>0</v>
      </c>
    </row>
    <row r="285" spans="2:31" ht="16.5" hidden="1" customHeight="1" outlineLevel="1" x14ac:dyDescent="0.25">
      <c r="B285" s="50" t="s">
        <v>96</v>
      </c>
      <c r="C285" s="12">
        <v>0.28000000000000003</v>
      </c>
      <c r="D285" s="12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0.28000000000000003</v>
      </c>
      <c r="AB285" s="10"/>
      <c r="AC285" s="18">
        <f t="shared" si="30"/>
        <v>7.8400000000000011E-2</v>
      </c>
      <c r="AD285" s="10"/>
      <c r="AE285" s="18">
        <f t="shared" si="31"/>
        <v>0</v>
      </c>
    </row>
    <row r="286" spans="2:31" ht="16.5" hidden="1" customHeight="1" outlineLevel="1" x14ac:dyDescent="0.25">
      <c r="B286" s="50" t="s">
        <v>97</v>
      </c>
      <c r="C286" s="12">
        <v>0.35</v>
      </c>
      <c r="D286" s="12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0.35</v>
      </c>
      <c r="AB286" s="10"/>
      <c r="AC286" s="18">
        <f t="shared" si="30"/>
        <v>0.12249999999999998</v>
      </c>
      <c r="AD286" s="10"/>
      <c r="AE286" s="18">
        <f t="shared" si="31"/>
        <v>0</v>
      </c>
    </row>
    <row r="287" spans="2:31" ht="16.5" hidden="1" customHeight="1" outlineLevel="1" x14ac:dyDescent="0.25">
      <c r="B287" s="50" t="s">
        <v>98</v>
      </c>
      <c r="C287" s="12">
        <v>0.28000000000000003</v>
      </c>
      <c r="D287" s="12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0.28000000000000003</v>
      </c>
      <c r="AB287" s="10"/>
      <c r="AC287" s="18">
        <f t="shared" si="30"/>
        <v>7.8400000000000011E-2</v>
      </c>
      <c r="AD287" s="10"/>
      <c r="AE287" s="18">
        <f t="shared" si="31"/>
        <v>0</v>
      </c>
    </row>
    <row r="288" spans="2:31" ht="16.5" hidden="1" customHeight="1" outlineLevel="1" x14ac:dyDescent="0.25">
      <c r="B288" s="50" t="s">
        <v>366</v>
      </c>
      <c r="C288" s="12">
        <v>0.35</v>
      </c>
      <c r="D288" s="12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0.35</v>
      </c>
      <c r="AB288" s="10"/>
      <c r="AC288" s="18">
        <f t="shared" si="30"/>
        <v>0.12249999999999998</v>
      </c>
      <c r="AD288" s="10"/>
      <c r="AE288" s="18">
        <f t="shared" si="31"/>
        <v>0</v>
      </c>
    </row>
    <row r="289" spans="2:31" ht="16.5" hidden="1" customHeight="1" outlineLevel="1" x14ac:dyDescent="0.25">
      <c r="B289" s="50" t="s">
        <v>297</v>
      </c>
      <c r="C289" s="12">
        <v>1</v>
      </c>
      <c r="D289" s="12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1</v>
      </c>
      <c r="AB289" s="10"/>
      <c r="AC289" s="18">
        <f t="shared" si="30"/>
        <v>1</v>
      </c>
      <c r="AD289" s="10"/>
      <c r="AE289" s="18">
        <f t="shared" si="31"/>
        <v>0</v>
      </c>
    </row>
    <row r="290" spans="2:31" ht="16.5" hidden="1" customHeight="1" outlineLevel="1" x14ac:dyDescent="0.25">
      <c r="B290" s="50" t="s">
        <v>232</v>
      </c>
      <c r="C290" s="12">
        <v>0.28000000000000003</v>
      </c>
      <c r="D290" s="12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25">
      <c r="B291" s="50" t="s">
        <v>233</v>
      </c>
      <c r="C291" s="12">
        <v>0.28000000000000003</v>
      </c>
      <c r="D291" s="12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0.28000000000000003</v>
      </c>
      <c r="AB291" s="10"/>
      <c r="AC291" s="18">
        <f t="shared" si="30"/>
        <v>7.8400000000000011E-2</v>
      </c>
      <c r="AD291" s="10"/>
      <c r="AE291" s="18">
        <f t="shared" si="31"/>
        <v>0</v>
      </c>
    </row>
    <row r="292" spans="2:31" ht="16.5" hidden="1" customHeight="1" outlineLevel="1" x14ac:dyDescent="0.25">
      <c r="B292" s="50" t="s">
        <v>498</v>
      </c>
      <c r="C292" s="12">
        <v>0.28000000000000003</v>
      </c>
      <c r="D292" s="12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0.28000000000000003</v>
      </c>
      <c r="AD292" s="10"/>
      <c r="AE292" s="18">
        <f t="shared" si="31"/>
        <v>0</v>
      </c>
    </row>
    <row r="293" spans="2:31" ht="16.5" hidden="1" customHeight="1" outlineLevel="1" x14ac:dyDescent="0.25">
      <c r="B293" s="50" t="s">
        <v>497</v>
      </c>
      <c r="C293" s="12">
        <v>0.25</v>
      </c>
      <c r="D293" s="12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0.25</v>
      </c>
      <c r="AD293" s="10"/>
      <c r="AE293" s="18">
        <f t="shared" si="31"/>
        <v>0</v>
      </c>
    </row>
    <row r="294" spans="2:31" ht="16.5" hidden="1" customHeight="1" outlineLevel="1" x14ac:dyDescent="0.25">
      <c r="B294" s="50" t="s">
        <v>369</v>
      </c>
      <c r="C294" s="12">
        <v>1</v>
      </c>
      <c r="D294" s="12"/>
      <c r="E294" s="28">
        <f t="shared" si="28"/>
        <v>0</v>
      </c>
      <c r="F294" s="57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18">
        <v>1</v>
      </c>
      <c r="AB294" s="10"/>
      <c r="AC294" s="18">
        <f t="shared" si="30"/>
        <v>1</v>
      </c>
      <c r="AD294" s="10"/>
      <c r="AE294" s="18">
        <f t="shared" si="31"/>
        <v>0</v>
      </c>
    </row>
    <row r="295" spans="2:31" ht="16.5" hidden="1" customHeight="1" outlineLevel="1" x14ac:dyDescent="0.25">
      <c r="B295" s="72" t="s">
        <v>490</v>
      </c>
      <c r="C295" s="12">
        <v>1</v>
      </c>
      <c r="D295" s="18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25">
      <c r="B296" s="72" t="s">
        <v>491</v>
      </c>
      <c r="C296" s="12">
        <v>1</v>
      </c>
      <c r="D296" s="18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x14ac:dyDescent="0.25">
      <c r="B297" s="72" t="s">
        <v>492</v>
      </c>
      <c r="C297" s="12">
        <v>1</v>
      </c>
      <c r="D297" s="18"/>
      <c r="E297" s="28">
        <f t="shared" si="28"/>
        <v>0</v>
      </c>
      <c r="F297" s="60"/>
      <c r="G297" s="81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ht="16.5" hidden="1" customHeight="1" outlineLevel="1" thickBot="1" x14ac:dyDescent="0.25">
      <c r="B298" s="73" t="s">
        <v>487</v>
      </c>
      <c r="C298" s="18">
        <v>1</v>
      </c>
      <c r="D298" s="18"/>
      <c r="E298" s="28">
        <f t="shared" si="28"/>
        <v>0</v>
      </c>
      <c r="F298" s="60"/>
      <c r="G298" s="83">
        <f t="shared" si="29"/>
        <v>0</v>
      </c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1"/>
      <c r="Y298" s="11"/>
      <c r="Z298" s="10"/>
      <c r="AA298" s="52"/>
      <c r="AB298" s="10"/>
      <c r="AC298" s="18"/>
      <c r="AD298" s="10"/>
      <c r="AE298" s="18"/>
    </row>
    <row r="299" spans="2:31" s="5" customFormat="1" ht="19.5" hidden="1" collapsed="1" thickBot="1" x14ac:dyDescent="0.3">
      <c r="B299" s="48" t="s">
        <v>131</v>
      </c>
      <c r="C299" s="29"/>
      <c r="D299" s="29"/>
      <c r="E299" s="92">
        <f t="shared" si="28"/>
        <v>0</v>
      </c>
      <c r="F299" s="58"/>
      <c r="G299" s="84">
        <f t="shared" si="29"/>
        <v>0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9"/>
      <c r="Y299" s="9"/>
      <c r="Z299" s="8"/>
      <c r="AA299" s="24"/>
      <c r="AB299" s="27"/>
      <c r="AC299" s="25">
        <f>SUM(AC300:AC320)</f>
        <v>10.666250000000002</v>
      </c>
      <c r="AD299" s="27"/>
      <c r="AE299" s="25">
        <f>SUM(AE300:AE320)</f>
        <v>0</v>
      </c>
    </row>
    <row r="300" spans="2:31" ht="16.5" hidden="1" customHeight="1" outlineLevel="1" x14ac:dyDescent="0.25">
      <c r="B300" s="44" t="s">
        <v>132</v>
      </c>
      <c r="C300" s="12">
        <v>0.75</v>
      </c>
      <c r="D300" s="12"/>
      <c r="E300" s="28">
        <f t="shared" si="28"/>
        <v>0</v>
      </c>
      <c r="F300" s="59"/>
      <c r="G300" s="82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4">
        <v>0.75</v>
      </c>
      <c r="AB300" s="10"/>
      <c r="AC300" s="14">
        <f t="shared" ref="AC300:AC317" si="32">AA300*C300</f>
        <v>0.5625</v>
      </c>
      <c r="AD300" s="10"/>
      <c r="AE300" s="14">
        <f t="shared" ref="AE300:AE317" si="33">AA300*F300</f>
        <v>0</v>
      </c>
    </row>
    <row r="301" spans="2:31" ht="16.5" hidden="1" customHeight="1" outlineLevel="1" x14ac:dyDescent="0.25">
      <c r="B301" s="43" t="s">
        <v>133</v>
      </c>
      <c r="C301" s="16">
        <v>0.1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0.1</v>
      </c>
      <c r="AB301" s="10"/>
      <c r="AC301" s="18">
        <f t="shared" si="32"/>
        <v>1.0000000000000002E-2</v>
      </c>
      <c r="AD301" s="10"/>
      <c r="AE301" s="18">
        <f t="shared" si="33"/>
        <v>0</v>
      </c>
    </row>
    <row r="302" spans="2:31" ht="16.5" hidden="1" customHeight="1" outlineLevel="1" x14ac:dyDescent="0.25">
      <c r="B302" s="50" t="s">
        <v>134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25">
      <c r="B303" s="50" t="s">
        <v>135</v>
      </c>
      <c r="C303" s="16">
        <v>1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1</v>
      </c>
      <c r="AB303" s="10"/>
      <c r="AC303" s="18">
        <f t="shared" si="32"/>
        <v>1</v>
      </c>
      <c r="AD303" s="10"/>
      <c r="AE303" s="18">
        <f t="shared" si="33"/>
        <v>0</v>
      </c>
    </row>
    <row r="304" spans="2:31" ht="16.5" hidden="1" customHeight="1" outlineLevel="1" x14ac:dyDescent="0.25">
      <c r="B304" s="50" t="s">
        <v>136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25">
      <c r="B305" s="50" t="s">
        <v>140</v>
      </c>
      <c r="C305" s="16">
        <v>0.56000000000000005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0.56000000000000005</v>
      </c>
      <c r="AB305" s="10"/>
      <c r="AC305" s="18">
        <f t="shared" si="32"/>
        <v>0.31360000000000005</v>
      </c>
      <c r="AD305" s="10"/>
      <c r="AE305" s="18">
        <f t="shared" si="33"/>
        <v>0</v>
      </c>
    </row>
    <row r="306" spans="2:31" ht="16.5" hidden="1" customHeight="1" outlineLevel="1" x14ac:dyDescent="0.25">
      <c r="B306" s="50" t="s">
        <v>137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25">
      <c r="B307" s="50" t="s">
        <v>138</v>
      </c>
      <c r="C307" s="16">
        <v>1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1</v>
      </c>
      <c r="AB307" s="10"/>
      <c r="AC307" s="18">
        <f t="shared" si="32"/>
        <v>1</v>
      </c>
      <c r="AD307" s="10"/>
      <c r="AE307" s="18">
        <f t="shared" si="33"/>
        <v>0</v>
      </c>
    </row>
    <row r="308" spans="2:31" ht="16.5" hidden="1" customHeight="1" outlineLevel="1" x14ac:dyDescent="0.25">
      <c r="B308" s="50" t="s">
        <v>139</v>
      </c>
      <c r="C308" s="16">
        <v>0.56000000000000005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0.56000000000000005</v>
      </c>
      <c r="AB308" s="10"/>
      <c r="AC308" s="18">
        <f t="shared" si="32"/>
        <v>0.31360000000000005</v>
      </c>
      <c r="AD308" s="10"/>
      <c r="AE308" s="18">
        <f t="shared" si="33"/>
        <v>0</v>
      </c>
    </row>
    <row r="309" spans="2:31" ht="16.5" hidden="1" customHeight="1" outlineLevel="1" x14ac:dyDescent="0.25">
      <c r="B309" s="50" t="s">
        <v>141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25">
      <c r="B310" s="50" t="s">
        <v>142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25">
      <c r="B311" s="72" t="s">
        <v>500</v>
      </c>
      <c r="C311" s="16">
        <v>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1</v>
      </c>
      <c r="AB311" s="10"/>
      <c r="AC311" s="18">
        <f t="shared" si="32"/>
        <v>1</v>
      </c>
      <c r="AD311" s="10"/>
      <c r="AE311" s="18">
        <f t="shared" si="33"/>
        <v>0</v>
      </c>
    </row>
    <row r="312" spans="2:31" ht="16.5" hidden="1" customHeight="1" outlineLevel="1" x14ac:dyDescent="0.25">
      <c r="B312" s="50" t="s">
        <v>143</v>
      </c>
      <c r="C312" s="16">
        <v>0.1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0.1</v>
      </c>
      <c r="AB312" s="10"/>
      <c r="AC312" s="18">
        <f t="shared" si="32"/>
        <v>1.0000000000000002E-2</v>
      </c>
      <c r="AD312" s="10"/>
      <c r="AE312" s="18">
        <f t="shared" si="33"/>
        <v>0</v>
      </c>
    </row>
    <row r="313" spans="2:31" ht="16.5" hidden="1" customHeight="1" outlineLevel="1" x14ac:dyDescent="0.25">
      <c r="B313" s="50" t="s">
        <v>298</v>
      </c>
      <c r="C313" s="16">
        <v>0.23499999999999999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0.23499999999999999</v>
      </c>
      <c r="AB313" s="10"/>
      <c r="AC313" s="18">
        <f t="shared" si="32"/>
        <v>5.5224999999999996E-2</v>
      </c>
      <c r="AD313" s="10"/>
      <c r="AE313" s="18">
        <f t="shared" si="33"/>
        <v>0</v>
      </c>
    </row>
    <row r="314" spans="2:31" ht="16.5" hidden="1" customHeight="1" outlineLevel="1" x14ac:dyDescent="0.25">
      <c r="B314" s="50" t="s">
        <v>144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25">
      <c r="B315" s="50" t="s">
        <v>145</v>
      </c>
      <c r="C315" s="16">
        <v>1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1</v>
      </c>
      <c r="AB315" s="10"/>
      <c r="AC315" s="18">
        <f t="shared" si="32"/>
        <v>1</v>
      </c>
      <c r="AD315" s="10"/>
      <c r="AE315" s="18">
        <f t="shared" si="33"/>
        <v>0</v>
      </c>
    </row>
    <row r="316" spans="2:31" ht="16.5" hidden="1" customHeight="1" outlineLevel="1" x14ac:dyDescent="0.25">
      <c r="B316" s="50" t="s">
        <v>146</v>
      </c>
      <c r="C316" s="16">
        <v>0.15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0.15</v>
      </c>
      <c r="AB316" s="10"/>
      <c r="AC316" s="18">
        <f t="shared" si="32"/>
        <v>2.2499999999999999E-2</v>
      </c>
      <c r="AD316" s="10"/>
      <c r="AE316" s="18">
        <f t="shared" si="33"/>
        <v>0</v>
      </c>
    </row>
    <row r="317" spans="2:31" ht="16.5" hidden="1" customHeight="1" outlineLevel="1" x14ac:dyDescent="0.25">
      <c r="B317" s="50" t="s">
        <v>147</v>
      </c>
      <c r="C317" s="16">
        <v>0.1</v>
      </c>
      <c r="D317" s="16"/>
      <c r="E317" s="28">
        <f t="shared" si="28"/>
        <v>0</v>
      </c>
      <c r="F317" s="57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>
        <v>0.1</v>
      </c>
      <c r="AB317" s="10"/>
      <c r="AC317" s="18">
        <f t="shared" si="32"/>
        <v>1.0000000000000002E-2</v>
      </c>
      <c r="AD317" s="10"/>
      <c r="AE317" s="18">
        <f t="shared" si="33"/>
        <v>0</v>
      </c>
    </row>
    <row r="318" spans="2:31" ht="16.5" hidden="1" customHeight="1" outlineLevel="1" x14ac:dyDescent="0.25">
      <c r="B318" s="72" t="s">
        <v>488</v>
      </c>
      <c r="C318" s="16">
        <v>0.14000000000000001</v>
      </c>
      <c r="D318" s="19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x14ac:dyDescent="0.25">
      <c r="B319" s="75" t="s">
        <v>489</v>
      </c>
      <c r="C319" s="16">
        <v>0.14000000000000001</v>
      </c>
      <c r="D319" s="19"/>
      <c r="E319" s="28">
        <f t="shared" si="28"/>
        <v>0</v>
      </c>
      <c r="F319" s="61"/>
      <c r="G319" s="81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18"/>
      <c r="AB319" s="10"/>
      <c r="AC319" s="18"/>
      <c r="AD319" s="10"/>
      <c r="AE319" s="18"/>
    </row>
    <row r="320" spans="2:31" ht="16.5" hidden="1" customHeight="1" outlineLevel="1" thickBot="1" x14ac:dyDescent="0.3">
      <c r="B320" s="45" t="s">
        <v>148</v>
      </c>
      <c r="C320" s="19">
        <v>0.23499999999999999</v>
      </c>
      <c r="D320" s="19"/>
      <c r="E320" s="28">
        <f t="shared" si="28"/>
        <v>0</v>
      </c>
      <c r="F320" s="61"/>
      <c r="G320" s="83">
        <f t="shared" si="29"/>
        <v>0</v>
      </c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1"/>
      <c r="Y320" s="11"/>
      <c r="Z320" s="10"/>
      <c r="AA320" s="21">
        <v>0.23499999999999999</v>
      </c>
      <c r="AB320" s="10"/>
      <c r="AC320" s="21">
        <f>AA320*C320</f>
        <v>5.5224999999999996E-2</v>
      </c>
      <c r="AD320" s="10"/>
      <c r="AE320" s="21">
        <f>AA320*F320</f>
        <v>0</v>
      </c>
    </row>
    <row r="321" spans="2:31" s="5" customFormat="1" ht="19.5" hidden="1" collapsed="1" thickBot="1" x14ac:dyDescent="0.3">
      <c r="B321" s="48" t="s">
        <v>158</v>
      </c>
      <c r="C321" s="29"/>
      <c r="D321" s="29"/>
      <c r="E321" s="92">
        <f t="shared" si="28"/>
        <v>0</v>
      </c>
      <c r="F321" s="58"/>
      <c r="G321" s="84">
        <f t="shared" si="29"/>
        <v>0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9"/>
      <c r="Y321" s="9"/>
      <c r="Z321" s="8"/>
      <c r="AA321" s="24"/>
      <c r="AB321" s="27"/>
      <c r="AC321" s="25">
        <f>SUM(AC322:AC327)</f>
        <v>2.9400000000000006E-2</v>
      </c>
      <c r="AD321" s="27"/>
      <c r="AE321" s="25">
        <f>SUM(AE322:AE327)</f>
        <v>0</v>
      </c>
    </row>
    <row r="322" spans="2:31" ht="16.5" hidden="1" customHeight="1" outlineLevel="1" x14ac:dyDescent="0.25">
      <c r="B322" s="44" t="s">
        <v>159</v>
      </c>
      <c r="C322" s="12">
        <v>7.0000000000000007E-2</v>
      </c>
      <c r="D322" s="12"/>
      <c r="E322" s="28">
        <f t="shared" si="28"/>
        <v>0</v>
      </c>
      <c r="F322" s="59"/>
      <c r="G322" s="82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4">
        <v>7.0000000000000007E-2</v>
      </c>
      <c r="AB322" s="10"/>
      <c r="AC322" s="14">
        <f t="shared" ref="AC322:AC327" si="34">AA322*C322</f>
        <v>4.9000000000000007E-3</v>
      </c>
      <c r="AD322" s="10"/>
      <c r="AE322" s="14">
        <f t="shared" ref="AE322:AE327" si="35">AA322*F322</f>
        <v>0</v>
      </c>
    </row>
    <row r="323" spans="2:31" ht="16.5" hidden="1" customHeight="1" outlineLevel="1" x14ac:dyDescent="0.25">
      <c r="B323" s="43" t="s">
        <v>160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25">
      <c r="B324" s="43" t="s">
        <v>161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25">
      <c r="B325" s="43" t="s">
        <v>163</v>
      </c>
      <c r="C325" s="16">
        <v>7.0000000000000007E-2</v>
      </c>
      <c r="D325" s="16"/>
      <c r="E325" s="28">
        <f t="shared" si="28"/>
        <v>0</v>
      </c>
      <c r="F325" s="57"/>
      <c r="G325" s="81">
        <f t="shared" si="29"/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x14ac:dyDescent="0.25">
      <c r="B326" s="43" t="s">
        <v>162</v>
      </c>
      <c r="C326" s="16">
        <v>7.0000000000000007E-2</v>
      </c>
      <c r="D326" s="16"/>
      <c r="E326" s="28">
        <f t="shared" ref="E326:E389" si="36">D326*C326</f>
        <v>0</v>
      </c>
      <c r="F326" s="57"/>
      <c r="G326" s="81">
        <f t="shared" ref="G326:G389" si="37">E326-F326</f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18">
        <v>7.0000000000000007E-2</v>
      </c>
      <c r="AB326" s="10"/>
      <c r="AC326" s="18">
        <f t="shared" si="34"/>
        <v>4.9000000000000007E-3</v>
      </c>
      <c r="AD326" s="10"/>
      <c r="AE326" s="18">
        <f t="shared" si="35"/>
        <v>0</v>
      </c>
    </row>
    <row r="327" spans="2:31" ht="16.5" hidden="1" customHeight="1" outlineLevel="1" thickBot="1" x14ac:dyDescent="0.3">
      <c r="B327" s="45" t="s">
        <v>164</v>
      </c>
      <c r="C327" s="16">
        <v>7.0000000000000007E-2</v>
      </c>
      <c r="D327" s="19"/>
      <c r="E327" s="37">
        <f t="shared" si="36"/>
        <v>0</v>
      </c>
      <c r="F327" s="61"/>
      <c r="G327" s="83">
        <f t="shared" si="37"/>
        <v>0</v>
      </c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1"/>
      <c r="Y327" s="11"/>
      <c r="Z327" s="10"/>
      <c r="AA327" s="21">
        <v>7.0000000000000007E-2</v>
      </c>
      <c r="AB327" s="10"/>
      <c r="AC327" s="21">
        <f t="shared" si="34"/>
        <v>4.9000000000000007E-3</v>
      </c>
      <c r="AD327" s="10"/>
      <c r="AE327" s="21">
        <f t="shared" si="35"/>
        <v>0</v>
      </c>
    </row>
    <row r="328" spans="2:31" s="5" customFormat="1" ht="20.25" hidden="1" customHeight="1" collapsed="1" thickBot="1" x14ac:dyDescent="0.3">
      <c r="B328" s="48" t="s">
        <v>165</v>
      </c>
      <c r="C328" s="29"/>
      <c r="D328" s="29"/>
      <c r="E328" s="84">
        <f t="shared" si="36"/>
        <v>0</v>
      </c>
      <c r="F328" s="58"/>
      <c r="G328" s="84">
        <f t="shared" si="37"/>
        <v>0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9"/>
      <c r="Y328" s="9"/>
      <c r="Z328" s="8"/>
      <c r="AA328" s="24"/>
      <c r="AB328" s="27"/>
      <c r="AC328" s="25">
        <f>AC329</f>
        <v>5.0625000000000003E-2</v>
      </c>
      <c r="AD328" s="27"/>
      <c r="AE328" s="25">
        <f>AE329</f>
        <v>0</v>
      </c>
    </row>
    <row r="329" spans="2:31" ht="16.5" hidden="1" customHeight="1" outlineLevel="1" thickBot="1" x14ac:dyDescent="0.3">
      <c r="B329" s="46" t="s">
        <v>166</v>
      </c>
      <c r="C329" s="12">
        <v>0.22500000000000001</v>
      </c>
      <c r="D329" s="12"/>
      <c r="E329" s="51">
        <f t="shared" si="36"/>
        <v>0</v>
      </c>
      <c r="F329" s="59"/>
      <c r="G329" s="86">
        <f t="shared" si="37"/>
        <v>0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1"/>
      <c r="Y329" s="11"/>
      <c r="Z329" s="10"/>
      <c r="AA329" s="22">
        <v>0.22500000000000001</v>
      </c>
      <c r="AB329" s="10"/>
      <c r="AC329" s="22">
        <f>AA329*C329</f>
        <v>5.0625000000000003E-2</v>
      </c>
      <c r="AD329" s="10"/>
      <c r="AE329" s="22">
        <f>AA329*F329</f>
        <v>0</v>
      </c>
    </row>
    <row r="330" spans="2:31" s="5" customFormat="1" ht="19.5" hidden="1" collapsed="1" thickBot="1" x14ac:dyDescent="0.3">
      <c r="B330" s="48" t="s">
        <v>149</v>
      </c>
      <c r="C330" s="29"/>
      <c r="D330" s="29"/>
      <c r="E330" s="84">
        <f t="shared" si="36"/>
        <v>0</v>
      </c>
      <c r="F330" s="58"/>
      <c r="G330" s="84">
        <f t="shared" si="37"/>
        <v>0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9"/>
      <c r="Y330" s="9"/>
      <c r="Z330" s="8"/>
      <c r="AA330" s="24"/>
      <c r="AB330" s="27"/>
      <c r="AC330" s="25">
        <f>SUM(AC331:AC335)</f>
        <v>4.25</v>
      </c>
      <c r="AD330" s="27"/>
      <c r="AE330" s="25">
        <f>SUM(AE331:AE335)</f>
        <v>0</v>
      </c>
    </row>
    <row r="331" spans="2:31" ht="16.5" hidden="1" customHeight="1" outlineLevel="1" x14ac:dyDescent="0.25">
      <c r="B331" s="44" t="s">
        <v>150</v>
      </c>
      <c r="C331" s="12">
        <v>0.5</v>
      </c>
      <c r="D331" s="12"/>
      <c r="E331" s="36">
        <f t="shared" si="36"/>
        <v>0</v>
      </c>
      <c r="F331" s="59"/>
      <c r="G331" s="82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4">
        <v>0.5</v>
      </c>
      <c r="AB331" s="10"/>
      <c r="AC331" s="14">
        <f>AA331*C331</f>
        <v>0.25</v>
      </c>
      <c r="AD331" s="10"/>
      <c r="AE331" s="14">
        <f>AA331*F331</f>
        <v>0</v>
      </c>
    </row>
    <row r="332" spans="2:31" ht="16.5" hidden="1" customHeight="1" outlineLevel="1" x14ac:dyDescent="0.25">
      <c r="B332" s="43" t="s">
        <v>151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25">
      <c r="B333" s="43" t="s">
        <v>152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x14ac:dyDescent="0.25">
      <c r="B334" s="43" t="s">
        <v>153</v>
      </c>
      <c r="C334" s="16">
        <v>1</v>
      </c>
      <c r="D334" s="16"/>
      <c r="E334" s="28">
        <f t="shared" si="36"/>
        <v>0</v>
      </c>
      <c r="F334" s="57"/>
      <c r="G334" s="81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18">
        <v>1</v>
      </c>
      <c r="AB334" s="10"/>
      <c r="AC334" s="18">
        <f>AA334*C334</f>
        <v>1</v>
      </c>
      <c r="AD334" s="10"/>
      <c r="AE334" s="18">
        <f>AA334*F334</f>
        <v>0</v>
      </c>
    </row>
    <row r="335" spans="2:31" ht="16.5" hidden="1" customHeight="1" outlineLevel="1" thickBot="1" x14ac:dyDescent="0.3">
      <c r="B335" s="45" t="s">
        <v>154</v>
      </c>
      <c r="C335" s="19">
        <v>1</v>
      </c>
      <c r="D335" s="19"/>
      <c r="E335" s="37">
        <f t="shared" si="36"/>
        <v>0</v>
      </c>
      <c r="F335" s="61"/>
      <c r="G335" s="83">
        <f t="shared" si="37"/>
        <v>0</v>
      </c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1"/>
      <c r="Y335" s="11"/>
      <c r="Z335" s="10"/>
      <c r="AA335" s="21">
        <v>1</v>
      </c>
      <c r="AB335" s="10"/>
      <c r="AC335" s="21">
        <f>AA335*C335</f>
        <v>1</v>
      </c>
      <c r="AD335" s="10"/>
      <c r="AE335" s="21">
        <f>AA335*F335</f>
        <v>0</v>
      </c>
    </row>
    <row r="336" spans="2:31" s="5" customFormat="1" ht="19.5" hidden="1" collapsed="1" thickBot="1" x14ac:dyDescent="0.3">
      <c r="B336" s="48" t="s">
        <v>155</v>
      </c>
      <c r="C336" s="29"/>
      <c r="D336" s="29"/>
      <c r="E336" s="84">
        <f t="shared" si="36"/>
        <v>0</v>
      </c>
      <c r="F336" s="58"/>
      <c r="G336" s="84">
        <f t="shared" si="37"/>
        <v>0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9"/>
      <c r="Y336" s="9"/>
      <c r="Z336" s="8"/>
      <c r="AA336" s="24"/>
      <c r="AB336" s="27"/>
      <c r="AC336" s="25">
        <f>SUM(AC337:AC338)</f>
        <v>1.1444000000000001</v>
      </c>
      <c r="AD336" s="27"/>
      <c r="AE336" s="25">
        <f>SUM(AE337:AE338)</f>
        <v>0</v>
      </c>
    </row>
    <row r="337" spans="2:31" ht="16.5" hidden="1" customHeight="1" outlineLevel="1" x14ac:dyDescent="0.25">
      <c r="B337" s="44" t="s">
        <v>156</v>
      </c>
      <c r="C337" s="12">
        <v>0.38</v>
      </c>
      <c r="D337" s="12"/>
      <c r="E337" s="36">
        <f t="shared" si="36"/>
        <v>0</v>
      </c>
      <c r="F337" s="59"/>
      <c r="G337" s="82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4">
        <v>0.38</v>
      </c>
      <c r="AB337" s="10"/>
      <c r="AC337" s="14">
        <f>AA337*C337</f>
        <v>0.1444</v>
      </c>
      <c r="AD337" s="10"/>
      <c r="AE337" s="14">
        <f>AA337*F337</f>
        <v>0</v>
      </c>
    </row>
    <row r="338" spans="2:31" ht="16.5" hidden="1" customHeight="1" outlineLevel="1" thickBot="1" x14ac:dyDescent="0.3">
      <c r="B338" s="45" t="s">
        <v>157</v>
      </c>
      <c r="C338" s="12">
        <v>1</v>
      </c>
      <c r="D338" s="18"/>
      <c r="E338" s="28">
        <f t="shared" si="36"/>
        <v>0</v>
      </c>
      <c r="F338" s="61"/>
      <c r="G338" s="81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18">
        <v>1</v>
      </c>
      <c r="AB338" s="10"/>
      <c r="AC338" s="18">
        <f>AA338*C338</f>
        <v>1</v>
      </c>
      <c r="AD338" s="10"/>
      <c r="AE338" s="18">
        <f>AA338*F338</f>
        <v>0</v>
      </c>
    </row>
    <row r="339" spans="2:31" ht="16.5" hidden="1" customHeight="1" outlineLevel="1" thickBot="1" x14ac:dyDescent="0.25">
      <c r="B339" s="53" t="s">
        <v>494</v>
      </c>
      <c r="C339" s="18">
        <v>0.95</v>
      </c>
      <c r="D339" s="18"/>
      <c r="E339" s="37">
        <f t="shared" si="36"/>
        <v>0</v>
      </c>
      <c r="F339" s="60"/>
      <c r="G339" s="83">
        <f t="shared" si="37"/>
        <v>0</v>
      </c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1"/>
      <c r="Y339" s="11"/>
      <c r="Z339" s="10"/>
      <c r="AA339" s="52"/>
      <c r="AB339" s="10"/>
      <c r="AC339" s="18"/>
      <c r="AD339" s="10"/>
      <c r="AE339" s="18"/>
    </row>
    <row r="340" spans="2:31" s="5" customFormat="1" ht="19.5" hidden="1" collapsed="1" thickBot="1" x14ac:dyDescent="0.3">
      <c r="B340" s="48" t="s">
        <v>272</v>
      </c>
      <c r="C340" s="29"/>
      <c r="D340" s="29"/>
      <c r="E340" s="84">
        <f t="shared" si="36"/>
        <v>0</v>
      </c>
      <c r="F340" s="58"/>
      <c r="G340" s="84">
        <f t="shared" si="37"/>
        <v>0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9"/>
      <c r="Y340" s="9"/>
      <c r="Z340" s="8"/>
      <c r="AA340" s="24"/>
      <c r="AB340" s="27"/>
      <c r="AC340" s="25">
        <f>SUM(AC341:AC367)</f>
        <v>6.7032249999999998</v>
      </c>
      <c r="AD340" s="27"/>
      <c r="AE340" s="25">
        <f>SUM(AE341:AE367)</f>
        <v>0</v>
      </c>
    </row>
    <row r="341" spans="2:31" ht="16.5" hidden="1" customHeight="1" outlineLevel="1" x14ac:dyDescent="0.25">
      <c r="B341" s="44" t="s">
        <v>299</v>
      </c>
      <c r="C341" s="12">
        <v>0.15</v>
      </c>
      <c r="D341" s="12"/>
      <c r="E341" s="36">
        <f t="shared" si="36"/>
        <v>0</v>
      </c>
      <c r="F341" s="59"/>
      <c r="G341" s="82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ref="AC341:AC367" si="38">AA341*C341</f>
        <v>2.2499999999999999E-2</v>
      </c>
      <c r="AD341" s="10"/>
      <c r="AE341" s="18">
        <f t="shared" ref="AE341:AE367" si="39">AA341*F341</f>
        <v>0</v>
      </c>
    </row>
    <row r="342" spans="2:31" ht="16.5" hidden="1" customHeight="1" outlineLevel="1" x14ac:dyDescent="0.25">
      <c r="B342" s="43" t="s">
        <v>300</v>
      </c>
      <c r="C342" s="16">
        <v>0.15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0.15</v>
      </c>
      <c r="AB342" s="10"/>
      <c r="AC342" s="18">
        <f t="shared" si="38"/>
        <v>2.2499999999999999E-2</v>
      </c>
      <c r="AD342" s="10"/>
      <c r="AE342" s="18">
        <f t="shared" si="39"/>
        <v>0</v>
      </c>
    </row>
    <row r="343" spans="2:31" ht="16.5" hidden="1" customHeight="1" outlineLevel="1" x14ac:dyDescent="0.25">
      <c r="B343" s="43" t="s">
        <v>301</v>
      </c>
      <c r="C343" s="16">
        <v>0.1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</v>
      </c>
      <c r="AB343" s="10"/>
      <c r="AC343" s="18">
        <f t="shared" si="38"/>
        <v>1.0000000000000002E-2</v>
      </c>
      <c r="AD343" s="10"/>
      <c r="AE343" s="18">
        <f t="shared" si="39"/>
        <v>0</v>
      </c>
    </row>
    <row r="344" spans="2:31" ht="16.5" hidden="1" customHeight="1" outlineLevel="1" x14ac:dyDescent="0.25">
      <c r="B344" s="43" t="s">
        <v>302</v>
      </c>
      <c r="C344" s="16">
        <v>0.14000000000000001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0.14000000000000001</v>
      </c>
      <c r="AB344" s="10"/>
      <c r="AC344" s="18">
        <f t="shared" si="38"/>
        <v>1.9600000000000003E-2</v>
      </c>
      <c r="AD344" s="10"/>
      <c r="AE344" s="18">
        <f t="shared" si="39"/>
        <v>0</v>
      </c>
    </row>
    <row r="345" spans="2:31" ht="16.5" hidden="1" customHeight="1" outlineLevel="1" x14ac:dyDescent="0.25">
      <c r="B345" s="43" t="s">
        <v>303</v>
      </c>
      <c r="C345" s="16">
        <v>0.2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0.2</v>
      </c>
      <c r="AB345" s="10"/>
      <c r="AC345" s="18">
        <f t="shared" si="38"/>
        <v>4.0000000000000008E-2</v>
      </c>
      <c r="AD345" s="10"/>
      <c r="AE345" s="18">
        <f t="shared" si="39"/>
        <v>0</v>
      </c>
    </row>
    <row r="346" spans="2:31" ht="16.5" hidden="1" customHeight="1" outlineLevel="1" x14ac:dyDescent="0.25">
      <c r="B346" s="43" t="s">
        <v>304</v>
      </c>
      <c r="C346" s="16">
        <v>0.4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0.4</v>
      </c>
      <c r="AB346" s="10"/>
      <c r="AC346" s="18">
        <f t="shared" si="38"/>
        <v>0.16000000000000003</v>
      </c>
      <c r="AD346" s="10"/>
      <c r="AE346" s="18">
        <f t="shared" si="39"/>
        <v>0</v>
      </c>
    </row>
    <row r="347" spans="2:31" ht="16.5" hidden="1" customHeight="1" outlineLevel="1" x14ac:dyDescent="0.25">
      <c r="B347" s="43" t="s">
        <v>305</v>
      </c>
      <c r="C347" s="16">
        <v>0.05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0.05</v>
      </c>
      <c r="AB347" s="10"/>
      <c r="AC347" s="18">
        <f t="shared" si="38"/>
        <v>2.5000000000000005E-3</v>
      </c>
      <c r="AD347" s="10"/>
      <c r="AE347" s="18">
        <f t="shared" si="39"/>
        <v>0</v>
      </c>
    </row>
    <row r="348" spans="2:31" ht="16.5" hidden="1" customHeight="1" outlineLevel="1" x14ac:dyDescent="0.25">
      <c r="B348" s="43" t="s">
        <v>250</v>
      </c>
      <c r="C348" s="16">
        <v>0.2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0.2</v>
      </c>
      <c r="AB348" s="10"/>
      <c r="AC348" s="18">
        <f t="shared" si="38"/>
        <v>4.0000000000000008E-2</v>
      </c>
      <c r="AD348" s="10"/>
      <c r="AE348" s="18">
        <f t="shared" si="39"/>
        <v>0</v>
      </c>
    </row>
    <row r="349" spans="2:31" ht="16.5" hidden="1" customHeight="1" outlineLevel="1" x14ac:dyDescent="0.25">
      <c r="B349" s="43" t="s">
        <v>245</v>
      </c>
      <c r="C349" s="16">
        <v>1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1</v>
      </c>
      <c r="AB349" s="10"/>
      <c r="AC349" s="18">
        <f t="shared" si="38"/>
        <v>1</v>
      </c>
      <c r="AD349" s="10"/>
      <c r="AE349" s="18">
        <f t="shared" si="39"/>
        <v>0</v>
      </c>
    </row>
    <row r="350" spans="2:31" ht="16.5" hidden="1" customHeight="1" outlineLevel="1" x14ac:dyDescent="0.25">
      <c r="B350" s="43" t="s">
        <v>251</v>
      </c>
      <c r="C350" s="16">
        <v>0.125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0.125</v>
      </c>
      <c r="AB350" s="10"/>
      <c r="AC350" s="18">
        <f t="shared" si="38"/>
        <v>1.5625E-2</v>
      </c>
      <c r="AD350" s="10"/>
      <c r="AE350" s="18">
        <f t="shared" si="39"/>
        <v>0</v>
      </c>
    </row>
    <row r="351" spans="2:31" ht="16.5" hidden="1" customHeight="1" outlineLevel="1" x14ac:dyDescent="0.25">
      <c r="B351" s="43" t="s">
        <v>252</v>
      </c>
      <c r="C351" s="16">
        <v>0.2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0.2</v>
      </c>
      <c r="AB351" s="10"/>
      <c r="AC351" s="18">
        <f t="shared" si="38"/>
        <v>4.0000000000000008E-2</v>
      </c>
      <c r="AD351" s="10"/>
      <c r="AE351" s="18">
        <f t="shared" si="39"/>
        <v>0</v>
      </c>
    </row>
    <row r="352" spans="2:31" ht="16.5" hidden="1" customHeight="1" outlineLevel="1" x14ac:dyDescent="0.25">
      <c r="B352" s="43" t="s">
        <v>246</v>
      </c>
      <c r="C352" s="16">
        <v>1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1</v>
      </c>
      <c r="AB352" s="10"/>
      <c r="AC352" s="18">
        <f t="shared" si="38"/>
        <v>1</v>
      </c>
      <c r="AD352" s="10"/>
      <c r="AE352" s="18">
        <f t="shared" si="39"/>
        <v>0</v>
      </c>
    </row>
    <row r="353" spans="2:31" ht="16.5" hidden="1" customHeight="1" outlineLevel="1" x14ac:dyDescent="0.25">
      <c r="B353" s="43" t="s">
        <v>253</v>
      </c>
      <c r="C353" s="16">
        <v>0.125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0.125</v>
      </c>
      <c r="AB353" s="10"/>
      <c r="AC353" s="18">
        <f t="shared" si="38"/>
        <v>1.5625E-2</v>
      </c>
      <c r="AD353" s="10"/>
      <c r="AE353" s="18">
        <f t="shared" si="39"/>
        <v>0</v>
      </c>
    </row>
    <row r="354" spans="2:31" ht="16.5" hidden="1" customHeight="1" outlineLevel="1" x14ac:dyDescent="0.25">
      <c r="B354" s="43" t="s">
        <v>254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25">
      <c r="B355" s="43" t="s">
        <v>255</v>
      </c>
      <c r="C355" s="16">
        <v>0.2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0.2</v>
      </c>
      <c r="AB355" s="10"/>
      <c r="AC355" s="18">
        <f t="shared" si="38"/>
        <v>4.0000000000000008E-2</v>
      </c>
      <c r="AD355" s="10"/>
      <c r="AE355" s="18">
        <f t="shared" si="39"/>
        <v>0</v>
      </c>
    </row>
    <row r="356" spans="2:31" ht="16.5" hidden="1" customHeight="1" outlineLevel="1" x14ac:dyDescent="0.25">
      <c r="B356" s="43" t="s">
        <v>256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25">
      <c r="B357" s="43" t="s">
        <v>257</v>
      </c>
      <c r="C357" s="16">
        <v>0.125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0.125</v>
      </c>
      <c r="AB357" s="10"/>
      <c r="AC357" s="18">
        <f t="shared" si="38"/>
        <v>1.5625E-2</v>
      </c>
      <c r="AD357" s="10"/>
      <c r="AE357" s="18">
        <f t="shared" si="39"/>
        <v>0</v>
      </c>
    </row>
    <row r="358" spans="2:31" ht="16.5" hidden="1" customHeight="1" outlineLevel="1" x14ac:dyDescent="0.25">
      <c r="B358" s="43" t="s">
        <v>258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25">
      <c r="B359" s="43" t="s">
        <v>259</v>
      </c>
      <c r="C359" s="16">
        <v>0.2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0.2</v>
      </c>
      <c r="AB359" s="10"/>
      <c r="AC359" s="18">
        <f t="shared" si="38"/>
        <v>4.0000000000000008E-2</v>
      </c>
      <c r="AD359" s="10"/>
      <c r="AE359" s="18">
        <f t="shared" si="39"/>
        <v>0</v>
      </c>
    </row>
    <row r="360" spans="2:31" ht="16.5" hidden="1" customHeight="1" outlineLevel="1" x14ac:dyDescent="0.25">
      <c r="B360" s="43" t="s">
        <v>247</v>
      </c>
      <c r="C360" s="16">
        <v>1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1</v>
      </c>
      <c r="AB360" s="10"/>
      <c r="AC360" s="18">
        <f t="shared" si="38"/>
        <v>1</v>
      </c>
      <c r="AD360" s="10"/>
      <c r="AE360" s="18">
        <f t="shared" si="39"/>
        <v>0</v>
      </c>
    </row>
    <row r="361" spans="2:31" ht="16.5" hidden="1" customHeight="1" outlineLevel="1" x14ac:dyDescent="0.25">
      <c r="B361" s="43" t="s">
        <v>260</v>
      </c>
      <c r="C361" s="16">
        <v>0.125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0.125</v>
      </c>
      <c r="AB361" s="10"/>
      <c r="AC361" s="18">
        <f t="shared" si="38"/>
        <v>1.5625E-2</v>
      </c>
      <c r="AD361" s="10"/>
      <c r="AE361" s="18">
        <f t="shared" si="39"/>
        <v>0</v>
      </c>
    </row>
    <row r="362" spans="2:31" ht="16.5" hidden="1" customHeight="1" outlineLevel="1" x14ac:dyDescent="0.25">
      <c r="B362" s="43" t="s">
        <v>262</v>
      </c>
      <c r="C362" s="16">
        <v>0.2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0.2</v>
      </c>
      <c r="AB362" s="10"/>
      <c r="AC362" s="18">
        <f t="shared" si="38"/>
        <v>4.0000000000000008E-2</v>
      </c>
      <c r="AD362" s="10"/>
      <c r="AE362" s="18">
        <f t="shared" si="39"/>
        <v>0</v>
      </c>
    </row>
    <row r="363" spans="2:31" ht="16.5" hidden="1" customHeight="1" outlineLevel="1" x14ac:dyDescent="0.25">
      <c r="B363" s="43" t="s">
        <v>248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25">
      <c r="B364" s="43" t="s">
        <v>263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25">
      <c r="B365" s="43" t="s">
        <v>261</v>
      </c>
      <c r="C365" s="16">
        <v>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1</v>
      </c>
      <c r="AB365" s="10"/>
      <c r="AC365" s="18">
        <f t="shared" si="38"/>
        <v>1</v>
      </c>
      <c r="AD365" s="10"/>
      <c r="AE365" s="18">
        <f t="shared" si="39"/>
        <v>0</v>
      </c>
    </row>
    <row r="366" spans="2:31" ht="16.5" hidden="1" customHeight="1" outlineLevel="1" x14ac:dyDescent="0.25">
      <c r="B366" s="43" t="s">
        <v>306</v>
      </c>
      <c r="C366" s="16">
        <v>0.14000000000000001</v>
      </c>
      <c r="D366" s="16"/>
      <c r="E366" s="28">
        <f t="shared" si="36"/>
        <v>0</v>
      </c>
      <c r="F366" s="57"/>
      <c r="G366" s="81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0.14000000000000001</v>
      </c>
      <c r="AB366" s="10"/>
      <c r="AC366" s="18">
        <f t="shared" si="38"/>
        <v>1.9600000000000003E-2</v>
      </c>
      <c r="AD366" s="10"/>
      <c r="AE366" s="18">
        <f t="shared" si="39"/>
        <v>0</v>
      </c>
    </row>
    <row r="367" spans="2:31" ht="16.5" hidden="1" customHeight="1" outlineLevel="1" thickBot="1" x14ac:dyDescent="0.25">
      <c r="B367" s="43" t="s">
        <v>307</v>
      </c>
      <c r="C367" s="16">
        <v>0.22</v>
      </c>
      <c r="D367" s="16"/>
      <c r="E367" s="37">
        <f t="shared" si="36"/>
        <v>0</v>
      </c>
      <c r="F367" s="57"/>
      <c r="G367" s="83">
        <f t="shared" si="37"/>
        <v>0</v>
      </c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1"/>
      <c r="Y367" s="11"/>
      <c r="Z367" s="10"/>
      <c r="AA367" s="18">
        <v>0.22</v>
      </c>
      <c r="AB367" s="10"/>
      <c r="AC367" s="18">
        <f t="shared" si="38"/>
        <v>4.8399999999999999E-2</v>
      </c>
      <c r="AD367" s="10"/>
      <c r="AE367" s="18">
        <f t="shared" si="39"/>
        <v>0</v>
      </c>
    </row>
    <row r="368" spans="2:31" s="5" customFormat="1" ht="19.5" hidden="1" collapsed="1" thickBot="1" x14ac:dyDescent="0.3">
      <c r="B368" s="48" t="s">
        <v>167</v>
      </c>
      <c r="C368" s="29"/>
      <c r="D368" s="29"/>
      <c r="E368" s="84">
        <f t="shared" si="36"/>
        <v>0</v>
      </c>
      <c r="F368" s="58"/>
      <c r="G368" s="84">
        <f t="shared" si="37"/>
        <v>0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9"/>
      <c r="Y368" s="9"/>
      <c r="Z368" s="8"/>
      <c r="AA368" s="24"/>
      <c r="AB368" s="27"/>
      <c r="AC368" s="25">
        <f>SUM(AC369:AC463)</f>
        <v>49.59497099999998</v>
      </c>
      <c r="AD368" s="27"/>
      <c r="AE368" s="25">
        <f>SUM(AE369:AE463)</f>
        <v>0</v>
      </c>
    </row>
    <row r="369" spans="2:31" ht="16.5" hidden="1" customHeight="1" outlineLevel="1" thickBot="1" x14ac:dyDescent="0.25">
      <c r="B369" s="71" t="s">
        <v>168</v>
      </c>
      <c r="C369" s="16">
        <v>1</v>
      </c>
      <c r="D369" s="12"/>
      <c r="E369" s="36">
        <f t="shared" si="36"/>
        <v>0</v>
      </c>
      <c r="F369" s="59"/>
      <c r="G369" s="82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4">
        <v>1</v>
      </c>
      <c r="AB369" s="10"/>
      <c r="AC369" s="14">
        <f>AA369*C369</f>
        <v>1</v>
      </c>
      <c r="AD369" s="10"/>
      <c r="AE369" s="14">
        <f>AA369*F369</f>
        <v>0</v>
      </c>
    </row>
    <row r="370" spans="2:31" ht="16.5" hidden="1" customHeight="1" outlineLevel="1" x14ac:dyDescent="0.25">
      <c r="B370" s="71" t="s">
        <v>493</v>
      </c>
      <c r="C370" s="16">
        <v>0.5</v>
      </c>
      <c r="D370" s="12"/>
      <c r="E370" s="28">
        <f t="shared" si="36"/>
        <v>0</v>
      </c>
      <c r="F370" s="59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/>
      <c r="AB370" s="10"/>
      <c r="AC370" s="18"/>
      <c r="AD370" s="10"/>
      <c r="AE370" s="18"/>
    </row>
    <row r="371" spans="2:31" ht="16.5" hidden="1" customHeight="1" outlineLevel="1" x14ac:dyDescent="0.25">
      <c r="B371" s="50" t="s">
        <v>169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ref="AC371:AC402" si="40">AA371*C371</f>
        <v>1</v>
      </c>
      <c r="AD371" s="10"/>
      <c r="AE371" s="18">
        <f t="shared" ref="AE371:AE402" si="41">AA371*F371</f>
        <v>0</v>
      </c>
    </row>
    <row r="372" spans="2:31" ht="16.5" hidden="1" customHeight="1" outlineLevel="1" x14ac:dyDescent="0.25">
      <c r="B372" s="50" t="s">
        <v>170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25">
      <c r="B373" s="50" t="s">
        <v>171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25">
      <c r="B374" s="50" t="s">
        <v>172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25">
      <c r="B375" s="50" t="s">
        <v>173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25">
      <c r="B376" s="50" t="s">
        <v>174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25">
      <c r="B377" s="50" t="s">
        <v>175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25">
      <c r="B378" s="50" t="s">
        <v>176</v>
      </c>
      <c r="C378" s="16">
        <v>1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1</v>
      </c>
      <c r="AB378" s="10"/>
      <c r="AC378" s="18">
        <f t="shared" si="40"/>
        <v>1</v>
      </c>
      <c r="AD378" s="10"/>
      <c r="AE378" s="18">
        <f t="shared" si="41"/>
        <v>0</v>
      </c>
    </row>
    <row r="379" spans="2:31" ht="16.5" hidden="1" customHeight="1" outlineLevel="1" x14ac:dyDescent="0.25">
      <c r="B379" s="50" t="s">
        <v>177</v>
      </c>
      <c r="C379" s="16">
        <v>2.9000000000000001E-2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2.9000000000000001E-2</v>
      </c>
      <c r="AB379" s="10"/>
      <c r="AC379" s="18">
        <f t="shared" si="40"/>
        <v>8.4100000000000006E-4</v>
      </c>
      <c r="AD379" s="10"/>
      <c r="AE379" s="18">
        <f t="shared" si="41"/>
        <v>0</v>
      </c>
    </row>
    <row r="380" spans="2:31" ht="16.5" hidden="1" customHeight="1" outlineLevel="1" x14ac:dyDescent="0.25">
      <c r="B380" s="50" t="s">
        <v>178</v>
      </c>
      <c r="C380" s="16">
        <v>0.05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0.05</v>
      </c>
      <c r="AB380" s="10"/>
      <c r="AC380" s="18">
        <f t="shared" si="40"/>
        <v>2.5000000000000005E-3</v>
      </c>
      <c r="AD380" s="10"/>
      <c r="AE380" s="18">
        <f t="shared" si="41"/>
        <v>0</v>
      </c>
    </row>
    <row r="381" spans="2:31" ht="16.5" hidden="1" customHeight="1" outlineLevel="1" x14ac:dyDescent="0.25">
      <c r="B381" s="50" t="s">
        <v>179</v>
      </c>
      <c r="C381" s="16">
        <v>0.03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0.03</v>
      </c>
      <c r="AB381" s="10"/>
      <c r="AC381" s="18">
        <f t="shared" si="40"/>
        <v>8.9999999999999998E-4</v>
      </c>
      <c r="AD381" s="10"/>
      <c r="AE381" s="18">
        <f t="shared" si="41"/>
        <v>0</v>
      </c>
    </row>
    <row r="382" spans="2:31" ht="16.5" hidden="1" customHeight="1" outlineLevel="1" x14ac:dyDescent="0.25">
      <c r="B382" s="50" t="s">
        <v>180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25">
      <c r="B383" s="50" t="s">
        <v>355</v>
      </c>
      <c r="C383" s="16">
        <v>1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1</v>
      </c>
      <c r="AB383" s="10"/>
      <c r="AC383" s="18">
        <f t="shared" si="40"/>
        <v>1</v>
      </c>
      <c r="AD383" s="10"/>
      <c r="AE383" s="18">
        <f t="shared" si="41"/>
        <v>0</v>
      </c>
    </row>
    <row r="384" spans="2:31" ht="16.5" hidden="1" customHeight="1" outlineLevel="1" x14ac:dyDescent="0.25">
      <c r="B384" s="50" t="s">
        <v>354</v>
      </c>
      <c r="C384" s="16">
        <v>0.23499999999999999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0.23499999999999999</v>
      </c>
      <c r="AB384" s="10"/>
      <c r="AC384" s="18">
        <f t="shared" si="40"/>
        <v>5.5224999999999996E-2</v>
      </c>
      <c r="AD384" s="10"/>
      <c r="AE384" s="18">
        <f t="shared" si="41"/>
        <v>0</v>
      </c>
    </row>
    <row r="385" spans="2:31" ht="16.5" hidden="1" customHeight="1" outlineLevel="1" x14ac:dyDescent="0.25">
      <c r="B385" s="50" t="s">
        <v>353</v>
      </c>
      <c r="C385" s="16">
        <v>0.23200000000000001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0.23200000000000001</v>
      </c>
      <c r="AB385" s="10"/>
      <c r="AC385" s="18">
        <f t="shared" si="40"/>
        <v>5.3824000000000004E-2</v>
      </c>
      <c r="AD385" s="10"/>
      <c r="AE385" s="18">
        <f t="shared" si="41"/>
        <v>0</v>
      </c>
    </row>
    <row r="386" spans="2:31" ht="16.5" hidden="1" customHeight="1" outlineLevel="1" x14ac:dyDescent="0.25">
      <c r="B386" s="50" t="s">
        <v>335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25">
      <c r="B387" s="50" t="s">
        <v>352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25">
      <c r="B388" s="50" t="s">
        <v>351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25">
      <c r="B389" s="50" t="s">
        <v>350</v>
      </c>
      <c r="C389" s="16">
        <v>1</v>
      </c>
      <c r="D389" s="16"/>
      <c r="E389" s="28">
        <f t="shared" si="36"/>
        <v>0</v>
      </c>
      <c r="F389" s="57"/>
      <c r="G389" s="81">
        <f t="shared" si="37"/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25">
      <c r="B390" s="50" t="s">
        <v>349</v>
      </c>
      <c r="C390" s="16">
        <v>1</v>
      </c>
      <c r="D390" s="16"/>
      <c r="E390" s="28">
        <f t="shared" ref="E390:E453" si="42">D390*C390</f>
        <v>0</v>
      </c>
      <c r="F390" s="57"/>
      <c r="G390" s="81">
        <f t="shared" ref="G390:G453" si="43">E390-F390</f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25">
      <c r="B391" s="50" t="s">
        <v>348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25">
      <c r="B392" s="50" t="s">
        <v>347</v>
      </c>
      <c r="C392" s="16">
        <v>1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1</v>
      </c>
      <c r="AB392" s="10"/>
      <c r="AC392" s="18">
        <f t="shared" si="40"/>
        <v>1</v>
      </c>
      <c r="AD392" s="10"/>
      <c r="AE392" s="18">
        <f t="shared" si="41"/>
        <v>0</v>
      </c>
    </row>
    <row r="393" spans="2:31" ht="16.5" hidden="1" customHeight="1" outlineLevel="1" x14ac:dyDescent="0.25">
      <c r="B393" s="50" t="s">
        <v>346</v>
      </c>
      <c r="C393" s="16">
        <v>0.4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0.4</v>
      </c>
      <c r="AB393" s="10"/>
      <c r="AC393" s="18">
        <f t="shared" si="40"/>
        <v>0.16000000000000003</v>
      </c>
      <c r="AD393" s="10"/>
      <c r="AE393" s="18">
        <f t="shared" si="41"/>
        <v>0</v>
      </c>
    </row>
    <row r="394" spans="2:31" ht="16.5" hidden="1" customHeight="1" outlineLevel="1" x14ac:dyDescent="0.25">
      <c r="B394" s="50" t="s">
        <v>345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25">
      <c r="B395" s="50" t="s">
        <v>344</v>
      </c>
      <c r="C395" s="16">
        <v>0.7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0.7</v>
      </c>
      <c r="AB395" s="10"/>
      <c r="AC395" s="18">
        <f t="shared" si="40"/>
        <v>0.48999999999999994</v>
      </c>
      <c r="AD395" s="10"/>
      <c r="AE395" s="18">
        <f t="shared" si="41"/>
        <v>0</v>
      </c>
    </row>
    <row r="396" spans="2:31" ht="16.5" hidden="1" customHeight="1" outlineLevel="1" x14ac:dyDescent="0.25">
      <c r="B396" s="50" t="s">
        <v>441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25">
      <c r="B397" s="50" t="s">
        <v>343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25">
      <c r="B398" s="50" t="s">
        <v>342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25">
      <c r="B399" s="50" t="s">
        <v>341</v>
      </c>
      <c r="C399" s="16">
        <v>0.5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0.5</v>
      </c>
      <c r="AB399" s="10"/>
      <c r="AC399" s="18">
        <f t="shared" si="40"/>
        <v>0.25</v>
      </c>
      <c r="AD399" s="10"/>
      <c r="AE399" s="18">
        <f t="shared" si="41"/>
        <v>0</v>
      </c>
    </row>
    <row r="400" spans="2:31" ht="16.5" hidden="1" customHeight="1" outlineLevel="1" x14ac:dyDescent="0.25">
      <c r="B400" s="50" t="s">
        <v>340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25">
      <c r="B401" s="50" t="s">
        <v>442</v>
      </c>
      <c r="C401" s="16">
        <v>1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1</v>
      </c>
      <c r="AB401" s="10"/>
      <c r="AC401" s="18">
        <f t="shared" si="40"/>
        <v>1</v>
      </c>
      <c r="AD401" s="10"/>
      <c r="AE401" s="18">
        <f t="shared" si="41"/>
        <v>0</v>
      </c>
    </row>
    <row r="402" spans="2:31" ht="16.5" hidden="1" customHeight="1" outlineLevel="1" x14ac:dyDescent="0.25">
      <c r="B402" s="50" t="s">
        <v>339</v>
      </c>
      <c r="C402" s="16">
        <v>0.05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0.05</v>
      </c>
      <c r="AB402" s="10"/>
      <c r="AC402" s="18">
        <f t="shared" si="40"/>
        <v>2.5000000000000005E-3</v>
      </c>
      <c r="AD402" s="10"/>
      <c r="AE402" s="18">
        <f t="shared" si="41"/>
        <v>0</v>
      </c>
    </row>
    <row r="403" spans="2:31" ht="16.5" hidden="1" customHeight="1" outlineLevel="1" x14ac:dyDescent="0.25">
      <c r="B403" s="50" t="s">
        <v>338</v>
      </c>
      <c r="C403" s="16">
        <v>0.23499999999999999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0.23499999999999999</v>
      </c>
      <c r="AB403" s="10"/>
      <c r="AC403" s="18">
        <f t="shared" ref="AC403:AC434" si="44">AA403*C403</f>
        <v>5.5224999999999996E-2</v>
      </c>
      <c r="AD403" s="10"/>
      <c r="AE403" s="18">
        <f t="shared" ref="AE403:AE434" si="45">AA403*F403</f>
        <v>0</v>
      </c>
    </row>
    <row r="404" spans="2:31" ht="16.5" hidden="1" customHeight="1" outlineLevel="1" x14ac:dyDescent="0.25">
      <c r="B404" s="50" t="s">
        <v>337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25">
      <c r="B405" s="50" t="s">
        <v>336</v>
      </c>
      <c r="C405" s="16">
        <v>1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1</v>
      </c>
      <c r="AB405" s="10"/>
      <c r="AC405" s="18">
        <f t="shared" si="44"/>
        <v>1</v>
      </c>
      <c r="AD405" s="10"/>
      <c r="AE405" s="18">
        <f t="shared" si="45"/>
        <v>0</v>
      </c>
    </row>
    <row r="406" spans="2:31" ht="16.5" hidden="1" customHeight="1" outlineLevel="1" x14ac:dyDescent="0.25">
      <c r="B406" s="50" t="s">
        <v>443</v>
      </c>
      <c r="C406" s="16">
        <v>0.182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0.182</v>
      </c>
      <c r="AB406" s="10"/>
      <c r="AC406" s="18">
        <f t="shared" si="44"/>
        <v>3.3124000000000001E-2</v>
      </c>
      <c r="AD406" s="10"/>
      <c r="AE406" s="18">
        <f t="shared" si="45"/>
        <v>0</v>
      </c>
    </row>
    <row r="407" spans="2:31" ht="16.5" hidden="1" customHeight="1" outlineLevel="1" x14ac:dyDescent="0.25">
      <c r="B407" s="50" t="s">
        <v>444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25">
      <c r="B408" s="50" t="s">
        <v>445</v>
      </c>
      <c r="C408" s="16">
        <v>1</v>
      </c>
      <c r="D408" s="16"/>
      <c r="E408" s="28">
        <f t="shared" si="42"/>
        <v>0</v>
      </c>
      <c r="F408" s="57"/>
      <c r="G408" s="81">
        <f t="shared" si="43"/>
        <v>0</v>
      </c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1</v>
      </c>
      <c r="AB408" s="10"/>
      <c r="AC408" s="18">
        <f t="shared" si="44"/>
        <v>1</v>
      </c>
      <c r="AD408" s="10"/>
      <c r="AE408" s="18">
        <f t="shared" si="45"/>
        <v>0</v>
      </c>
    </row>
    <row r="409" spans="2:31" ht="16.5" hidden="1" customHeight="1" outlineLevel="1" x14ac:dyDescent="0.25">
      <c r="B409" s="50" t="s">
        <v>446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25">
      <c r="B410" s="50" t="s">
        <v>447</v>
      </c>
      <c r="C410" s="16">
        <v>0.1</v>
      </c>
      <c r="D410" s="16"/>
      <c r="E410" s="28">
        <f t="shared" si="42"/>
        <v>0</v>
      </c>
      <c r="F410" s="57"/>
      <c r="G410" s="81">
        <f t="shared" si="43"/>
        <v>0</v>
      </c>
      <c r="H410" s="10" t="s">
        <v>486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</v>
      </c>
      <c r="AB410" s="10"/>
      <c r="AC410" s="18">
        <f t="shared" si="44"/>
        <v>1.0000000000000002E-2</v>
      </c>
      <c r="AD410" s="10"/>
      <c r="AE410" s="18">
        <f t="shared" si="45"/>
        <v>0</v>
      </c>
    </row>
    <row r="411" spans="2:31" ht="16.5" hidden="1" customHeight="1" outlineLevel="1" x14ac:dyDescent="0.25">
      <c r="B411" s="50" t="s">
        <v>226</v>
      </c>
      <c r="C411" s="16">
        <v>0.125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0.125</v>
      </c>
      <c r="AB411" s="10"/>
      <c r="AC411" s="18">
        <f t="shared" si="44"/>
        <v>1.5625E-2</v>
      </c>
      <c r="AD411" s="10"/>
      <c r="AE411" s="18">
        <f t="shared" si="45"/>
        <v>0</v>
      </c>
    </row>
    <row r="412" spans="2:31" ht="16.5" hidden="1" customHeight="1" outlineLevel="1" x14ac:dyDescent="0.25">
      <c r="B412" s="50" t="s">
        <v>210</v>
      </c>
      <c r="C412" s="16">
        <v>3.9E-2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3.9E-2</v>
      </c>
      <c r="AB412" s="10"/>
      <c r="AC412" s="18">
        <f t="shared" si="44"/>
        <v>1.521E-3</v>
      </c>
      <c r="AD412" s="10"/>
      <c r="AE412" s="18">
        <f t="shared" si="45"/>
        <v>0</v>
      </c>
    </row>
    <row r="413" spans="2:31" ht="16.5" hidden="1" customHeight="1" outlineLevel="1" x14ac:dyDescent="0.25">
      <c r="B413" s="50" t="s">
        <v>211</v>
      </c>
      <c r="C413" s="16">
        <v>4.2999999999999997E-2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4.2999999999999997E-2</v>
      </c>
      <c r="AB413" s="10"/>
      <c r="AC413" s="18">
        <f t="shared" si="44"/>
        <v>1.8489999999999997E-3</v>
      </c>
      <c r="AD413" s="10"/>
      <c r="AE413" s="18">
        <f t="shared" si="45"/>
        <v>0</v>
      </c>
    </row>
    <row r="414" spans="2:31" ht="16.5" hidden="1" customHeight="1" outlineLevel="1" x14ac:dyDescent="0.25">
      <c r="B414" s="50" t="s">
        <v>212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25">
      <c r="B415" s="50" t="s">
        <v>213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25">
      <c r="B416" s="50" t="s">
        <v>214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25">
      <c r="B417" s="50" t="s">
        <v>215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25">
      <c r="B418" s="50" t="s">
        <v>216</v>
      </c>
      <c r="C418" s="16">
        <v>0.02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0.02</v>
      </c>
      <c r="AB418" s="10"/>
      <c r="AC418" s="18">
        <f t="shared" si="44"/>
        <v>4.0000000000000002E-4</v>
      </c>
      <c r="AD418" s="10"/>
      <c r="AE418" s="18">
        <f t="shared" si="45"/>
        <v>0</v>
      </c>
    </row>
    <row r="419" spans="2:31" ht="16.5" hidden="1" customHeight="1" outlineLevel="1" x14ac:dyDescent="0.25">
      <c r="B419" s="50" t="s">
        <v>217</v>
      </c>
      <c r="C419" s="16">
        <v>2.1000000000000001E-2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2.1000000000000001E-2</v>
      </c>
      <c r="AB419" s="10"/>
      <c r="AC419" s="18">
        <f t="shared" si="44"/>
        <v>4.4100000000000004E-4</v>
      </c>
      <c r="AD419" s="10"/>
      <c r="AE419" s="18">
        <f t="shared" si="45"/>
        <v>0</v>
      </c>
    </row>
    <row r="420" spans="2:31" ht="16.5" hidden="1" customHeight="1" outlineLevel="1" x14ac:dyDescent="0.25">
      <c r="B420" s="50" t="s">
        <v>218</v>
      </c>
      <c r="C420" s="16">
        <v>0.1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0.1</v>
      </c>
      <c r="AB420" s="10"/>
      <c r="AC420" s="18">
        <f t="shared" si="44"/>
        <v>1.0000000000000002E-2</v>
      </c>
      <c r="AD420" s="10"/>
      <c r="AE420" s="18">
        <f t="shared" si="45"/>
        <v>0</v>
      </c>
    </row>
    <row r="421" spans="2:31" ht="16.5" hidden="1" customHeight="1" outlineLevel="1" x14ac:dyDescent="0.25">
      <c r="B421" s="50" t="s">
        <v>219</v>
      </c>
      <c r="C421" s="16">
        <v>0.05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0.05</v>
      </c>
      <c r="AB421" s="10"/>
      <c r="AC421" s="18">
        <f t="shared" si="44"/>
        <v>2.5000000000000005E-3</v>
      </c>
      <c r="AD421" s="10"/>
      <c r="AE421" s="18">
        <f t="shared" si="45"/>
        <v>0</v>
      </c>
    </row>
    <row r="422" spans="2:31" ht="16.5" hidden="1" customHeight="1" outlineLevel="1" x14ac:dyDescent="0.25">
      <c r="B422" s="50" t="s">
        <v>209</v>
      </c>
      <c r="C422" s="16">
        <v>0.01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1</v>
      </c>
      <c r="AB422" s="10"/>
      <c r="AC422" s="18">
        <f t="shared" si="44"/>
        <v>0.01</v>
      </c>
      <c r="AD422" s="10"/>
      <c r="AE422" s="18">
        <f t="shared" si="45"/>
        <v>0</v>
      </c>
    </row>
    <row r="423" spans="2:31" ht="16.5" hidden="1" customHeight="1" outlineLevel="1" x14ac:dyDescent="0.25">
      <c r="B423" s="50" t="s">
        <v>220</v>
      </c>
      <c r="C423" s="16">
        <v>0.18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0.18</v>
      </c>
      <c r="AB423" s="10"/>
      <c r="AC423" s="18">
        <f t="shared" si="44"/>
        <v>3.2399999999999998E-2</v>
      </c>
      <c r="AD423" s="10"/>
      <c r="AE423" s="18">
        <f t="shared" si="45"/>
        <v>0</v>
      </c>
    </row>
    <row r="424" spans="2:31" ht="16.5" hidden="1" customHeight="1" outlineLevel="1" x14ac:dyDescent="0.25">
      <c r="B424" s="50" t="s">
        <v>448</v>
      </c>
      <c r="C424" s="16">
        <v>0.35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0.35</v>
      </c>
      <c r="AB424" s="10"/>
      <c r="AC424" s="18">
        <f t="shared" si="44"/>
        <v>0.12249999999999998</v>
      </c>
      <c r="AD424" s="10"/>
      <c r="AE424" s="18">
        <f t="shared" si="45"/>
        <v>0</v>
      </c>
    </row>
    <row r="425" spans="2:31" ht="16.5" hidden="1" customHeight="1" outlineLevel="1" x14ac:dyDescent="0.25">
      <c r="B425" s="50" t="s">
        <v>223</v>
      </c>
      <c r="C425" s="16">
        <v>0.09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0.09</v>
      </c>
      <c r="AB425" s="10"/>
      <c r="AC425" s="18">
        <f t="shared" si="44"/>
        <v>8.0999999999999996E-3</v>
      </c>
      <c r="AD425" s="10"/>
      <c r="AE425" s="18">
        <f t="shared" si="45"/>
        <v>0</v>
      </c>
    </row>
    <row r="426" spans="2:31" ht="16.5" hidden="1" customHeight="1" outlineLevel="1" x14ac:dyDescent="0.25">
      <c r="B426" s="50" t="s">
        <v>221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25">
      <c r="B427" s="50" t="s">
        <v>449</v>
      </c>
      <c r="C427" s="16">
        <v>0.15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0.15</v>
      </c>
      <c r="AB427" s="10"/>
      <c r="AC427" s="18">
        <f t="shared" si="44"/>
        <v>2.2499999999999999E-2</v>
      </c>
      <c r="AD427" s="10"/>
      <c r="AE427" s="18">
        <f t="shared" si="45"/>
        <v>0</v>
      </c>
    </row>
    <row r="428" spans="2:31" ht="16.5" hidden="1" customHeight="1" outlineLevel="1" x14ac:dyDescent="0.25">
      <c r="B428" s="50" t="s">
        <v>222</v>
      </c>
      <c r="C428" s="16">
        <v>7.0000000000000007E-2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7.0000000000000007E-2</v>
      </c>
      <c r="AB428" s="10"/>
      <c r="AC428" s="18">
        <f t="shared" si="44"/>
        <v>4.9000000000000007E-3</v>
      </c>
      <c r="AD428" s="10"/>
      <c r="AE428" s="18">
        <f t="shared" si="45"/>
        <v>0</v>
      </c>
    </row>
    <row r="429" spans="2:31" ht="16.5" hidden="1" customHeight="1" outlineLevel="1" x14ac:dyDescent="0.25">
      <c r="B429" s="50" t="s">
        <v>224</v>
      </c>
      <c r="C429" s="16">
        <v>1.6E-2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1.6E-2</v>
      </c>
      <c r="AB429" s="10"/>
      <c r="AC429" s="18">
        <f t="shared" si="44"/>
        <v>2.5599999999999999E-4</v>
      </c>
      <c r="AD429" s="10"/>
      <c r="AE429" s="18">
        <f t="shared" si="45"/>
        <v>0</v>
      </c>
    </row>
    <row r="430" spans="2:31" ht="16.5" hidden="1" customHeight="1" outlineLevel="1" x14ac:dyDescent="0.25">
      <c r="B430" s="50" t="s">
        <v>225</v>
      </c>
      <c r="C430" s="16">
        <v>2.4E-2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0.16</v>
      </c>
      <c r="AB430" s="10"/>
      <c r="AC430" s="18">
        <f t="shared" si="44"/>
        <v>3.8400000000000001E-3</v>
      </c>
      <c r="AD430" s="10"/>
      <c r="AE430" s="18">
        <f t="shared" si="45"/>
        <v>0</v>
      </c>
    </row>
    <row r="431" spans="2:31" ht="16.5" hidden="1" customHeight="1" outlineLevel="1" x14ac:dyDescent="0.25">
      <c r="B431" s="50" t="s">
        <v>450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25">
      <c r="B432" s="50" t="s">
        <v>451</v>
      </c>
      <c r="C432" s="16">
        <v>0.02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0.02</v>
      </c>
      <c r="AB432" s="10"/>
      <c r="AC432" s="18">
        <f t="shared" si="44"/>
        <v>4.0000000000000002E-4</v>
      </c>
      <c r="AD432" s="10"/>
      <c r="AE432" s="18">
        <f t="shared" si="45"/>
        <v>0</v>
      </c>
    </row>
    <row r="433" spans="2:31" ht="16.5" hidden="1" customHeight="1" outlineLevel="1" x14ac:dyDescent="0.25">
      <c r="B433" s="50" t="s">
        <v>452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25">
      <c r="B434" s="50" t="s">
        <v>453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si="44"/>
        <v>1</v>
      </c>
      <c r="AD434" s="10"/>
      <c r="AE434" s="18">
        <f t="shared" si="45"/>
        <v>0</v>
      </c>
    </row>
    <row r="435" spans="2:31" ht="16.5" hidden="1" customHeight="1" outlineLevel="1" x14ac:dyDescent="0.25">
      <c r="B435" s="50" t="s">
        <v>454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ref="AC435:AC463" si="46">AA435*C435</f>
        <v>1</v>
      </c>
      <c r="AD435" s="10"/>
      <c r="AE435" s="18">
        <f t="shared" ref="AE435:AE463" si="47">AA435*F435</f>
        <v>0</v>
      </c>
    </row>
    <row r="436" spans="2:31" ht="16.5" hidden="1" customHeight="1" outlineLevel="1" x14ac:dyDescent="0.25">
      <c r="B436" s="50" t="s">
        <v>455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25">
      <c r="B437" s="50" t="s">
        <v>456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25">
      <c r="B438" s="50" t="s">
        <v>457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25">
      <c r="B439" s="50" t="s">
        <v>458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25">
      <c r="B440" s="50" t="s">
        <v>459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25">
      <c r="B441" s="50" t="s">
        <v>460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25">
      <c r="B442" s="50" t="s">
        <v>461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25">
      <c r="B443" s="50" t="s">
        <v>462</v>
      </c>
      <c r="C443" s="16">
        <v>1</v>
      </c>
      <c r="D443" s="16"/>
      <c r="E443" s="28">
        <f t="shared" si="42"/>
        <v>0</v>
      </c>
      <c r="F443" s="57"/>
      <c r="G443" s="81">
        <f t="shared" si="43"/>
        <v>0</v>
      </c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25">
      <c r="B444" s="50" t="s">
        <v>463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25">
      <c r="B445" s="50" t="s">
        <v>464</v>
      </c>
      <c r="C445" s="16">
        <v>1</v>
      </c>
      <c r="D445" s="16"/>
      <c r="E445" s="28">
        <f t="shared" si="42"/>
        <v>0</v>
      </c>
      <c r="F445" s="62"/>
      <c r="G445" s="81">
        <f t="shared" si="43"/>
        <v>0</v>
      </c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25">
      <c r="B446" s="50" t="s">
        <v>465</v>
      </c>
      <c r="C446" s="16">
        <v>1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1</v>
      </c>
      <c r="AD446" s="10"/>
      <c r="AE446" s="18">
        <f t="shared" si="47"/>
        <v>0</v>
      </c>
    </row>
    <row r="447" spans="2:31" ht="16.5" hidden="1" customHeight="1" outlineLevel="1" x14ac:dyDescent="0.25">
      <c r="B447" s="50" t="s">
        <v>519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25">
      <c r="B448" s="50" t="s">
        <v>520</v>
      </c>
      <c r="C448" s="16">
        <v>0.5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0.5</v>
      </c>
      <c r="AD448" s="10"/>
      <c r="AE448" s="18">
        <f t="shared" si="47"/>
        <v>0</v>
      </c>
    </row>
    <row r="449" spans="2:31" ht="16.5" hidden="1" customHeight="1" outlineLevel="1" x14ac:dyDescent="0.25">
      <c r="B449" s="50" t="s">
        <v>466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25">
      <c r="B450" s="50" t="s">
        <v>467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25">
      <c r="B451" s="50" t="s">
        <v>468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25">
      <c r="B452" s="50" t="s">
        <v>469</v>
      </c>
      <c r="C452" s="16">
        <v>1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1</v>
      </c>
      <c r="AB452" s="10"/>
      <c r="AC452" s="18">
        <f t="shared" si="46"/>
        <v>1</v>
      </c>
      <c r="AD452" s="10"/>
      <c r="AE452" s="18">
        <f t="shared" si="47"/>
        <v>0</v>
      </c>
    </row>
    <row r="453" spans="2:31" ht="16.5" hidden="1" customHeight="1" outlineLevel="1" x14ac:dyDescent="0.25">
      <c r="B453" s="50" t="s">
        <v>470</v>
      </c>
      <c r="C453" s="16">
        <v>0.4</v>
      </c>
      <c r="D453" s="16"/>
      <c r="E453" s="28">
        <f t="shared" si="42"/>
        <v>0</v>
      </c>
      <c r="F453" s="57"/>
      <c r="G453" s="81">
        <f t="shared" si="43"/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25">
      <c r="B454" s="50" t="s">
        <v>471</v>
      </c>
      <c r="C454" s="16">
        <v>0.4</v>
      </c>
      <c r="D454" s="16"/>
      <c r="E454" s="28">
        <f t="shared" ref="E454:E517" si="48">D454*C454</f>
        <v>0</v>
      </c>
      <c r="F454" s="57"/>
      <c r="G454" s="81">
        <f t="shared" ref="G454:G517" si="49">E454-F454</f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0.4</v>
      </c>
      <c r="AB454" s="10"/>
      <c r="AC454" s="18">
        <f t="shared" si="46"/>
        <v>0.16000000000000003</v>
      </c>
      <c r="AD454" s="10"/>
      <c r="AE454" s="18">
        <f t="shared" si="47"/>
        <v>0</v>
      </c>
    </row>
    <row r="455" spans="2:31" ht="16.5" hidden="1" customHeight="1" outlineLevel="1" x14ac:dyDescent="0.25">
      <c r="B455" s="50" t="s">
        <v>184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25">
      <c r="B456" s="50" t="s">
        <v>183</v>
      </c>
      <c r="C456" s="16">
        <v>1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1</v>
      </c>
      <c r="AB456" s="10"/>
      <c r="AC456" s="18">
        <f t="shared" si="46"/>
        <v>1</v>
      </c>
      <c r="AD456" s="10"/>
      <c r="AE456" s="18">
        <f t="shared" si="47"/>
        <v>0</v>
      </c>
    </row>
    <row r="457" spans="2:31" ht="16.5" hidden="1" customHeight="1" outlineLevel="1" x14ac:dyDescent="0.25">
      <c r="B457" s="50" t="s">
        <v>472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25">
      <c r="B458" s="50" t="s">
        <v>181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25">
      <c r="B459" s="50" t="s">
        <v>182</v>
      </c>
      <c r="C459" s="16">
        <v>0.4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0.4</v>
      </c>
      <c r="AB459" s="10"/>
      <c r="AC459" s="18">
        <f t="shared" si="46"/>
        <v>0.16000000000000003</v>
      </c>
      <c r="AD459" s="10"/>
      <c r="AE459" s="18">
        <f t="shared" si="47"/>
        <v>0</v>
      </c>
    </row>
    <row r="460" spans="2:31" ht="16.5" hidden="1" customHeight="1" outlineLevel="1" x14ac:dyDescent="0.25">
      <c r="B460" s="43" t="s">
        <v>473</v>
      </c>
      <c r="C460" s="16">
        <v>1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1</v>
      </c>
      <c r="AB460" s="10"/>
      <c r="AC460" s="18">
        <f t="shared" si="46"/>
        <v>1</v>
      </c>
      <c r="AD460" s="10"/>
      <c r="AE460" s="18">
        <f t="shared" si="47"/>
        <v>0</v>
      </c>
    </row>
    <row r="461" spans="2:31" ht="16.5" hidden="1" customHeight="1" outlineLevel="1" x14ac:dyDescent="0.25">
      <c r="B461" s="43" t="s">
        <v>474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x14ac:dyDescent="0.25">
      <c r="B462" s="43" t="s">
        <v>475</v>
      </c>
      <c r="C462" s="16">
        <v>0.25</v>
      </c>
      <c r="D462" s="16"/>
      <c r="E462" s="28">
        <f t="shared" si="48"/>
        <v>0</v>
      </c>
      <c r="F462" s="57"/>
      <c r="G462" s="81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0.25</v>
      </c>
      <c r="AB462" s="10"/>
      <c r="AC462" s="18">
        <f t="shared" si="46"/>
        <v>6.25E-2</v>
      </c>
      <c r="AD462" s="10"/>
      <c r="AE462" s="18">
        <f t="shared" si="47"/>
        <v>0</v>
      </c>
    </row>
    <row r="463" spans="2:31" ht="16.5" hidden="1" customHeight="1" outlineLevel="1" thickBot="1" x14ac:dyDescent="0.25">
      <c r="B463" s="43" t="s">
        <v>476</v>
      </c>
      <c r="C463" s="16">
        <v>0.21</v>
      </c>
      <c r="D463" s="16"/>
      <c r="E463" s="37">
        <f t="shared" si="48"/>
        <v>0</v>
      </c>
      <c r="F463" s="57"/>
      <c r="G463" s="83">
        <f t="shared" si="49"/>
        <v>0</v>
      </c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1"/>
      <c r="Y463" s="11"/>
      <c r="Z463" s="10"/>
      <c r="AA463" s="18">
        <v>0.21</v>
      </c>
      <c r="AB463" s="10"/>
      <c r="AC463" s="18">
        <f t="shared" si="46"/>
        <v>4.4099999999999993E-2</v>
      </c>
      <c r="AD463" s="10"/>
      <c r="AE463" s="18">
        <f t="shared" si="47"/>
        <v>0</v>
      </c>
    </row>
    <row r="464" spans="2:31" s="5" customFormat="1" ht="19.5" hidden="1" collapsed="1" thickBot="1" x14ac:dyDescent="0.3">
      <c r="B464" s="48" t="s">
        <v>185</v>
      </c>
      <c r="C464" s="29"/>
      <c r="D464" s="29"/>
      <c r="E464" s="84">
        <f t="shared" si="48"/>
        <v>0</v>
      </c>
      <c r="F464" s="58"/>
      <c r="G464" s="84">
        <f t="shared" si="49"/>
        <v>0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9"/>
      <c r="Y464" s="9"/>
      <c r="Z464" s="8"/>
      <c r="AA464" s="24"/>
      <c r="AB464" s="27"/>
      <c r="AC464" s="25">
        <f>SUM(AC465:AC467)</f>
        <v>0.3600000000000001</v>
      </c>
      <c r="AD464" s="27"/>
      <c r="AE464" s="25">
        <f>SUM(AE465:AE467)</f>
        <v>0</v>
      </c>
    </row>
    <row r="465" spans="2:31" ht="16.5" hidden="1" customHeight="1" outlineLevel="1" x14ac:dyDescent="0.25">
      <c r="B465" s="44" t="s">
        <v>227</v>
      </c>
      <c r="C465" s="19">
        <v>0.2</v>
      </c>
      <c r="D465" s="18"/>
      <c r="E465" s="36">
        <f t="shared" si="48"/>
        <v>0</v>
      </c>
      <c r="F465" s="59"/>
      <c r="G465" s="82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4">
        <v>0.2</v>
      </c>
      <c r="AB465" s="10"/>
      <c r="AC465" s="14">
        <f>AA465*C465</f>
        <v>4.0000000000000008E-2</v>
      </c>
      <c r="AD465" s="10"/>
      <c r="AE465" s="14">
        <f>AA465*F465</f>
        <v>0</v>
      </c>
    </row>
    <row r="466" spans="2:31" ht="16.5" hidden="1" customHeight="1" outlineLevel="1" x14ac:dyDescent="0.25">
      <c r="B466" s="43" t="s">
        <v>228</v>
      </c>
      <c r="C466" s="19">
        <v>0.4</v>
      </c>
      <c r="D466" s="19"/>
      <c r="E466" s="28">
        <f t="shared" si="48"/>
        <v>0</v>
      </c>
      <c r="F466" s="57"/>
      <c r="G466" s="81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18">
        <v>0.4</v>
      </c>
      <c r="AB466" s="10"/>
      <c r="AC466" s="18">
        <f>AA466*C466</f>
        <v>0.16000000000000003</v>
      </c>
      <c r="AD466" s="10"/>
      <c r="AE466" s="18">
        <f>AA466*F466</f>
        <v>0</v>
      </c>
    </row>
    <row r="467" spans="2:31" ht="16.5" hidden="1" customHeight="1" outlineLevel="1" thickBot="1" x14ac:dyDescent="0.3">
      <c r="B467" s="45" t="s">
        <v>235</v>
      </c>
      <c r="C467" s="19">
        <v>0.4</v>
      </c>
      <c r="D467" s="19"/>
      <c r="E467" s="37">
        <f t="shared" si="48"/>
        <v>0</v>
      </c>
      <c r="F467" s="61"/>
      <c r="G467" s="83">
        <f t="shared" si="49"/>
        <v>0</v>
      </c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1"/>
      <c r="Y467" s="11"/>
      <c r="Z467" s="10"/>
      <c r="AA467" s="21">
        <v>0.4</v>
      </c>
      <c r="AB467" s="10"/>
      <c r="AC467" s="21">
        <f>AA467*C467</f>
        <v>0.16000000000000003</v>
      </c>
      <c r="AD467" s="10"/>
      <c r="AE467" s="21">
        <f>AA467*F467</f>
        <v>0</v>
      </c>
    </row>
    <row r="468" spans="2:31" s="5" customFormat="1" ht="19.5" hidden="1" collapsed="1" thickBot="1" x14ac:dyDescent="0.3">
      <c r="B468" s="48" t="s">
        <v>274</v>
      </c>
      <c r="C468" s="29"/>
      <c r="D468" s="29"/>
      <c r="E468" s="84">
        <f t="shared" si="48"/>
        <v>0</v>
      </c>
      <c r="F468" s="58"/>
      <c r="G468" s="84">
        <f t="shared" si="49"/>
        <v>0</v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9"/>
      <c r="Y468" s="9"/>
      <c r="Z468" s="8"/>
      <c r="AA468" s="24"/>
      <c r="AB468" s="27"/>
      <c r="AC468" s="25">
        <f>SUM(AC469:AC471)</f>
        <v>2.375</v>
      </c>
      <c r="AD468" s="27"/>
      <c r="AE468" s="25">
        <f>SUM(AE469:AE471)</f>
        <v>0</v>
      </c>
    </row>
    <row r="469" spans="2:31" ht="16.5" hidden="1" customHeight="1" outlineLevel="2" x14ac:dyDescent="0.25">
      <c r="B469" s="43" t="s">
        <v>269</v>
      </c>
      <c r="C469" s="16">
        <v>0.5</v>
      </c>
      <c r="D469" s="16"/>
      <c r="E469" s="36">
        <f t="shared" si="48"/>
        <v>0</v>
      </c>
      <c r="F469" s="57"/>
      <c r="G469" s="82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0.5</v>
      </c>
      <c r="AB469" s="10"/>
      <c r="AC469" s="18">
        <f>AA469*C469</f>
        <v>0.25</v>
      </c>
      <c r="AD469" s="10"/>
      <c r="AE469" s="18">
        <f>AA469*F469</f>
        <v>0</v>
      </c>
    </row>
    <row r="470" spans="2:31" ht="16.5" hidden="1" customHeight="1" outlineLevel="2" x14ac:dyDescent="0.25">
      <c r="B470" s="43" t="s">
        <v>270</v>
      </c>
      <c r="C470" s="16">
        <v>0.75</v>
      </c>
      <c r="D470" s="16"/>
      <c r="E470" s="28">
        <f t="shared" si="48"/>
        <v>0</v>
      </c>
      <c r="F470" s="57"/>
      <c r="G470" s="81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0.75</v>
      </c>
      <c r="AB470" s="10"/>
      <c r="AC470" s="18">
        <f>AA470*C470</f>
        <v>0.5625</v>
      </c>
      <c r="AD470" s="10"/>
      <c r="AE470" s="18">
        <f>AA470*F470</f>
        <v>0</v>
      </c>
    </row>
    <row r="471" spans="2:31" ht="16.5" hidden="1" customHeight="1" outlineLevel="2" thickBot="1" x14ac:dyDescent="0.25">
      <c r="B471" s="43" t="s">
        <v>271</v>
      </c>
      <c r="C471" s="16">
        <v>1.25</v>
      </c>
      <c r="D471" s="16"/>
      <c r="E471" s="37">
        <f t="shared" si="48"/>
        <v>0</v>
      </c>
      <c r="F471" s="57"/>
      <c r="G471" s="83">
        <f t="shared" si="49"/>
        <v>0</v>
      </c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1"/>
      <c r="Y471" s="11"/>
      <c r="Z471" s="10"/>
      <c r="AA471" s="18">
        <v>1.25</v>
      </c>
      <c r="AB471" s="10"/>
      <c r="AC471" s="18">
        <f>AA471*C471</f>
        <v>1.5625</v>
      </c>
      <c r="AD471" s="10"/>
      <c r="AE471" s="18">
        <f>AA471*F471</f>
        <v>0</v>
      </c>
    </row>
    <row r="472" spans="2:31" s="5" customFormat="1" ht="19.5" hidden="1" collapsed="1" thickBot="1" x14ac:dyDescent="0.3">
      <c r="B472" s="48" t="s">
        <v>275</v>
      </c>
      <c r="C472" s="29"/>
      <c r="D472" s="29"/>
      <c r="E472" s="84">
        <f t="shared" si="48"/>
        <v>0</v>
      </c>
      <c r="F472" s="58"/>
      <c r="G472" s="84">
        <f t="shared" si="49"/>
        <v>0</v>
      </c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9"/>
      <c r="Y472" s="9"/>
      <c r="Z472" s="8"/>
      <c r="AA472" s="39"/>
      <c r="AB472" s="27"/>
      <c r="AC472" s="40">
        <f>SUM(AC473:AC510)</f>
        <v>38.102899999999984</v>
      </c>
      <c r="AD472" s="27"/>
      <c r="AE472" s="40">
        <f>SUM(AE473:AE510)</f>
        <v>0</v>
      </c>
    </row>
    <row r="473" spans="2:31" ht="16.5" hidden="1" customHeight="1" outlineLevel="1" x14ac:dyDescent="0.25">
      <c r="B473" s="71" t="s">
        <v>189</v>
      </c>
      <c r="C473" s="13">
        <v>0.14000000000000001</v>
      </c>
      <c r="D473" s="13"/>
      <c r="E473" s="36">
        <f t="shared" si="48"/>
        <v>0</v>
      </c>
      <c r="F473" s="59"/>
      <c r="G473" s="82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4">
        <v>0.14000000000000001</v>
      </c>
      <c r="AB473" s="10"/>
      <c r="AC473" s="14">
        <f t="shared" ref="AC473:AC510" si="50">AA473*C473</f>
        <v>1.9600000000000003E-2</v>
      </c>
      <c r="AD473" s="10"/>
      <c r="AE473" s="14">
        <f t="shared" ref="AE473:AE510" si="51">AA473*F473</f>
        <v>0</v>
      </c>
    </row>
    <row r="474" spans="2:31" ht="16.5" hidden="1" customHeight="1" outlineLevel="1" x14ac:dyDescent="0.25">
      <c r="B474" s="50" t="s">
        <v>190</v>
      </c>
      <c r="C474" s="17">
        <v>0.19</v>
      </c>
      <c r="D474" s="17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0.19</v>
      </c>
      <c r="AB474" s="10"/>
      <c r="AC474" s="18">
        <f t="shared" si="50"/>
        <v>3.61E-2</v>
      </c>
      <c r="AD474" s="10"/>
      <c r="AE474" s="18">
        <f t="shared" si="51"/>
        <v>0</v>
      </c>
    </row>
    <row r="475" spans="2:31" ht="16.5" hidden="1" customHeight="1" outlineLevel="1" x14ac:dyDescent="0.25">
      <c r="B475" s="50" t="s">
        <v>191</v>
      </c>
      <c r="C475" s="17">
        <v>0.14000000000000001</v>
      </c>
      <c r="D475" s="17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0.14000000000000001</v>
      </c>
      <c r="AB475" s="10"/>
      <c r="AC475" s="18">
        <f t="shared" si="50"/>
        <v>1.9600000000000003E-2</v>
      </c>
      <c r="AD475" s="10"/>
      <c r="AE475" s="18">
        <f t="shared" si="51"/>
        <v>0</v>
      </c>
    </row>
    <row r="476" spans="2:31" ht="16.5" hidden="1" customHeight="1" outlineLevel="1" x14ac:dyDescent="0.25">
      <c r="B476" s="50" t="s">
        <v>192</v>
      </c>
      <c r="C476" s="17">
        <v>0.19</v>
      </c>
      <c r="D476" s="17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0.19</v>
      </c>
      <c r="AB476" s="10"/>
      <c r="AC476" s="18">
        <f t="shared" si="50"/>
        <v>3.61E-2</v>
      </c>
      <c r="AD476" s="10"/>
      <c r="AE476" s="18">
        <f t="shared" si="51"/>
        <v>0</v>
      </c>
    </row>
    <row r="477" spans="2:31" ht="16.5" hidden="1" customHeight="1" outlineLevel="1" x14ac:dyDescent="0.25">
      <c r="B477" s="50" t="s">
        <v>193</v>
      </c>
      <c r="C477" s="17">
        <v>0.1</v>
      </c>
      <c r="D477" s="17"/>
      <c r="E477" s="28">
        <f t="shared" si="48"/>
        <v>0</v>
      </c>
      <c r="F477" s="57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0.1</v>
      </c>
      <c r="AB477" s="10"/>
      <c r="AC477" s="18">
        <f t="shared" si="50"/>
        <v>1.0000000000000002E-2</v>
      </c>
      <c r="AD477" s="10"/>
      <c r="AE477" s="18">
        <f t="shared" si="51"/>
        <v>0</v>
      </c>
    </row>
    <row r="478" spans="2:31" ht="16.5" hidden="1" customHeight="1" outlineLevel="1" x14ac:dyDescent="0.25">
      <c r="B478" s="50" t="s">
        <v>361</v>
      </c>
      <c r="C478" s="13">
        <v>1</v>
      </c>
      <c r="D478" s="13"/>
      <c r="E478" s="28">
        <f t="shared" si="48"/>
        <v>0</v>
      </c>
      <c r="F478" s="59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1</v>
      </c>
      <c r="AB478" s="10"/>
      <c r="AC478" s="18">
        <f t="shared" si="50"/>
        <v>1</v>
      </c>
      <c r="AD478" s="10"/>
      <c r="AE478" s="18">
        <f t="shared" si="51"/>
        <v>0</v>
      </c>
    </row>
    <row r="479" spans="2:31" ht="16.5" hidden="1" customHeight="1" outlineLevel="1" x14ac:dyDescent="0.25">
      <c r="B479" s="50" t="s">
        <v>362</v>
      </c>
      <c r="C479" s="17">
        <v>2.7</v>
      </c>
      <c r="D479" s="17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2.7</v>
      </c>
      <c r="AB479" s="10"/>
      <c r="AC479" s="18">
        <f t="shared" si="50"/>
        <v>7.2900000000000009</v>
      </c>
      <c r="AD479" s="10"/>
      <c r="AE479" s="18">
        <f t="shared" si="51"/>
        <v>0</v>
      </c>
    </row>
    <row r="480" spans="2:31" ht="16.5" hidden="1" customHeight="1" outlineLevel="1" x14ac:dyDescent="0.25">
      <c r="B480" s="50" t="s">
        <v>363</v>
      </c>
      <c r="C480" s="17">
        <v>5</v>
      </c>
      <c r="D480" s="17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5</v>
      </c>
      <c r="AB480" s="10"/>
      <c r="AC480" s="18">
        <f t="shared" si="50"/>
        <v>25</v>
      </c>
      <c r="AD480" s="10"/>
      <c r="AE480" s="18">
        <f t="shared" si="51"/>
        <v>0</v>
      </c>
    </row>
    <row r="481" spans="2:31" ht="16.5" hidden="1" customHeight="1" outlineLevel="1" x14ac:dyDescent="0.25">
      <c r="B481" s="50" t="s">
        <v>364</v>
      </c>
      <c r="C481" s="17">
        <v>0.22</v>
      </c>
      <c r="D481" s="17"/>
      <c r="E481" s="28">
        <f t="shared" si="48"/>
        <v>0</v>
      </c>
      <c r="F481" s="57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25">
      <c r="B482" s="50" t="s">
        <v>365</v>
      </c>
      <c r="C482" s="20">
        <v>0.22</v>
      </c>
      <c r="D482" s="20"/>
      <c r="E482" s="28">
        <f t="shared" si="48"/>
        <v>0</v>
      </c>
      <c r="F482" s="61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0.22</v>
      </c>
      <c r="AB482" s="10"/>
      <c r="AC482" s="18">
        <f t="shared" si="50"/>
        <v>4.8399999999999999E-2</v>
      </c>
      <c r="AD482" s="10"/>
      <c r="AE482" s="18">
        <f t="shared" si="51"/>
        <v>0</v>
      </c>
    </row>
    <row r="483" spans="2:31" ht="16.5" hidden="1" customHeight="1" outlineLevel="1" x14ac:dyDescent="0.25">
      <c r="B483" s="50" t="s">
        <v>356</v>
      </c>
      <c r="C483" s="17">
        <v>0.2</v>
      </c>
      <c r="D483" s="17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0.2</v>
      </c>
      <c r="AB483" s="10"/>
      <c r="AC483" s="18">
        <f t="shared" si="50"/>
        <v>4.0000000000000008E-2</v>
      </c>
      <c r="AD483" s="10"/>
      <c r="AE483" s="18">
        <f t="shared" si="51"/>
        <v>0</v>
      </c>
    </row>
    <row r="484" spans="2:31" ht="16.5" hidden="1" customHeight="1" outlineLevel="1" x14ac:dyDescent="0.25">
      <c r="B484" s="50" t="s">
        <v>357</v>
      </c>
      <c r="C484" s="17">
        <v>0.35</v>
      </c>
      <c r="D484" s="17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0.35</v>
      </c>
      <c r="AB484" s="10"/>
      <c r="AC484" s="18">
        <f t="shared" si="50"/>
        <v>0.12249999999999998</v>
      </c>
      <c r="AD484" s="10"/>
      <c r="AE484" s="18">
        <f t="shared" si="51"/>
        <v>0</v>
      </c>
    </row>
    <row r="485" spans="2:31" ht="16.5" hidden="1" customHeight="1" outlineLevel="1" x14ac:dyDescent="0.25">
      <c r="B485" s="50" t="s">
        <v>516</v>
      </c>
      <c r="C485" s="17">
        <v>0.3</v>
      </c>
      <c r="D485" s="17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0.3</v>
      </c>
      <c r="AB485" s="10"/>
      <c r="AC485" s="18">
        <f t="shared" si="50"/>
        <v>0.09</v>
      </c>
      <c r="AD485" s="10"/>
      <c r="AE485" s="18">
        <f t="shared" si="51"/>
        <v>0</v>
      </c>
    </row>
    <row r="486" spans="2:31" ht="16.5" hidden="1" customHeight="1" outlineLevel="1" x14ac:dyDescent="0.25">
      <c r="B486" s="50" t="s">
        <v>194</v>
      </c>
      <c r="C486" s="17">
        <v>0.5</v>
      </c>
      <c r="D486" s="17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0.5</v>
      </c>
      <c r="AB486" s="10"/>
      <c r="AC486" s="18">
        <f t="shared" si="50"/>
        <v>0.25</v>
      </c>
      <c r="AD486" s="10"/>
      <c r="AE486" s="18">
        <f t="shared" si="51"/>
        <v>0</v>
      </c>
    </row>
    <row r="487" spans="2:31" ht="16.5" hidden="1" customHeight="1" outlineLevel="1" x14ac:dyDescent="0.25">
      <c r="B487" s="50" t="s">
        <v>517</v>
      </c>
      <c r="C487" s="17">
        <v>0.3</v>
      </c>
      <c r="D487" s="17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25">
      <c r="B488" s="50" t="s">
        <v>518</v>
      </c>
      <c r="C488" s="17">
        <v>0.3</v>
      </c>
      <c r="D488" s="17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0.3</v>
      </c>
      <c r="AB488" s="10"/>
      <c r="AC488" s="18">
        <f t="shared" si="50"/>
        <v>0.09</v>
      </c>
      <c r="AD488" s="10"/>
      <c r="AE488" s="18">
        <f t="shared" si="51"/>
        <v>0</v>
      </c>
    </row>
    <row r="489" spans="2:31" ht="16.5" hidden="1" customHeight="1" outlineLevel="1" x14ac:dyDescent="0.25">
      <c r="B489" s="50" t="s">
        <v>195</v>
      </c>
      <c r="C489" s="17">
        <v>0.5</v>
      </c>
      <c r="D489" s="17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0.5</v>
      </c>
      <c r="AB489" s="10"/>
      <c r="AC489" s="18">
        <f t="shared" si="50"/>
        <v>0.25</v>
      </c>
      <c r="AD489" s="10"/>
      <c r="AE489" s="18">
        <f t="shared" si="51"/>
        <v>0</v>
      </c>
    </row>
    <row r="490" spans="2:31" ht="16.5" hidden="1" customHeight="1" outlineLevel="1" x14ac:dyDescent="0.25">
      <c r="B490" s="72" t="s">
        <v>509</v>
      </c>
      <c r="C490" s="17">
        <v>0.82</v>
      </c>
      <c r="D490" s="17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0.35</v>
      </c>
      <c r="AB490" s="10"/>
      <c r="AC490" s="18">
        <f t="shared" si="50"/>
        <v>0.28699999999999998</v>
      </c>
      <c r="AD490" s="10"/>
      <c r="AE490" s="18">
        <f t="shared" si="51"/>
        <v>0</v>
      </c>
    </row>
    <row r="491" spans="2:31" ht="16.5" hidden="1" customHeight="1" outlineLevel="1" x14ac:dyDescent="0.25">
      <c r="B491" s="50" t="s">
        <v>196</v>
      </c>
      <c r="C491" s="17">
        <v>0.77</v>
      </c>
      <c r="D491" s="17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0.77</v>
      </c>
      <c r="AB491" s="10"/>
      <c r="AC491" s="18">
        <f t="shared" si="50"/>
        <v>0.59289999999999998</v>
      </c>
      <c r="AD491" s="10"/>
      <c r="AE491" s="18">
        <f t="shared" si="51"/>
        <v>0</v>
      </c>
    </row>
    <row r="492" spans="2:31" ht="16.5" hidden="1" customHeight="1" outlineLevel="1" x14ac:dyDescent="0.25">
      <c r="B492" s="50" t="s">
        <v>197</v>
      </c>
      <c r="C492" s="17">
        <v>0.38</v>
      </c>
      <c r="D492" s="17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0.38</v>
      </c>
      <c r="AB492" s="10"/>
      <c r="AC492" s="18">
        <f t="shared" si="50"/>
        <v>0.1444</v>
      </c>
      <c r="AD492" s="10"/>
      <c r="AE492" s="18">
        <f t="shared" si="51"/>
        <v>0</v>
      </c>
    </row>
    <row r="493" spans="2:31" ht="16.5" hidden="1" customHeight="1" outlineLevel="1" x14ac:dyDescent="0.25">
      <c r="B493" s="50" t="s">
        <v>198</v>
      </c>
      <c r="C493" s="17">
        <v>0.19</v>
      </c>
      <c r="D493" s="17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25">
      <c r="B494" s="50" t="s">
        <v>199</v>
      </c>
      <c r="C494" s="17">
        <v>0.19</v>
      </c>
      <c r="D494" s="17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0.19</v>
      </c>
      <c r="AB494" s="10"/>
      <c r="AC494" s="18">
        <f t="shared" si="50"/>
        <v>3.61E-2</v>
      </c>
      <c r="AD494" s="10"/>
      <c r="AE494" s="18">
        <f t="shared" si="51"/>
        <v>0</v>
      </c>
    </row>
    <row r="495" spans="2:31" ht="16.5" hidden="1" customHeight="1" outlineLevel="1" x14ac:dyDescent="0.25">
      <c r="B495" s="50" t="s">
        <v>200</v>
      </c>
      <c r="C495" s="17">
        <v>0.38</v>
      </c>
      <c r="D495" s="17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0.38</v>
      </c>
      <c r="AB495" s="10"/>
      <c r="AC495" s="18">
        <f t="shared" si="50"/>
        <v>0.1444</v>
      </c>
      <c r="AD495" s="10"/>
      <c r="AE495" s="18">
        <f t="shared" si="51"/>
        <v>0</v>
      </c>
    </row>
    <row r="496" spans="2:31" ht="16.5" hidden="1" customHeight="1" outlineLevel="1" x14ac:dyDescent="0.25">
      <c r="B496" s="50" t="s">
        <v>201</v>
      </c>
      <c r="C496" s="17">
        <v>0.77</v>
      </c>
      <c r="D496" s="17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0.77</v>
      </c>
      <c r="AB496" s="10"/>
      <c r="AC496" s="18">
        <f t="shared" si="50"/>
        <v>0.59289999999999998</v>
      </c>
      <c r="AD496" s="10"/>
      <c r="AE496" s="18">
        <f t="shared" si="51"/>
        <v>0</v>
      </c>
    </row>
    <row r="497" spans="2:31" ht="16.5" hidden="1" customHeight="1" outlineLevel="1" x14ac:dyDescent="0.25">
      <c r="B497" s="50" t="s">
        <v>202</v>
      </c>
      <c r="C497" s="17">
        <v>0.19</v>
      </c>
      <c r="D497" s="17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0.19</v>
      </c>
      <c r="AB497" s="10"/>
      <c r="AC497" s="18">
        <f t="shared" si="50"/>
        <v>3.61E-2</v>
      </c>
      <c r="AD497" s="10"/>
      <c r="AE497" s="18">
        <f t="shared" si="51"/>
        <v>0</v>
      </c>
    </row>
    <row r="498" spans="2:31" ht="16.5" hidden="1" customHeight="1" outlineLevel="1" x14ac:dyDescent="0.25">
      <c r="B498" s="50" t="s">
        <v>367</v>
      </c>
      <c r="C498" s="17">
        <v>0.38</v>
      </c>
      <c r="D498" s="17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0.38</v>
      </c>
      <c r="AB498" s="10"/>
      <c r="AC498" s="18">
        <f t="shared" si="50"/>
        <v>0.1444</v>
      </c>
      <c r="AD498" s="10"/>
      <c r="AE498" s="18">
        <f t="shared" si="51"/>
        <v>0</v>
      </c>
    </row>
    <row r="499" spans="2:31" ht="16.5" hidden="1" customHeight="1" outlineLevel="1" x14ac:dyDescent="0.25">
      <c r="B499" s="50" t="s">
        <v>368</v>
      </c>
      <c r="C499" s="17">
        <v>0.77</v>
      </c>
      <c r="D499" s="17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0.59289999999999998</v>
      </c>
      <c r="AD499" s="10"/>
      <c r="AE499" s="18">
        <f t="shared" si="51"/>
        <v>0</v>
      </c>
    </row>
    <row r="500" spans="2:31" ht="16.5" hidden="1" customHeight="1" outlineLevel="1" x14ac:dyDescent="0.25">
      <c r="B500" s="76" t="s">
        <v>510</v>
      </c>
      <c r="C500" s="17">
        <v>0.38</v>
      </c>
      <c r="D500" s="17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0.77</v>
      </c>
      <c r="AB500" s="10"/>
      <c r="AC500" s="18">
        <f t="shared" si="50"/>
        <v>0.29260000000000003</v>
      </c>
      <c r="AD500" s="10"/>
      <c r="AE500" s="18">
        <f t="shared" si="51"/>
        <v>0</v>
      </c>
    </row>
    <row r="501" spans="2:31" ht="16.5" hidden="1" customHeight="1" outlineLevel="1" x14ac:dyDescent="0.25">
      <c r="B501" s="50" t="s">
        <v>203</v>
      </c>
      <c r="C501" s="17">
        <v>0.19</v>
      </c>
      <c r="D501" s="17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0.19</v>
      </c>
      <c r="AB501" s="10"/>
      <c r="AC501" s="18">
        <f t="shared" si="50"/>
        <v>3.61E-2</v>
      </c>
      <c r="AD501" s="10"/>
      <c r="AE501" s="18">
        <f t="shared" si="51"/>
        <v>0</v>
      </c>
    </row>
    <row r="502" spans="2:31" ht="16.5" hidden="1" customHeight="1" outlineLevel="1" x14ac:dyDescent="0.25">
      <c r="B502" s="50" t="s">
        <v>204</v>
      </c>
      <c r="C502" s="17">
        <v>0.38</v>
      </c>
      <c r="D502" s="17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0.38</v>
      </c>
      <c r="AB502" s="10"/>
      <c r="AC502" s="18">
        <f t="shared" si="50"/>
        <v>0.1444</v>
      </c>
      <c r="AD502" s="10"/>
      <c r="AE502" s="18">
        <f t="shared" si="51"/>
        <v>0</v>
      </c>
    </row>
    <row r="503" spans="2:31" ht="16.5" hidden="1" customHeight="1" outlineLevel="1" x14ac:dyDescent="0.25">
      <c r="B503" s="50" t="s">
        <v>359</v>
      </c>
      <c r="C503" s="17">
        <v>0.23</v>
      </c>
      <c r="D503" s="17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0.23</v>
      </c>
      <c r="AB503" s="10"/>
      <c r="AC503" s="18">
        <f t="shared" si="50"/>
        <v>5.2900000000000003E-2</v>
      </c>
      <c r="AD503" s="10"/>
      <c r="AE503" s="18">
        <f t="shared" si="51"/>
        <v>0</v>
      </c>
    </row>
    <row r="504" spans="2:31" ht="16.5" hidden="1" customHeight="1" outlineLevel="1" x14ac:dyDescent="0.25">
      <c r="B504" s="50" t="s">
        <v>358</v>
      </c>
      <c r="C504" s="17">
        <v>0.4</v>
      </c>
      <c r="D504" s="17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0.4</v>
      </c>
      <c r="AB504" s="10"/>
      <c r="AC504" s="18">
        <f t="shared" si="50"/>
        <v>0.16000000000000003</v>
      </c>
      <c r="AD504" s="10"/>
      <c r="AE504" s="18">
        <f t="shared" si="51"/>
        <v>0</v>
      </c>
    </row>
    <row r="505" spans="2:31" ht="16.5" hidden="1" customHeight="1" outlineLevel="1" x14ac:dyDescent="0.25">
      <c r="B505" s="50" t="s">
        <v>360</v>
      </c>
      <c r="C505" s="17">
        <v>0.23</v>
      </c>
      <c r="D505" s="17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0.23</v>
      </c>
      <c r="AB505" s="10"/>
      <c r="AC505" s="18">
        <f t="shared" si="50"/>
        <v>5.2900000000000003E-2</v>
      </c>
      <c r="AD505" s="10"/>
      <c r="AE505" s="18">
        <f t="shared" si="51"/>
        <v>0</v>
      </c>
    </row>
    <row r="506" spans="2:31" ht="16.5" hidden="1" customHeight="1" outlineLevel="1" x14ac:dyDescent="0.25">
      <c r="B506" s="50" t="s">
        <v>477</v>
      </c>
      <c r="C506" s="17">
        <v>0.4</v>
      </c>
      <c r="D506" s="17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0.4</v>
      </c>
      <c r="AB506" s="10"/>
      <c r="AC506" s="18">
        <f t="shared" si="50"/>
        <v>0.16000000000000003</v>
      </c>
      <c r="AD506" s="10"/>
      <c r="AE506" s="18">
        <f t="shared" si="51"/>
        <v>0</v>
      </c>
    </row>
    <row r="507" spans="2:31" ht="16.5" hidden="1" customHeight="1" outlineLevel="1" x14ac:dyDescent="0.25">
      <c r="B507" s="50" t="s">
        <v>205</v>
      </c>
      <c r="C507" s="17">
        <v>0.2</v>
      </c>
      <c r="D507" s="17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25">
      <c r="B508" s="50" t="s">
        <v>206</v>
      </c>
      <c r="C508" s="17">
        <v>0.2</v>
      </c>
      <c r="D508" s="17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x14ac:dyDescent="0.25">
      <c r="B509" s="50" t="s">
        <v>207</v>
      </c>
      <c r="C509" s="17">
        <v>0.2</v>
      </c>
      <c r="D509" s="17"/>
      <c r="E509" s="28">
        <f t="shared" si="48"/>
        <v>0</v>
      </c>
      <c r="F509" s="57"/>
      <c r="G509" s="81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18">
        <v>0.2</v>
      </c>
      <c r="AB509" s="10"/>
      <c r="AC509" s="18">
        <f t="shared" si="50"/>
        <v>4.0000000000000008E-2</v>
      </c>
      <c r="AD509" s="10"/>
      <c r="AE509" s="18">
        <f t="shared" si="51"/>
        <v>0</v>
      </c>
    </row>
    <row r="510" spans="2:31" ht="16.5" hidden="1" customHeight="1" outlineLevel="1" thickBot="1" x14ac:dyDescent="0.3">
      <c r="B510" s="77" t="s">
        <v>208</v>
      </c>
      <c r="C510" s="20">
        <v>0.19</v>
      </c>
      <c r="D510" s="20"/>
      <c r="E510" s="37">
        <f t="shared" si="48"/>
        <v>0</v>
      </c>
      <c r="F510" s="61"/>
      <c r="G510" s="83">
        <f t="shared" si="49"/>
        <v>0</v>
      </c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1"/>
      <c r="Y510" s="11"/>
      <c r="Z510" s="10"/>
      <c r="AA510" s="21">
        <v>0.19</v>
      </c>
      <c r="AB510" s="10"/>
      <c r="AC510" s="21">
        <f t="shared" si="50"/>
        <v>3.61E-2</v>
      </c>
      <c r="AD510" s="10"/>
      <c r="AE510" s="21">
        <f t="shared" si="51"/>
        <v>0</v>
      </c>
    </row>
    <row r="511" spans="2:31" s="5" customFormat="1" ht="19.5" hidden="1" collapsed="1" thickBot="1" x14ac:dyDescent="0.3">
      <c r="B511" s="48" t="s">
        <v>276</v>
      </c>
      <c r="C511" s="29"/>
      <c r="D511" s="29"/>
      <c r="E511" s="84">
        <f t="shared" si="48"/>
        <v>0</v>
      </c>
      <c r="F511" s="58"/>
      <c r="G511" s="84">
        <f t="shared" si="49"/>
        <v>0</v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9"/>
      <c r="Y511" s="9"/>
      <c r="Z511" s="8"/>
      <c r="AA511" s="41"/>
      <c r="AB511" s="27"/>
      <c r="AC511" s="42">
        <f>SUM(AC512:AC519)</f>
        <v>6.4799999999999983E-2</v>
      </c>
      <c r="AD511" s="27"/>
      <c r="AE511" s="42">
        <f>SUM(AE512:AE519)</f>
        <v>0</v>
      </c>
    </row>
    <row r="512" spans="2:31" ht="16.5" hidden="1" customHeight="1" outlineLevel="1" x14ac:dyDescent="0.25">
      <c r="B512" s="43" t="s">
        <v>478</v>
      </c>
      <c r="C512" s="16">
        <v>0.09</v>
      </c>
      <c r="D512" s="16"/>
      <c r="E512" s="36">
        <f t="shared" si="48"/>
        <v>0</v>
      </c>
      <c r="F512" s="57"/>
      <c r="G512" s="82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ref="AC512:AC519" si="52">AA512*C512</f>
        <v>8.0999999999999996E-3</v>
      </c>
      <c r="AD512" s="10"/>
      <c r="AE512" s="18">
        <f t="shared" ref="AE512:AE519" si="53">AA512*F512</f>
        <v>0</v>
      </c>
    </row>
    <row r="513" spans="2:31" ht="16.5" hidden="1" customHeight="1" outlineLevel="1" x14ac:dyDescent="0.25">
      <c r="B513" s="43" t="s">
        <v>479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25">
      <c r="B514" s="43" t="s">
        <v>480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25">
      <c r="B515" s="43" t="s">
        <v>481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25">
      <c r="B516" s="43" t="s">
        <v>482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25">
      <c r="B517" s="43" t="s">
        <v>483</v>
      </c>
      <c r="C517" s="16">
        <v>0.09</v>
      </c>
      <c r="D517" s="16"/>
      <c r="E517" s="28">
        <f t="shared" si="48"/>
        <v>0</v>
      </c>
      <c r="F517" s="57"/>
      <c r="G517" s="81">
        <f t="shared" si="49"/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x14ac:dyDescent="0.25">
      <c r="B518" s="43" t="s">
        <v>484</v>
      </c>
      <c r="C518" s="16">
        <v>0.09</v>
      </c>
      <c r="D518" s="16"/>
      <c r="E518" s="28">
        <f t="shared" ref="E518:E519" si="54">D518*C518</f>
        <v>0</v>
      </c>
      <c r="F518" s="57"/>
      <c r="G518" s="81">
        <f t="shared" ref="G518:G519" si="55">E518-F518</f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6.5" hidden="1" customHeight="1" outlineLevel="1" thickBot="1" x14ac:dyDescent="0.25">
      <c r="B519" s="43" t="s">
        <v>485</v>
      </c>
      <c r="C519" s="16">
        <v>0.09</v>
      </c>
      <c r="D519" s="19"/>
      <c r="E519" s="28">
        <f t="shared" si="54"/>
        <v>0</v>
      </c>
      <c r="F519" s="61"/>
      <c r="G519" s="83">
        <f t="shared" si="55"/>
        <v>0</v>
      </c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1"/>
      <c r="Y519" s="11"/>
      <c r="Z519" s="10"/>
      <c r="AA519" s="18">
        <v>0.09</v>
      </c>
      <c r="AB519" s="10"/>
      <c r="AC519" s="18">
        <f t="shared" si="52"/>
        <v>8.0999999999999996E-3</v>
      </c>
      <c r="AD519" s="10"/>
      <c r="AE519" s="18">
        <f t="shared" si="53"/>
        <v>0</v>
      </c>
    </row>
    <row r="520" spans="2:31" ht="19.5" hidden="1" thickBot="1" x14ac:dyDescent="0.3">
      <c r="B520" s="47"/>
      <c r="C520" s="38"/>
      <c r="D520" s="31"/>
      <c r="E520" s="31" t="e">
        <f>SUM(#REF!,E511,E472,E468,E464,E368,E340,E336,E330,E328,E321,E299,E244,E158,E3)</f>
        <v>#REF!</v>
      </c>
      <c r="F520" s="88"/>
      <c r="G520" s="87"/>
      <c r="AA520" s="32"/>
      <c r="AB520" s="32"/>
      <c r="AC520" s="32"/>
      <c r="AD520" s="32"/>
      <c r="AE520" s="32"/>
    </row>
    <row r="522" spans="2:31" x14ac:dyDescent="0.25">
      <c r="E522" s="94"/>
    </row>
  </sheetData>
  <autoFilter ref="D1:D520" xr:uid="{F1A9329C-D31D-4344-AED3-822B0B4F7C7D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2024-06-25T08:08:21Z</dcterms:modified>
</cp:coreProperties>
</file>