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1ECBA7-AE42-49B7-9F32-01AEC1B332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91" i="2" s="1"/>
  <c r="X587" i="2"/>
  <c r="X586" i="2"/>
  <c r="BO585" i="2"/>
  <c r="BM585" i="2"/>
  <c r="Y585" i="2"/>
  <c r="Y586" i="2" s="1"/>
  <c r="X583" i="2"/>
  <c r="X582" i="2"/>
  <c r="BO581" i="2"/>
  <c r="BM581" i="2"/>
  <c r="Y581" i="2"/>
  <c r="Y583" i="2" s="1"/>
  <c r="X579" i="2"/>
  <c r="X578" i="2"/>
  <c r="BO577" i="2"/>
  <c r="BM577" i="2"/>
  <c r="Z577" i="2"/>
  <c r="Z578" i="2" s="1"/>
  <c r="Y577" i="2"/>
  <c r="X574" i="2"/>
  <c r="X573" i="2"/>
  <c r="BO572" i="2"/>
  <c r="BM572" i="2"/>
  <c r="Y572" i="2"/>
  <c r="BN572" i="2" s="1"/>
  <c r="BO571" i="2"/>
  <c r="BM571" i="2"/>
  <c r="Y571" i="2"/>
  <c r="BO570" i="2"/>
  <c r="BM570" i="2"/>
  <c r="Y570" i="2"/>
  <c r="BP570" i="2" s="1"/>
  <c r="BO569" i="2"/>
  <c r="BM569" i="2"/>
  <c r="Y569" i="2"/>
  <c r="BN569" i="2" s="1"/>
  <c r="X567" i="2"/>
  <c r="X566" i="2"/>
  <c r="BP565" i="2"/>
  <c r="BO565" i="2"/>
  <c r="BN565" i="2"/>
  <c r="BM565" i="2"/>
  <c r="Z565" i="2"/>
  <c r="Y565" i="2"/>
  <c r="BO564" i="2"/>
  <c r="BM564" i="2"/>
  <c r="Y564" i="2"/>
  <c r="Z564" i="2" s="1"/>
  <c r="BO563" i="2"/>
  <c r="BM563" i="2"/>
  <c r="Y563" i="2"/>
  <c r="BP563" i="2" s="1"/>
  <c r="BO562" i="2"/>
  <c r="BM562" i="2"/>
  <c r="Y562" i="2"/>
  <c r="BO561" i="2"/>
  <c r="BM561" i="2"/>
  <c r="Y561" i="2"/>
  <c r="Z561" i="2" s="1"/>
  <c r="X559" i="2"/>
  <c r="X558" i="2"/>
  <c r="BO557" i="2"/>
  <c r="BM557" i="2"/>
  <c r="Y557" i="2"/>
  <c r="BP557" i="2" s="1"/>
  <c r="BO556" i="2"/>
  <c r="BM556" i="2"/>
  <c r="Y556" i="2"/>
  <c r="Z556" i="2" s="1"/>
  <c r="BO555" i="2"/>
  <c r="BM555" i="2"/>
  <c r="Y555" i="2"/>
  <c r="Z555" i="2" s="1"/>
  <c r="BO554" i="2"/>
  <c r="BM554" i="2"/>
  <c r="Y554" i="2"/>
  <c r="BP554" i="2" s="1"/>
  <c r="BO553" i="2"/>
  <c r="BM553" i="2"/>
  <c r="Y553" i="2"/>
  <c r="Z553" i="2" s="1"/>
  <c r="BO552" i="2"/>
  <c r="BM552" i="2"/>
  <c r="Y552" i="2"/>
  <c r="Z552" i="2" s="1"/>
  <c r="BO551" i="2"/>
  <c r="BM551" i="2"/>
  <c r="Y551" i="2"/>
  <c r="Y559" i="2" s="1"/>
  <c r="X549" i="2"/>
  <c r="Y548" i="2"/>
  <c r="X548" i="2"/>
  <c r="BP547" i="2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Z544" i="2"/>
  <c r="Y544" i="2"/>
  <c r="BN544" i="2" s="1"/>
  <c r="BO543" i="2"/>
  <c r="BM543" i="2"/>
  <c r="Y543" i="2"/>
  <c r="BP543" i="2" s="1"/>
  <c r="X541" i="2"/>
  <c r="X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BO536" i="2"/>
  <c r="BM536" i="2"/>
  <c r="Y536" i="2"/>
  <c r="BP536" i="2" s="1"/>
  <c r="BO535" i="2"/>
  <c r="BM535" i="2"/>
  <c r="Y535" i="2"/>
  <c r="BO534" i="2"/>
  <c r="BM534" i="2"/>
  <c r="Y534" i="2"/>
  <c r="X530" i="2"/>
  <c r="X529" i="2"/>
  <c r="BP528" i="2"/>
  <c r="BO528" i="2"/>
  <c r="BM528" i="2"/>
  <c r="Y528" i="2"/>
  <c r="BO527" i="2"/>
  <c r="BN527" i="2"/>
  <c r="BM527" i="2"/>
  <c r="Z527" i="2"/>
  <c r="Y527" i="2"/>
  <c r="P527" i="2"/>
  <c r="X525" i="2"/>
  <c r="X524" i="2"/>
  <c r="BO523" i="2"/>
  <c r="BM523" i="2"/>
  <c r="Z523" i="2"/>
  <c r="Y523" i="2"/>
  <c r="BN523" i="2" s="1"/>
  <c r="P523" i="2"/>
  <c r="BO522" i="2"/>
  <c r="BM522" i="2"/>
  <c r="Y522" i="2"/>
  <c r="BP522" i="2" s="1"/>
  <c r="P522" i="2"/>
  <c r="BO521" i="2"/>
  <c r="BM521" i="2"/>
  <c r="Z521" i="2"/>
  <c r="Y521" i="2"/>
  <c r="Y525" i="2" s="1"/>
  <c r="P521" i="2"/>
  <c r="X519" i="2"/>
  <c r="X518" i="2"/>
  <c r="BO517" i="2"/>
  <c r="BM517" i="2"/>
  <c r="Y517" i="2"/>
  <c r="P517" i="2"/>
  <c r="BO516" i="2"/>
  <c r="BM516" i="2"/>
  <c r="Y516" i="2"/>
  <c r="Z516" i="2" s="1"/>
  <c r="P516" i="2"/>
  <c r="BP515" i="2"/>
  <c r="BO515" i="2"/>
  <c r="BN515" i="2"/>
  <c r="BM515" i="2"/>
  <c r="Z515" i="2"/>
  <c r="Y515" i="2"/>
  <c r="BP514" i="2"/>
  <c r="BO514" i="2"/>
  <c r="BN514" i="2"/>
  <c r="BM514" i="2"/>
  <c r="Z514" i="2"/>
  <c r="Y514" i="2"/>
  <c r="P514" i="2"/>
  <c r="BO513" i="2"/>
  <c r="BM513" i="2"/>
  <c r="Y513" i="2"/>
  <c r="BO512" i="2"/>
  <c r="BM512" i="2"/>
  <c r="Y512" i="2"/>
  <c r="BP512" i="2" s="1"/>
  <c r="P512" i="2"/>
  <c r="BO511" i="2"/>
  <c r="BM511" i="2"/>
  <c r="Y511" i="2"/>
  <c r="BO510" i="2"/>
  <c r="BM510" i="2"/>
  <c r="Z510" i="2"/>
  <c r="Y510" i="2"/>
  <c r="BN510" i="2" s="1"/>
  <c r="BP509" i="2"/>
  <c r="BO509" i="2"/>
  <c r="BN509" i="2"/>
  <c r="BM509" i="2"/>
  <c r="Z509" i="2"/>
  <c r="Y509" i="2"/>
  <c r="BP508" i="2"/>
  <c r="BO508" i="2"/>
  <c r="BM508" i="2"/>
  <c r="Y508" i="2"/>
  <c r="BN508" i="2" s="1"/>
  <c r="BO507" i="2"/>
  <c r="BM507" i="2"/>
  <c r="Y507" i="2"/>
  <c r="BO506" i="2"/>
  <c r="BM506" i="2"/>
  <c r="Y506" i="2"/>
  <c r="X504" i="2"/>
  <c r="X503" i="2"/>
  <c r="BO502" i="2"/>
  <c r="BM502" i="2"/>
  <c r="Y502" i="2"/>
  <c r="BP502" i="2" s="1"/>
  <c r="BO501" i="2"/>
  <c r="BM501" i="2"/>
  <c r="Y501" i="2"/>
  <c r="BP501" i="2" s="1"/>
  <c r="BO500" i="2"/>
  <c r="BM500" i="2"/>
  <c r="Y500" i="2"/>
  <c r="BN500" i="2" s="1"/>
  <c r="BO499" i="2"/>
  <c r="BM499" i="2"/>
  <c r="Y499" i="2"/>
  <c r="P499" i="2"/>
  <c r="X497" i="2"/>
  <c r="X496" i="2"/>
  <c r="BO495" i="2"/>
  <c r="BM495" i="2"/>
  <c r="Y495" i="2"/>
  <c r="BN495" i="2" s="1"/>
  <c r="P495" i="2"/>
  <c r="BO494" i="2"/>
  <c r="BM494" i="2"/>
  <c r="Z494" i="2"/>
  <c r="Y494" i="2"/>
  <c r="BN494" i="2" s="1"/>
  <c r="P494" i="2"/>
  <c r="BO493" i="2"/>
  <c r="BM493" i="2"/>
  <c r="Y493" i="2"/>
  <c r="BP493" i="2" s="1"/>
  <c r="P493" i="2"/>
  <c r="BO492" i="2"/>
  <c r="BM492" i="2"/>
  <c r="Y492" i="2"/>
  <c r="BO491" i="2"/>
  <c r="BN491" i="2"/>
  <c r="BM491" i="2"/>
  <c r="Z491" i="2"/>
  <c r="Y491" i="2"/>
  <c r="BP491" i="2" s="1"/>
  <c r="BP490" i="2"/>
  <c r="BO490" i="2"/>
  <c r="BN490" i="2"/>
  <c r="BM490" i="2"/>
  <c r="Z490" i="2"/>
  <c r="Y490" i="2"/>
  <c r="BP489" i="2"/>
  <c r="BO489" i="2"/>
  <c r="BN489" i="2"/>
  <c r="BM489" i="2"/>
  <c r="Z489" i="2"/>
  <c r="Y489" i="2"/>
  <c r="P489" i="2"/>
  <c r="BO488" i="2"/>
  <c r="BM488" i="2"/>
  <c r="Y488" i="2"/>
  <c r="BP488" i="2" s="1"/>
  <c r="P488" i="2"/>
  <c r="BO487" i="2"/>
  <c r="BM487" i="2"/>
  <c r="Y487" i="2"/>
  <c r="P487" i="2"/>
  <c r="BO486" i="2"/>
  <c r="BM486" i="2"/>
  <c r="Y486" i="2"/>
  <c r="BP486" i="2" s="1"/>
  <c r="BO485" i="2"/>
  <c r="BM485" i="2"/>
  <c r="Y485" i="2"/>
  <c r="BP485" i="2" s="1"/>
  <c r="P485" i="2"/>
  <c r="BO484" i="2"/>
  <c r="BM484" i="2"/>
  <c r="Y484" i="2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P480" i="2"/>
  <c r="BO480" i="2"/>
  <c r="BN480" i="2"/>
  <c r="BM480" i="2"/>
  <c r="Z480" i="2"/>
  <c r="Y480" i="2"/>
  <c r="P480" i="2"/>
  <c r="X476" i="2"/>
  <c r="X475" i="2"/>
  <c r="BO474" i="2"/>
  <c r="BM474" i="2"/>
  <c r="Y474" i="2"/>
  <c r="Y475" i="2" s="1"/>
  <c r="P474" i="2"/>
  <c r="Y472" i="2"/>
  <c r="X472" i="2"/>
  <c r="Y471" i="2"/>
  <c r="X471" i="2"/>
  <c r="BP470" i="2"/>
  <c r="BO470" i="2"/>
  <c r="BN470" i="2"/>
  <c r="BM470" i="2"/>
  <c r="Z470" i="2"/>
  <c r="Z471" i="2" s="1"/>
  <c r="Y470" i="2"/>
  <c r="P470" i="2"/>
  <c r="X467" i="2"/>
  <c r="X466" i="2"/>
  <c r="BP465" i="2"/>
  <c r="BO465" i="2"/>
  <c r="BN465" i="2"/>
  <c r="BM465" i="2"/>
  <c r="Z465" i="2"/>
  <c r="Y465" i="2"/>
  <c r="BP464" i="2"/>
  <c r="BO464" i="2"/>
  <c r="BN464" i="2"/>
  <c r="BM464" i="2"/>
  <c r="Z464" i="2"/>
  <c r="Z466" i="2" s="1"/>
  <c r="Y464" i="2"/>
  <c r="AA602" i="2" s="1"/>
  <c r="P464" i="2"/>
  <c r="X461" i="2"/>
  <c r="X460" i="2"/>
  <c r="BO459" i="2"/>
  <c r="BM459" i="2"/>
  <c r="Y459" i="2"/>
  <c r="P459" i="2"/>
  <c r="BO458" i="2"/>
  <c r="BM458" i="2"/>
  <c r="Y458" i="2"/>
  <c r="BN458" i="2" s="1"/>
  <c r="BO457" i="2"/>
  <c r="BM457" i="2"/>
  <c r="Y457" i="2"/>
  <c r="P457" i="2"/>
  <c r="BO456" i="2"/>
  <c r="BM456" i="2"/>
  <c r="Y456" i="2"/>
  <c r="X454" i="2"/>
  <c r="X453" i="2"/>
  <c r="BO452" i="2"/>
  <c r="BM452" i="2"/>
  <c r="Y452" i="2"/>
  <c r="BP452" i="2" s="1"/>
  <c r="P452" i="2"/>
  <c r="BP451" i="2"/>
  <c r="BO451" i="2"/>
  <c r="BN451" i="2"/>
  <c r="BM451" i="2"/>
  <c r="Z451" i="2"/>
  <c r="Y451" i="2"/>
  <c r="P451" i="2"/>
  <c r="X448" i="2"/>
  <c r="X447" i="2"/>
  <c r="BO446" i="2"/>
  <c r="BM446" i="2"/>
  <c r="Z446" i="2"/>
  <c r="Y446" i="2"/>
  <c r="BN446" i="2" s="1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P440" i="2"/>
  <c r="BO440" i="2"/>
  <c r="BN440" i="2"/>
  <c r="BM440" i="2"/>
  <c r="Z440" i="2"/>
  <c r="Y440" i="2"/>
  <c r="P440" i="2"/>
  <c r="BO439" i="2"/>
  <c r="BM439" i="2"/>
  <c r="Y439" i="2"/>
  <c r="Z439" i="2" s="1"/>
  <c r="P439" i="2"/>
  <c r="BO438" i="2"/>
  <c r="BM438" i="2"/>
  <c r="Y438" i="2"/>
  <c r="BO437" i="2"/>
  <c r="BM437" i="2"/>
  <c r="Y437" i="2"/>
  <c r="P437" i="2"/>
  <c r="BO436" i="2"/>
  <c r="BM436" i="2"/>
  <c r="Y436" i="2"/>
  <c r="BP436" i="2" s="1"/>
  <c r="P436" i="2"/>
  <c r="BP435" i="2"/>
  <c r="BO435" i="2"/>
  <c r="BN435" i="2"/>
  <c r="BM435" i="2"/>
  <c r="Z435" i="2"/>
  <c r="Y435" i="2"/>
  <c r="P435" i="2"/>
  <c r="BO434" i="2"/>
  <c r="BM434" i="2"/>
  <c r="Y434" i="2"/>
  <c r="BP434" i="2" s="1"/>
  <c r="BO433" i="2"/>
  <c r="BM433" i="2"/>
  <c r="Y433" i="2"/>
  <c r="BP433" i="2" s="1"/>
  <c r="BO432" i="2"/>
  <c r="BM432" i="2"/>
  <c r="Y432" i="2"/>
  <c r="BP432" i="2" s="1"/>
  <c r="BO431" i="2"/>
  <c r="BM431" i="2"/>
  <c r="Y431" i="2"/>
  <c r="BP431" i="2" s="1"/>
  <c r="BO430" i="2"/>
  <c r="BM430" i="2"/>
  <c r="Y430" i="2"/>
  <c r="X426" i="2"/>
  <c r="X425" i="2"/>
  <c r="BO424" i="2"/>
  <c r="BM424" i="2"/>
  <c r="Y424" i="2"/>
  <c r="X422" i="2"/>
  <c r="X421" i="2"/>
  <c r="BO420" i="2"/>
  <c r="BM420" i="2"/>
  <c r="Y420" i="2"/>
  <c r="P420" i="2"/>
  <c r="BO419" i="2"/>
  <c r="BM419" i="2"/>
  <c r="Y419" i="2"/>
  <c r="P419" i="2"/>
  <c r="BO418" i="2"/>
  <c r="BM418" i="2"/>
  <c r="Y418" i="2"/>
  <c r="BP418" i="2" s="1"/>
  <c r="P418" i="2"/>
  <c r="BO417" i="2"/>
  <c r="BM417" i="2"/>
  <c r="Y417" i="2"/>
  <c r="BO416" i="2"/>
  <c r="BM416" i="2"/>
  <c r="Y416" i="2"/>
  <c r="P416" i="2"/>
  <c r="Y414" i="2"/>
  <c r="X414" i="2"/>
  <c r="Y413" i="2"/>
  <c r="X413" i="2"/>
  <c r="BP412" i="2"/>
  <c r="BO412" i="2"/>
  <c r="BN412" i="2"/>
  <c r="BM412" i="2"/>
  <c r="Z412" i="2"/>
  <c r="Y412" i="2"/>
  <c r="P412" i="2"/>
  <c r="BO411" i="2"/>
  <c r="BM411" i="2"/>
  <c r="Y411" i="2"/>
  <c r="Z411" i="2" s="1"/>
  <c r="P411" i="2"/>
  <c r="X409" i="2"/>
  <c r="X408" i="2"/>
  <c r="BO407" i="2"/>
  <c r="BM407" i="2"/>
  <c r="Y407" i="2"/>
  <c r="Z407" i="2" s="1"/>
  <c r="P407" i="2"/>
  <c r="BO406" i="2"/>
  <c r="BM406" i="2"/>
  <c r="Y406" i="2"/>
  <c r="BP406" i="2" s="1"/>
  <c r="P406" i="2"/>
  <c r="BO405" i="2"/>
  <c r="BM405" i="2"/>
  <c r="Y405" i="2"/>
  <c r="P405" i="2"/>
  <c r="BP404" i="2"/>
  <c r="BO404" i="2"/>
  <c r="BM404" i="2"/>
  <c r="Y404" i="2"/>
  <c r="BN404" i="2" s="1"/>
  <c r="P404" i="2"/>
  <c r="BO403" i="2"/>
  <c r="BM403" i="2"/>
  <c r="Y403" i="2"/>
  <c r="X602" i="2" s="1"/>
  <c r="P403" i="2"/>
  <c r="X400" i="2"/>
  <c r="X399" i="2"/>
  <c r="BO398" i="2"/>
  <c r="BM398" i="2"/>
  <c r="Y398" i="2"/>
  <c r="BP398" i="2" s="1"/>
  <c r="X396" i="2"/>
  <c r="Y395" i="2"/>
  <c r="X395" i="2"/>
  <c r="BP394" i="2"/>
  <c r="BO394" i="2"/>
  <c r="BN394" i="2"/>
  <c r="BM394" i="2"/>
  <c r="Z394" i="2"/>
  <c r="Y394" i="2"/>
  <c r="BP393" i="2"/>
  <c r="BO393" i="2"/>
  <c r="BM393" i="2"/>
  <c r="Y393" i="2"/>
  <c r="BN393" i="2" s="1"/>
  <c r="Y391" i="2"/>
  <c r="X391" i="2"/>
  <c r="X390" i="2"/>
  <c r="BO389" i="2"/>
  <c r="BM389" i="2"/>
  <c r="Y389" i="2"/>
  <c r="P389" i="2"/>
  <c r="BO388" i="2"/>
  <c r="BM388" i="2"/>
  <c r="Y388" i="2"/>
  <c r="P388" i="2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BP383" i="2" s="1"/>
  <c r="P383" i="2"/>
  <c r="BO382" i="2"/>
  <c r="BN382" i="2"/>
  <c r="BM382" i="2"/>
  <c r="Z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Y386" i="2" s="1"/>
  <c r="P375" i="2"/>
  <c r="X371" i="2"/>
  <c r="X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Y371" i="2" s="1"/>
  <c r="P367" i="2"/>
  <c r="Y365" i="2"/>
  <c r="X365" i="2"/>
  <c r="X364" i="2"/>
  <c r="BO363" i="2"/>
  <c r="BM363" i="2"/>
  <c r="Y363" i="2"/>
  <c r="Y364" i="2" s="1"/>
  <c r="P363" i="2"/>
  <c r="X360" i="2"/>
  <c r="X359" i="2"/>
  <c r="BO358" i="2"/>
  <c r="BM358" i="2"/>
  <c r="Y358" i="2"/>
  <c r="P358" i="2"/>
  <c r="BO357" i="2"/>
  <c r="BM357" i="2"/>
  <c r="Y357" i="2"/>
  <c r="P357" i="2"/>
  <c r="BO356" i="2"/>
  <c r="BM356" i="2"/>
  <c r="Y356" i="2"/>
  <c r="Y360" i="2" s="1"/>
  <c r="P356" i="2"/>
  <c r="X354" i="2"/>
  <c r="X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Z350" i="2" s="1"/>
  <c r="BO349" i="2"/>
  <c r="BM349" i="2"/>
  <c r="Y349" i="2"/>
  <c r="X347" i="2"/>
  <c r="X346" i="2"/>
  <c r="BO345" i="2"/>
  <c r="BM345" i="2"/>
  <c r="Y345" i="2"/>
  <c r="P345" i="2"/>
  <c r="BO344" i="2"/>
  <c r="BM344" i="2"/>
  <c r="Y344" i="2"/>
  <c r="BP344" i="2" s="1"/>
  <c r="P344" i="2"/>
  <c r="BP343" i="2"/>
  <c r="BO343" i="2"/>
  <c r="BN343" i="2"/>
  <c r="BM343" i="2"/>
  <c r="Z343" i="2"/>
  <c r="Y343" i="2"/>
  <c r="P343" i="2"/>
  <c r="X341" i="2"/>
  <c r="X340" i="2"/>
  <c r="BO339" i="2"/>
  <c r="BM339" i="2"/>
  <c r="Y339" i="2"/>
  <c r="P339" i="2"/>
  <c r="BO338" i="2"/>
  <c r="BM338" i="2"/>
  <c r="Y338" i="2"/>
  <c r="BN338" i="2" s="1"/>
  <c r="P338" i="2"/>
  <c r="BO337" i="2"/>
  <c r="BM337" i="2"/>
  <c r="Y337" i="2"/>
  <c r="P337" i="2"/>
  <c r="BO336" i="2"/>
  <c r="BM336" i="2"/>
  <c r="Y336" i="2"/>
  <c r="Y341" i="2" s="1"/>
  <c r="P336" i="2"/>
  <c r="BP335" i="2"/>
  <c r="BO335" i="2"/>
  <c r="BN335" i="2"/>
  <c r="BM335" i="2"/>
  <c r="Z335" i="2"/>
  <c r="Y335" i="2"/>
  <c r="P335" i="2"/>
  <c r="X333" i="2"/>
  <c r="X332" i="2"/>
  <c r="BO331" i="2"/>
  <c r="BM331" i="2"/>
  <c r="Y331" i="2"/>
  <c r="P331" i="2"/>
  <c r="BO330" i="2"/>
  <c r="BM330" i="2"/>
  <c r="Y330" i="2"/>
  <c r="Z330" i="2" s="1"/>
  <c r="P330" i="2"/>
  <c r="BP329" i="2"/>
  <c r="BO329" i="2"/>
  <c r="BN329" i="2"/>
  <c r="BM329" i="2"/>
  <c r="Z329" i="2"/>
  <c r="Y329" i="2"/>
  <c r="P329" i="2"/>
  <c r="BO328" i="2"/>
  <c r="BM328" i="2"/>
  <c r="Y328" i="2"/>
  <c r="BN328" i="2" s="1"/>
  <c r="P328" i="2"/>
  <c r="X326" i="2"/>
  <c r="X325" i="2"/>
  <c r="BO324" i="2"/>
  <c r="BM324" i="2"/>
  <c r="Y324" i="2"/>
  <c r="BP324" i="2" s="1"/>
  <c r="P324" i="2"/>
  <c r="BP323" i="2"/>
  <c r="BO323" i="2"/>
  <c r="BM323" i="2"/>
  <c r="Y323" i="2"/>
  <c r="BN323" i="2" s="1"/>
  <c r="P323" i="2"/>
  <c r="BO322" i="2"/>
  <c r="BM322" i="2"/>
  <c r="Y322" i="2"/>
  <c r="BP322" i="2" s="1"/>
  <c r="P322" i="2"/>
  <c r="BP321" i="2"/>
  <c r="BO321" i="2"/>
  <c r="BN321" i="2"/>
  <c r="BM321" i="2"/>
  <c r="Z321" i="2"/>
  <c r="Y321" i="2"/>
  <c r="P321" i="2"/>
  <c r="BO320" i="2"/>
  <c r="BM320" i="2"/>
  <c r="Y320" i="2"/>
  <c r="Z320" i="2" s="1"/>
  <c r="P320" i="2"/>
  <c r="BO319" i="2"/>
  <c r="BM319" i="2"/>
  <c r="Y319" i="2"/>
  <c r="P319" i="2"/>
  <c r="X316" i="2"/>
  <c r="X315" i="2"/>
  <c r="BO314" i="2"/>
  <c r="BM314" i="2"/>
  <c r="Y314" i="2"/>
  <c r="Y315" i="2" s="1"/>
  <c r="P314" i="2"/>
  <c r="X311" i="2"/>
  <c r="X310" i="2"/>
  <c r="BO309" i="2"/>
  <c r="BM309" i="2"/>
  <c r="Y309" i="2"/>
  <c r="P309" i="2"/>
  <c r="BO308" i="2"/>
  <c r="BM308" i="2"/>
  <c r="Y308" i="2"/>
  <c r="BP308" i="2" s="1"/>
  <c r="P308" i="2"/>
  <c r="Y306" i="2"/>
  <c r="X306" i="2"/>
  <c r="X305" i="2"/>
  <c r="BO304" i="2"/>
  <c r="BM304" i="2"/>
  <c r="Y304" i="2"/>
  <c r="BN304" i="2" s="1"/>
  <c r="P304" i="2"/>
  <c r="X301" i="2"/>
  <c r="X300" i="2"/>
  <c r="BO299" i="2"/>
  <c r="BM299" i="2"/>
  <c r="Y299" i="2"/>
  <c r="P299" i="2"/>
  <c r="Y296" i="2"/>
  <c r="X296" i="2"/>
  <c r="X295" i="2"/>
  <c r="BO294" i="2"/>
  <c r="BM294" i="2"/>
  <c r="Y294" i="2"/>
  <c r="Y295" i="2" s="1"/>
  <c r="P294" i="2"/>
  <c r="X292" i="2"/>
  <c r="X291" i="2"/>
  <c r="BO290" i="2"/>
  <c r="BM290" i="2"/>
  <c r="Y290" i="2"/>
  <c r="P290" i="2"/>
  <c r="Y288" i="2"/>
  <c r="X288" i="2"/>
  <c r="X287" i="2"/>
  <c r="BO286" i="2"/>
  <c r="BM286" i="2"/>
  <c r="Y286" i="2"/>
  <c r="Y287" i="2" s="1"/>
  <c r="P286" i="2"/>
  <c r="X283" i="2"/>
  <c r="X282" i="2"/>
  <c r="BO281" i="2"/>
  <c r="BM281" i="2"/>
  <c r="Y281" i="2"/>
  <c r="BP281" i="2" s="1"/>
  <c r="P281" i="2"/>
  <c r="BO280" i="2"/>
  <c r="BM280" i="2"/>
  <c r="Y280" i="2"/>
  <c r="P280" i="2"/>
  <c r="BO279" i="2"/>
  <c r="BM279" i="2"/>
  <c r="Y279" i="2"/>
  <c r="P279" i="2"/>
  <c r="BO278" i="2"/>
  <c r="BM278" i="2"/>
  <c r="Y278" i="2"/>
  <c r="P278" i="2"/>
  <c r="BO277" i="2"/>
  <c r="BM277" i="2"/>
  <c r="Y277" i="2"/>
  <c r="Z277" i="2" s="1"/>
  <c r="P277" i="2"/>
  <c r="X274" i="2"/>
  <c r="X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Y274" i="2" s="1"/>
  <c r="P270" i="2"/>
  <c r="Y267" i="2"/>
  <c r="X267" i="2"/>
  <c r="X266" i="2"/>
  <c r="BO265" i="2"/>
  <c r="BM265" i="2"/>
  <c r="Y265" i="2"/>
  <c r="BN265" i="2" s="1"/>
  <c r="P265" i="2"/>
  <c r="X262" i="2"/>
  <c r="X261" i="2"/>
  <c r="BO260" i="2"/>
  <c r="BM260" i="2"/>
  <c r="Y260" i="2"/>
  <c r="BP260" i="2" s="1"/>
  <c r="P260" i="2"/>
  <c r="BP259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Z256" i="2" s="1"/>
  <c r="P256" i="2"/>
  <c r="BP255" i="2"/>
  <c r="BO255" i="2"/>
  <c r="BN255" i="2"/>
  <c r="BM255" i="2"/>
  <c r="Z255" i="2"/>
  <c r="Y255" i="2"/>
  <c r="P255" i="2"/>
  <c r="X252" i="2"/>
  <c r="X251" i="2"/>
  <c r="BO250" i="2"/>
  <c r="BM250" i="2"/>
  <c r="Y250" i="2"/>
  <c r="Y251" i="2" s="1"/>
  <c r="X248" i="2"/>
  <c r="X247" i="2"/>
  <c r="BO246" i="2"/>
  <c r="BM246" i="2"/>
  <c r="Y246" i="2"/>
  <c r="Z246" i="2" s="1"/>
  <c r="Z247" i="2" s="1"/>
  <c r="X244" i="2"/>
  <c r="X243" i="2"/>
  <c r="BO242" i="2"/>
  <c r="BN242" i="2"/>
  <c r="BM242" i="2"/>
  <c r="Z242" i="2"/>
  <c r="Y242" i="2"/>
  <c r="BP242" i="2" s="1"/>
  <c r="P242" i="2"/>
  <c r="BO241" i="2"/>
  <c r="BM241" i="2"/>
  <c r="Y241" i="2"/>
  <c r="X239" i="2"/>
  <c r="X238" i="2"/>
  <c r="BO237" i="2"/>
  <c r="BM237" i="2"/>
  <c r="Y237" i="2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P230" i="2"/>
  <c r="X227" i="2"/>
  <c r="X226" i="2"/>
  <c r="BO225" i="2"/>
  <c r="BM225" i="2"/>
  <c r="Y225" i="2"/>
  <c r="Z225" i="2" s="1"/>
  <c r="P225" i="2"/>
  <c r="BO224" i="2"/>
  <c r="BM224" i="2"/>
  <c r="Y224" i="2"/>
  <c r="BP224" i="2" s="1"/>
  <c r="P224" i="2"/>
  <c r="X222" i="2"/>
  <c r="X221" i="2"/>
  <c r="BO220" i="2"/>
  <c r="BM220" i="2"/>
  <c r="Y220" i="2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O216" i="2"/>
  <c r="BN216" i="2"/>
  <c r="BM216" i="2"/>
  <c r="Z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P202" i="2"/>
  <c r="BO202" i="2"/>
  <c r="BM202" i="2"/>
  <c r="Y202" i="2"/>
  <c r="BN202" i="2" s="1"/>
  <c r="P202" i="2"/>
  <c r="BO201" i="2"/>
  <c r="BM201" i="2"/>
  <c r="Y201" i="2"/>
  <c r="P201" i="2"/>
  <c r="X199" i="2"/>
  <c r="X198" i="2"/>
  <c r="BO197" i="2"/>
  <c r="BM197" i="2"/>
  <c r="Y197" i="2"/>
  <c r="BP197" i="2" s="1"/>
  <c r="P197" i="2"/>
  <c r="BO196" i="2"/>
  <c r="BN196" i="2"/>
  <c r="BM196" i="2"/>
  <c r="Z196" i="2"/>
  <c r="Y196" i="2"/>
  <c r="BP196" i="2" s="1"/>
  <c r="P196" i="2"/>
  <c r="X194" i="2"/>
  <c r="X193" i="2"/>
  <c r="BO192" i="2"/>
  <c r="BM192" i="2"/>
  <c r="Y192" i="2"/>
  <c r="BP192" i="2" s="1"/>
  <c r="P192" i="2"/>
  <c r="BO191" i="2"/>
  <c r="BM191" i="2"/>
  <c r="Y191" i="2"/>
  <c r="J602" i="2" s="1"/>
  <c r="P191" i="2"/>
  <c r="X188" i="2"/>
  <c r="X187" i="2"/>
  <c r="BO186" i="2"/>
  <c r="BM186" i="2"/>
  <c r="Y186" i="2"/>
  <c r="Y187" i="2" s="1"/>
  <c r="X184" i="2"/>
  <c r="X183" i="2"/>
  <c r="BO182" i="2"/>
  <c r="BM182" i="2"/>
  <c r="Y182" i="2"/>
  <c r="BP182" i="2" s="1"/>
  <c r="P182" i="2"/>
  <c r="BP181" i="2"/>
  <c r="BO181" i="2"/>
  <c r="BN181" i="2"/>
  <c r="BM181" i="2"/>
  <c r="Z181" i="2"/>
  <c r="Y181" i="2"/>
  <c r="P181" i="2"/>
  <c r="BO180" i="2"/>
  <c r="BM180" i="2"/>
  <c r="Y180" i="2"/>
  <c r="BP180" i="2" s="1"/>
  <c r="P180" i="2"/>
  <c r="BP179" i="2"/>
  <c r="BO179" i="2"/>
  <c r="BM179" i="2"/>
  <c r="Y179" i="2"/>
  <c r="BN179" i="2" s="1"/>
  <c r="BP178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P170" i="2"/>
  <c r="X166" i="2"/>
  <c r="Y165" i="2"/>
  <c r="X165" i="2"/>
  <c r="BP164" i="2"/>
  <c r="BO164" i="2"/>
  <c r="BN164" i="2"/>
  <c r="BM164" i="2"/>
  <c r="Z164" i="2"/>
  <c r="Z165" i="2" s="1"/>
  <c r="Y164" i="2"/>
  <c r="Y166" i="2" s="1"/>
  <c r="P164" i="2"/>
  <c r="X162" i="2"/>
  <c r="X161" i="2"/>
  <c r="BO160" i="2"/>
  <c r="BM160" i="2"/>
  <c r="Y160" i="2"/>
  <c r="Z160" i="2" s="1"/>
  <c r="P160" i="2"/>
  <c r="BO159" i="2"/>
  <c r="BM159" i="2"/>
  <c r="Y159" i="2"/>
  <c r="Z159" i="2" s="1"/>
  <c r="P159" i="2"/>
  <c r="BO158" i="2"/>
  <c r="BM158" i="2"/>
  <c r="Y158" i="2"/>
  <c r="BP158" i="2" s="1"/>
  <c r="P158" i="2"/>
  <c r="BP157" i="2"/>
  <c r="BO157" i="2"/>
  <c r="BM157" i="2"/>
  <c r="Y157" i="2"/>
  <c r="BN157" i="2" s="1"/>
  <c r="P157" i="2"/>
  <c r="X155" i="2"/>
  <c r="Y154" i="2"/>
  <c r="X154" i="2"/>
  <c r="BP153" i="2"/>
  <c r="BO153" i="2"/>
  <c r="BN153" i="2"/>
  <c r="BM153" i="2"/>
  <c r="Z153" i="2"/>
  <c r="Z154" i="2" s="1"/>
  <c r="Y153" i="2"/>
  <c r="P153" i="2"/>
  <c r="X150" i="2"/>
  <c r="X149" i="2"/>
  <c r="BO148" i="2"/>
  <c r="BM148" i="2"/>
  <c r="Z148" i="2"/>
  <c r="Y148" i="2"/>
  <c r="BN148" i="2" s="1"/>
  <c r="P148" i="2"/>
  <c r="BO147" i="2"/>
  <c r="BM147" i="2"/>
  <c r="Y147" i="2"/>
  <c r="Y150" i="2" s="1"/>
  <c r="P147" i="2"/>
  <c r="X145" i="2"/>
  <c r="X144" i="2"/>
  <c r="BO143" i="2"/>
  <c r="BM143" i="2"/>
  <c r="Y143" i="2"/>
  <c r="Y145" i="2" s="1"/>
  <c r="P143" i="2"/>
  <c r="BP142" i="2"/>
  <c r="BO142" i="2"/>
  <c r="BN142" i="2"/>
  <c r="BM142" i="2"/>
  <c r="Z142" i="2"/>
  <c r="Y142" i="2"/>
  <c r="P142" i="2"/>
  <c r="X140" i="2"/>
  <c r="X139" i="2"/>
  <c r="BO138" i="2"/>
  <c r="BM138" i="2"/>
  <c r="Y138" i="2"/>
  <c r="BP138" i="2" s="1"/>
  <c r="P138" i="2"/>
  <c r="BO137" i="2"/>
  <c r="BM137" i="2"/>
  <c r="Y137" i="2"/>
  <c r="Z137" i="2" s="1"/>
  <c r="P137" i="2"/>
  <c r="X134" i="2"/>
  <c r="X133" i="2"/>
  <c r="BO132" i="2"/>
  <c r="BM132" i="2"/>
  <c r="Y132" i="2"/>
  <c r="P132" i="2"/>
  <c r="BO131" i="2"/>
  <c r="BM131" i="2"/>
  <c r="Y131" i="2"/>
  <c r="Y133" i="2" s="1"/>
  <c r="P131" i="2"/>
  <c r="X129" i="2"/>
  <c r="X128" i="2"/>
  <c r="BP127" i="2"/>
  <c r="BO127" i="2"/>
  <c r="BN127" i="2"/>
  <c r="BM127" i="2"/>
  <c r="Z127" i="2"/>
  <c r="Y127" i="2"/>
  <c r="P127" i="2"/>
  <c r="BO126" i="2"/>
  <c r="BM126" i="2"/>
  <c r="Y126" i="2"/>
  <c r="BN126" i="2" s="1"/>
  <c r="P126" i="2"/>
  <c r="BO125" i="2"/>
  <c r="BM125" i="2"/>
  <c r="Z125" i="2"/>
  <c r="Y125" i="2"/>
  <c r="BN125" i="2" s="1"/>
  <c r="P125" i="2"/>
  <c r="BO124" i="2"/>
  <c r="BM124" i="2"/>
  <c r="Y124" i="2"/>
  <c r="BP124" i="2" s="1"/>
  <c r="BO123" i="2"/>
  <c r="BM123" i="2"/>
  <c r="Y123" i="2"/>
  <c r="BP123" i="2" s="1"/>
  <c r="P123" i="2"/>
  <c r="BO122" i="2"/>
  <c r="BM122" i="2"/>
  <c r="Y122" i="2"/>
  <c r="BP122" i="2" s="1"/>
  <c r="BO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Y119" i="2"/>
  <c r="Y128" i="2" s="1"/>
  <c r="X117" i="2"/>
  <c r="X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BO113" i="2"/>
  <c r="BM113" i="2"/>
  <c r="Y113" i="2"/>
  <c r="Y116" i="2" s="1"/>
  <c r="P113" i="2"/>
  <c r="X111" i="2"/>
  <c r="X110" i="2"/>
  <c r="BO109" i="2"/>
  <c r="BM109" i="2"/>
  <c r="Y109" i="2"/>
  <c r="BP109" i="2" s="1"/>
  <c r="P109" i="2"/>
  <c r="BO108" i="2"/>
  <c r="BM108" i="2"/>
  <c r="Y108" i="2"/>
  <c r="BN108" i="2" s="1"/>
  <c r="P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BO97" i="2"/>
  <c r="BM97" i="2"/>
  <c r="Y97" i="2"/>
  <c r="BN97" i="2" s="1"/>
  <c r="BO96" i="2"/>
  <c r="BM96" i="2"/>
  <c r="Y96" i="2"/>
  <c r="BN96" i="2" s="1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Y103" i="2" s="1"/>
  <c r="X91" i="2"/>
  <c r="X90" i="2"/>
  <c r="BP89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E602" i="2" s="1"/>
  <c r="P87" i="2"/>
  <c r="X84" i="2"/>
  <c r="X83" i="2"/>
  <c r="BO82" i="2"/>
  <c r="BN82" i="2"/>
  <c r="BM82" i="2"/>
  <c r="Z82" i="2"/>
  <c r="Y82" i="2"/>
  <c r="BP82" i="2" s="1"/>
  <c r="P82" i="2"/>
  <c r="BO81" i="2"/>
  <c r="BM81" i="2"/>
  <c r="Y81" i="2"/>
  <c r="Z81" i="2" s="1"/>
  <c r="P81" i="2"/>
  <c r="BO80" i="2"/>
  <c r="BM80" i="2"/>
  <c r="Y80" i="2"/>
  <c r="Y84" i="2" s="1"/>
  <c r="P80" i="2"/>
  <c r="X78" i="2"/>
  <c r="X77" i="2"/>
  <c r="BP76" i="2"/>
  <c r="BO76" i="2"/>
  <c r="BN76" i="2"/>
  <c r="BM76" i="2"/>
  <c r="Z76" i="2"/>
  <c r="Y76" i="2"/>
  <c r="P76" i="2"/>
  <c r="BO75" i="2"/>
  <c r="BM75" i="2"/>
  <c r="Y75" i="2"/>
  <c r="BN75" i="2" s="1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O72" i="2"/>
  <c r="BN72" i="2"/>
  <c r="BM72" i="2"/>
  <c r="Z72" i="2"/>
  <c r="Y72" i="2"/>
  <c r="BP72" i="2" s="1"/>
  <c r="P72" i="2"/>
  <c r="BO71" i="2"/>
  <c r="BM71" i="2"/>
  <c r="Y71" i="2"/>
  <c r="Z71" i="2" s="1"/>
  <c r="P71" i="2"/>
  <c r="X69" i="2"/>
  <c r="X68" i="2"/>
  <c r="BO67" i="2"/>
  <c r="BM67" i="2"/>
  <c r="Y67" i="2"/>
  <c r="BP67" i="2" s="1"/>
  <c r="P67" i="2"/>
  <c r="BP66" i="2"/>
  <c r="BO66" i="2"/>
  <c r="BN66" i="2"/>
  <c r="BM66" i="2"/>
  <c r="Z66" i="2"/>
  <c r="Y66" i="2"/>
  <c r="P66" i="2"/>
  <c r="BO65" i="2"/>
  <c r="BM65" i="2"/>
  <c r="Y65" i="2"/>
  <c r="Y69" i="2" s="1"/>
  <c r="P65" i="2"/>
  <c r="X63" i="2"/>
  <c r="X62" i="2"/>
  <c r="BP61" i="2"/>
  <c r="BO61" i="2"/>
  <c r="BM61" i="2"/>
  <c r="Y61" i="2"/>
  <c r="BN61" i="2" s="1"/>
  <c r="P61" i="2"/>
  <c r="BO60" i="2"/>
  <c r="BM60" i="2"/>
  <c r="Z60" i="2"/>
  <c r="Y60" i="2"/>
  <c r="BN60" i="2" s="1"/>
  <c r="P60" i="2"/>
  <c r="BO59" i="2"/>
  <c r="BM59" i="2"/>
  <c r="Y59" i="2"/>
  <c r="P59" i="2"/>
  <c r="BO58" i="2"/>
  <c r="BM58" i="2"/>
  <c r="Y58" i="2"/>
  <c r="BP58" i="2" s="1"/>
  <c r="P58" i="2"/>
  <c r="X56" i="2"/>
  <c r="X55" i="2"/>
  <c r="BP54" i="2"/>
  <c r="BO54" i="2"/>
  <c r="BN54" i="2"/>
  <c r="BM54" i="2"/>
  <c r="Z54" i="2"/>
  <c r="Y54" i="2"/>
  <c r="P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Y56" i="2" s="1"/>
  <c r="P49" i="2"/>
  <c r="X46" i="2"/>
  <c r="X45" i="2"/>
  <c r="BO44" i="2"/>
  <c r="BM44" i="2"/>
  <c r="Y44" i="2"/>
  <c r="Y46" i="2" s="1"/>
  <c r="P44" i="2"/>
  <c r="X42" i="2"/>
  <c r="X41" i="2"/>
  <c r="BO40" i="2"/>
  <c r="BM40" i="2"/>
  <c r="Y40" i="2"/>
  <c r="BP40" i="2" s="1"/>
  <c r="P40" i="2"/>
  <c r="BO39" i="2"/>
  <c r="BN39" i="2"/>
  <c r="BM39" i="2"/>
  <c r="Z39" i="2"/>
  <c r="Y39" i="2"/>
  <c r="BP39" i="2" s="1"/>
  <c r="P39" i="2"/>
  <c r="BO38" i="2"/>
  <c r="BM38" i="2"/>
  <c r="Y38" i="2"/>
  <c r="Z38" i="2" s="1"/>
  <c r="P38" i="2"/>
  <c r="BO37" i="2"/>
  <c r="BM37" i="2"/>
  <c r="Y37" i="2"/>
  <c r="Z37" i="2" s="1"/>
  <c r="P37" i="2"/>
  <c r="X33" i="2"/>
  <c r="X32" i="2"/>
  <c r="BO31" i="2"/>
  <c r="BM31" i="2"/>
  <c r="Y31" i="2"/>
  <c r="Y32" i="2" s="1"/>
  <c r="P31" i="2"/>
  <c r="X29" i="2"/>
  <c r="X592" i="2" s="1"/>
  <c r="X28" i="2"/>
  <c r="BP27" i="2"/>
  <c r="BO27" i="2"/>
  <c r="BN27" i="2"/>
  <c r="BM27" i="2"/>
  <c r="Z27" i="2"/>
  <c r="Y27" i="2"/>
  <c r="P27" i="2"/>
  <c r="BO26" i="2"/>
  <c r="BM26" i="2"/>
  <c r="Y26" i="2"/>
  <c r="BN26" i="2" s="1"/>
  <c r="P26" i="2"/>
  <c r="BO25" i="2"/>
  <c r="BM25" i="2"/>
  <c r="Y25" i="2"/>
  <c r="BN25" i="2" s="1"/>
  <c r="BO24" i="2"/>
  <c r="BM24" i="2"/>
  <c r="Y24" i="2"/>
  <c r="BP24" i="2" s="1"/>
  <c r="BO23" i="2"/>
  <c r="BM23" i="2"/>
  <c r="Y23" i="2"/>
  <c r="BN23" i="2" s="1"/>
  <c r="P23" i="2"/>
  <c r="BO22" i="2"/>
  <c r="X594" i="2" s="1"/>
  <c r="BM22" i="2"/>
  <c r="Y22" i="2"/>
  <c r="BP22" i="2" s="1"/>
  <c r="P22" i="2"/>
  <c r="H10" i="2"/>
  <c r="A9" i="2"/>
  <c r="F9" i="2" s="1"/>
  <c r="D7" i="2"/>
  <c r="Q6" i="2"/>
  <c r="P2" i="2"/>
  <c r="BP25" i="2" l="1"/>
  <c r="Y33" i="2"/>
  <c r="BN37" i="2"/>
  <c r="BP37" i="2"/>
  <c r="BN38" i="2"/>
  <c r="BP50" i="2"/>
  <c r="BN71" i="2"/>
  <c r="BN80" i="2"/>
  <c r="BP80" i="2"/>
  <c r="BN81" i="2"/>
  <c r="Y90" i="2"/>
  <c r="Y102" i="2"/>
  <c r="Y111" i="2"/>
  <c r="Y139" i="2"/>
  <c r="Y144" i="2"/>
  <c r="BN159" i="2"/>
  <c r="BP159" i="2"/>
  <c r="BN160" i="2"/>
  <c r="Y188" i="2"/>
  <c r="BN204" i="2"/>
  <c r="BN235" i="2"/>
  <c r="BN250" i="2"/>
  <c r="BN256" i="2"/>
  <c r="BP256" i="2"/>
  <c r="BP257" i="2"/>
  <c r="BN257" i="2"/>
  <c r="Z257" i="2"/>
  <c r="BP271" i="2"/>
  <c r="BN271" i="2"/>
  <c r="Z271" i="2"/>
  <c r="BP278" i="2"/>
  <c r="BN278" i="2"/>
  <c r="Z278" i="2"/>
  <c r="Y283" i="2"/>
  <c r="BP280" i="2"/>
  <c r="BN280" i="2"/>
  <c r="Z280" i="2"/>
  <c r="Y300" i="2"/>
  <c r="Y301" i="2"/>
  <c r="BN322" i="2"/>
  <c r="BN337" i="2"/>
  <c r="Z337" i="2"/>
  <c r="BP345" i="2"/>
  <c r="BN345" i="2"/>
  <c r="Z345" i="2"/>
  <c r="BN350" i="2"/>
  <c r="BP350" i="2"/>
  <c r="BP351" i="2"/>
  <c r="BN351" i="2"/>
  <c r="Z351" i="2"/>
  <c r="BN357" i="2"/>
  <c r="Z357" i="2"/>
  <c r="BN368" i="2"/>
  <c r="BN403" i="2"/>
  <c r="Y409" i="2"/>
  <c r="BN406" i="2"/>
  <c r="BP416" i="2"/>
  <c r="BN416" i="2"/>
  <c r="Z416" i="2"/>
  <c r="BP459" i="2"/>
  <c r="BN459" i="2"/>
  <c r="Z459" i="2"/>
  <c r="BN474" i="2"/>
  <c r="BN481" i="2"/>
  <c r="BP481" i="2"/>
  <c r="BP482" i="2"/>
  <c r="BN482" i="2"/>
  <c r="Z482" i="2"/>
  <c r="BN484" i="2"/>
  <c r="BP484" i="2"/>
  <c r="BP492" i="2"/>
  <c r="BN492" i="2"/>
  <c r="Z492" i="2"/>
  <c r="BN507" i="2"/>
  <c r="Z507" i="2"/>
  <c r="BP507" i="2"/>
  <c r="BN555" i="2"/>
  <c r="BP555" i="2"/>
  <c r="BP562" i="2"/>
  <c r="BN562" i="2"/>
  <c r="Z562" i="2"/>
  <c r="X593" i="2"/>
  <c r="BP23" i="2"/>
  <c r="Z24" i="2"/>
  <c r="BN24" i="2"/>
  <c r="Z25" i="2"/>
  <c r="BP26" i="2"/>
  <c r="X596" i="2"/>
  <c r="Z31" i="2"/>
  <c r="Z32" i="2" s="1"/>
  <c r="BN31" i="2"/>
  <c r="BP31" i="2"/>
  <c r="Y45" i="2"/>
  <c r="Z50" i="2"/>
  <c r="BP51" i="2"/>
  <c r="Z53" i="2"/>
  <c r="BN53" i="2"/>
  <c r="Z58" i="2"/>
  <c r="BN58" i="2"/>
  <c r="Y63" i="2"/>
  <c r="BP60" i="2"/>
  <c r="BP65" i="2"/>
  <c r="BP75" i="2"/>
  <c r="Y83" i="2"/>
  <c r="Z87" i="2"/>
  <c r="BN87" i="2"/>
  <c r="BP87" i="2"/>
  <c r="BP94" i="2"/>
  <c r="BP96" i="2"/>
  <c r="BN99" i="2"/>
  <c r="BP99" i="2"/>
  <c r="BN100" i="2"/>
  <c r="Z101" i="2"/>
  <c r="BN101" i="2"/>
  <c r="F602" i="2"/>
  <c r="BP108" i="2"/>
  <c r="Z114" i="2"/>
  <c r="BN114" i="2"/>
  <c r="Y117" i="2"/>
  <c r="Z119" i="2"/>
  <c r="BN119" i="2"/>
  <c r="BP119" i="2"/>
  <c r="Z121" i="2"/>
  <c r="BN121" i="2"/>
  <c r="Z122" i="2"/>
  <c r="BN122" i="2"/>
  <c r="BP125" i="2"/>
  <c r="Z131" i="2"/>
  <c r="BN131" i="2"/>
  <c r="BP131" i="2"/>
  <c r="Y134" i="2"/>
  <c r="BN137" i="2"/>
  <c r="Z138" i="2"/>
  <c r="Z139" i="2" s="1"/>
  <c r="BN138" i="2"/>
  <c r="BP148" i="2"/>
  <c r="H602" i="2"/>
  <c r="I602" i="2"/>
  <c r="BN174" i="2"/>
  <c r="Z175" i="2"/>
  <c r="BN175" i="2"/>
  <c r="Z177" i="2"/>
  <c r="BN177" i="2"/>
  <c r="Z180" i="2"/>
  <c r="BN180" i="2"/>
  <c r="Z182" i="2"/>
  <c r="BN182" i="2"/>
  <c r="Z186" i="2"/>
  <c r="Z187" i="2" s="1"/>
  <c r="BN186" i="2"/>
  <c r="BP186" i="2"/>
  <c r="Z192" i="2"/>
  <c r="BN192" i="2"/>
  <c r="Y210" i="2"/>
  <c r="BN205" i="2"/>
  <c r="Z206" i="2"/>
  <c r="BN206" i="2"/>
  <c r="Z208" i="2"/>
  <c r="BN208" i="2"/>
  <c r="BN212" i="2"/>
  <c r="BP212" i="2"/>
  <c r="BN215" i="2"/>
  <c r="BP220" i="2"/>
  <c r="BN220" i="2"/>
  <c r="Z220" i="2"/>
  <c r="BN225" i="2"/>
  <c r="Y227" i="2"/>
  <c r="K602" i="2"/>
  <c r="BN230" i="2"/>
  <c r="BP230" i="2"/>
  <c r="Y239" i="2"/>
  <c r="BP231" i="2"/>
  <c r="BN231" i="2"/>
  <c r="Z231" i="2"/>
  <c r="BP237" i="2"/>
  <c r="BN237" i="2"/>
  <c r="Z237" i="2"/>
  <c r="Y238" i="2"/>
  <c r="Z241" i="2"/>
  <c r="Z243" i="2" s="1"/>
  <c r="Y243" i="2"/>
  <c r="BN241" i="2"/>
  <c r="BN290" i="2"/>
  <c r="Y292" i="2"/>
  <c r="BP309" i="2"/>
  <c r="BN309" i="2"/>
  <c r="Z309" i="2"/>
  <c r="U602" i="2"/>
  <c r="Y326" i="2"/>
  <c r="BP319" i="2"/>
  <c r="BN319" i="2"/>
  <c r="Z319" i="2"/>
  <c r="BN330" i="2"/>
  <c r="BP330" i="2"/>
  <c r="BP331" i="2"/>
  <c r="BN331" i="2"/>
  <c r="Z331" i="2"/>
  <c r="BP337" i="2"/>
  <c r="BP339" i="2"/>
  <c r="BN339" i="2"/>
  <c r="Z339" i="2"/>
  <c r="Y346" i="2"/>
  <c r="BP357" i="2"/>
  <c r="BN358" i="2"/>
  <c r="BP358" i="2"/>
  <c r="BN375" i="2"/>
  <c r="BP375" i="2"/>
  <c r="BP376" i="2"/>
  <c r="BN376" i="2"/>
  <c r="Z376" i="2"/>
  <c r="BN378" i="2"/>
  <c r="BP378" i="2"/>
  <c r="BN381" i="2"/>
  <c r="BN388" i="2"/>
  <c r="BP388" i="2"/>
  <c r="BP417" i="2"/>
  <c r="BN417" i="2"/>
  <c r="Z417" i="2"/>
  <c r="BN419" i="2"/>
  <c r="BP419" i="2"/>
  <c r="BP438" i="2"/>
  <c r="BN438" i="2"/>
  <c r="Z438" i="2"/>
  <c r="BN511" i="2"/>
  <c r="BP511" i="2"/>
  <c r="BN516" i="2"/>
  <c r="BP516" i="2"/>
  <c r="BP517" i="2"/>
  <c r="BN517" i="2"/>
  <c r="Z517" i="2"/>
  <c r="BP535" i="2"/>
  <c r="BN535" i="2"/>
  <c r="Z535" i="2"/>
  <c r="BP545" i="2"/>
  <c r="BN545" i="2"/>
  <c r="Z545" i="2"/>
  <c r="BN571" i="2"/>
  <c r="BP571" i="2"/>
  <c r="BN214" i="2"/>
  <c r="BN224" i="2"/>
  <c r="BN236" i="2"/>
  <c r="BN246" i="2"/>
  <c r="Y248" i="2"/>
  <c r="L602" i="2"/>
  <c r="Y262" i="2"/>
  <c r="BN277" i="2"/>
  <c r="BN314" i="2"/>
  <c r="BN320" i="2"/>
  <c r="BP320" i="2"/>
  <c r="Y332" i="2"/>
  <c r="Y333" i="2"/>
  <c r="Y354" i="2"/>
  <c r="BN352" i="2"/>
  <c r="BN369" i="2"/>
  <c r="BN377" i="2"/>
  <c r="Y385" i="2"/>
  <c r="BN380" i="2"/>
  <c r="Y390" i="2"/>
  <c r="Z413" i="2"/>
  <c r="BN411" i="2"/>
  <c r="BP411" i="2"/>
  <c r="BN424" i="2"/>
  <c r="Y425" i="2"/>
  <c r="BP424" i="2"/>
  <c r="BP437" i="2"/>
  <c r="BN437" i="2"/>
  <c r="Z437" i="2"/>
  <c r="BN441" i="2"/>
  <c r="Y460" i="2"/>
  <c r="BP456" i="2"/>
  <c r="BN456" i="2"/>
  <c r="Z456" i="2"/>
  <c r="BP487" i="2"/>
  <c r="BN487" i="2"/>
  <c r="Z487" i="2"/>
  <c r="BP506" i="2"/>
  <c r="BN506" i="2"/>
  <c r="Z506" i="2"/>
  <c r="BP513" i="2"/>
  <c r="Z513" i="2"/>
  <c r="BN528" i="2"/>
  <c r="Z528" i="2"/>
  <c r="Z529" i="2" s="1"/>
  <c r="BP538" i="2"/>
  <c r="BN538" i="2"/>
  <c r="Z538" i="2"/>
  <c r="BN546" i="2"/>
  <c r="BN547" i="2"/>
  <c r="Z547" i="2"/>
  <c r="BN563" i="2"/>
  <c r="BN564" i="2"/>
  <c r="BP564" i="2"/>
  <c r="BN418" i="2"/>
  <c r="Y422" i="2"/>
  <c r="Y443" i="2"/>
  <c r="BN430" i="2"/>
  <c r="BN433" i="2"/>
  <c r="BN439" i="2"/>
  <c r="BP439" i="2"/>
  <c r="BP446" i="2"/>
  <c r="Y453" i="2"/>
  <c r="Y454" i="2"/>
  <c r="Y461" i="2"/>
  <c r="Y467" i="2"/>
  <c r="AB602" i="2"/>
  <c r="AC602" i="2"/>
  <c r="BN483" i="2"/>
  <c r="BP494" i="2"/>
  <c r="Y503" i="2"/>
  <c r="Y504" i="2"/>
  <c r="BP510" i="2"/>
  <c r="BP521" i="2"/>
  <c r="BP523" i="2"/>
  <c r="Y530" i="2"/>
  <c r="AD602" i="2"/>
  <c r="BN543" i="2"/>
  <c r="BP544" i="2"/>
  <c r="BN552" i="2"/>
  <c r="BP552" i="2"/>
  <c r="BN561" i="2"/>
  <c r="BP561" i="2"/>
  <c r="Y567" i="2"/>
  <c r="AE602" i="2"/>
  <c r="A10" i="2"/>
  <c r="H9" i="2"/>
  <c r="X595" i="2"/>
  <c r="Y193" i="2"/>
  <c r="J9" i="2"/>
  <c r="Y41" i="2"/>
  <c r="Z49" i="2"/>
  <c r="Z59" i="2"/>
  <c r="BP97" i="2"/>
  <c r="BP113" i="2"/>
  <c r="Z124" i="2"/>
  <c r="BP126" i="2"/>
  <c r="Z147" i="2"/>
  <c r="Z149" i="2" s="1"/>
  <c r="Y198" i="2"/>
  <c r="Y252" i="2"/>
  <c r="BP265" i="2"/>
  <c r="BP290" i="2"/>
  <c r="BP304" i="2"/>
  <c r="Y316" i="2"/>
  <c r="BP328" i="2"/>
  <c r="Z336" i="2"/>
  <c r="BP338" i="2"/>
  <c r="Z356" i="2"/>
  <c r="Y399" i="2"/>
  <c r="BN407" i="2"/>
  <c r="Z432" i="2"/>
  <c r="Z445" i="2"/>
  <c r="Z447" i="2" s="1"/>
  <c r="BP458" i="2"/>
  <c r="Y476" i="2"/>
  <c r="Z493" i="2"/>
  <c r="BP495" i="2"/>
  <c r="BP500" i="2"/>
  <c r="Z522" i="2"/>
  <c r="Z524" i="2" s="1"/>
  <c r="Z534" i="2"/>
  <c r="Z537" i="2"/>
  <c r="Y540" i="2"/>
  <c r="BN553" i="2"/>
  <c r="BN556" i="2"/>
  <c r="BP569" i="2"/>
  <c r="BP572" i="2"/>
  <c r="Z581" i="2"/>
  <c r="Z582" i="2" s="1"/>
  <c r="M602" i="2"/>
  <c r="O602" i="2"/>
  <c r="F10" i="2"/>
  <c r="BP38" i="2"/>
  <c r="BN49" i="2"/>
  <c r="BN59" i="2"/>
  <c r="Y62" i="2"/>
  <c r="BP71" i="2"/>
  <c r="BP81" i="2"/>
  <c r="Z95" i="2"/>
  <c r="Z98" i="2"/>
  <c r="BP100" i="2"/>
  <c r="Z109" i="2"/>
  <c r="BN124" i="2"/>
  <c r="BP137" i="2"/>
  <c r="BN147" i="2"/>
  <c r="Z158" i="2"/>
  <c r="BP160" i="2"/>
  <c r="BP174" i="2"/>
  <c r="Y194" i="2"/>
  <c r="Z203" i="2"/>
  <c r="BP205" i="2"/>
  <c r="Z213" i="2"/>
  <c r="BP215" i="2"/>
  <c r="BP225" i="2"/>
  <c r="Z234" i="2"/>
  <c r="BP236" i="2"/>
  <c r="BP241" i="2"/>
  <c r="BP246" i="2"/>
  <c r="Z260" i="2"/>
  <c r="Y266" i="2"/>
  <c r="BP277" i="2"/>
  <c r="Z286" i="2"/>
  <c r="Z287" i="2" s="1"/>
  <c r="Y291" i="2"/>
  <c r="Z299" i="2"/>
  <c r="Z300" i="2" s="1"/>
  <c r="Y305" i="2"/>
  <c r="Z324" i="2"/>
  <c r="BN336" i="2"/>
  <c r="Y347" i="2"/>
  <c r="BN356" i="2"/>
  <c r="Y359" i="2"/>
  <c r="Z367" i="2"/>
  <c r="BP369" i="2"/>
  <c r="Z379" i="2"/>
  <c r="BP381" i="2"/>
  <c r="Z389" i="2"/>
  <c r="Z405" i="2"/>
  <c r="BP407" i="2"/>
  <c r="Z420" i="2"/>
  <c r="BN432" i="2"/>
  <c r="BN445" i="2"/>
  <c r="Z485" i="2"/>
  <c r="BN493" i="2"/>
  <c r="Y496" i="2"/>
  <c r="Z501" i="2"/>
  <c r="Z512" i="2"/>
  <c r="BN522" i="2"/>
  <c r="BN534" i="2"/>
  <c r="BN537" i="2"/>
  <c r="Y549" i="2"/>
  <c r="BP553" i="2"/>
  <c r="BP556" i="2"/>
  <c r="Z570" i="2"/>
  <c r="Y573" i="2"/>
  <c r="BN581" i="2"/>
  <c r="Y587" i="2"/>
  <c r="P602" i="2"/>
  <c r="Y199" i="2"/>
  <c r="Y221" i="2"/>
  <c r="Y310" i="2"/>
  <c r="Y400" i="2"/>
  <c r="Y541" i="2"/>
  <c r="Q602" i="2"/>
  <c r="BP49" i="2"/>
  <c r="BP59" i="2"/>
  <c r="Z67" i="2"/>
  <c r="Y91" i="2"/>
  <c r="BN95" i="2"/>
  <c r="BN98" i="2"/>
  <c r="BN109" i="2"/>
  <c r="Z132" i="2"/>
  <c r="Z133" i="2" s="1"/>
  <c r="BP147" i="2"/>
  <c r="BN158" i="2"/>
  <c r="Y161" i="2"/>
  <c r="Z170" i="2"/>
  <c r="Z171" i="2" s="1"/>
  <c r="Z191" i="2"/>
  <c r="Z193" i="2" s="1"/>
  <c r="BN203" i="2"/>
  <c r="BN213" i="2"/>
  <c r="Y226" i="2"/>
  <c r="BN234" i="2"/>
  <c r="Y247" i="2"/>
  <c r="BN260" i="2"/>
  <c r="Z272" i="2"/>
  <c r="BN286" i="2"/>
  <c r="BN299" i="2"/>
  <c r="BN324" i="2"/>
  <c r="BP336" i="2"/>
  <c r="Z344" i="2"/>
  <c r="Z346" i="2" s="1"/>
  <c r="Z349" i="2"/>
  <c r="BP356" i="2"/>
  <c r="BN367" i="2"/>
  <c r="Y370" i="2"/>
  <c r="BN379" i="2"/>
  <c r="BN389" i="2"/>
  <c r="BN405" i="2"/>
  <c r="Y408" i="2"/>
  <c r="BN420" i="2"/>
  <c r="Y426" i="2"/>
  <c r="BP445" i="2"/>
  <c r="BN485" i="2"/>
  <c r="Z488" i="2"/>
  <c r="BN501" i="2"/>
  <c r="BN512" i="2"/>
  <c r="BP534" i="2"/>
  <c r="Z551" i="2"/>
  <c r="Z554" i="2"/>
  <c r="Z557" i="2"/>
  <c r="BN570" i="2"/>
  <c r="BP581" i="2"/>
  <c r="Z589" i="2"/>
  <c r="Z590" i="2" s="1"/>
  <c r="R602" i="2"/>
  <c r="Y77" i="2"/>
  <c r="Y55" i="2"/>
  <c r="Y183" i="2"/>
  <c r="Y497" i="2"/>
  <c r="Y518" i="2"/>
  <c r="BP527" i="2"/>
  <c r="Z543" i="2"/>
  <c r="Z548" i="2" s="1"/>
  <c r="Z546" i="2"/>
  <c r="Y574" i="2"/>
  <c r="S602" i="2"/>
  <c r="Y42" i="2"/>
  <c r="Z22" i="2"/>
  <c r="Z44" i="2"/>
  <c r="Z45" i="2" s="1"/>
  <c r="BN67" i="2"/>
  <c r="Y78" i="2"/>
  <c r="Z88" i="2"/>
  <c r="Z93" i="2"/>
  <c r="Z107" i="2"/>
  <c r="BN132" i="2"/>
  <c r="Z143" i="2"/>
  <c r="Z144" i="2" s="1"/>
  <c r="BN170" i="2"/>
  <c r="BN191" i="2"/>
  <c r="Z201" i="2"/>
  <c r="Y222" i="2"/>
  <c r="Z232" i="2"/>
  <c r="Z258" i="2"/>
  <c r="BN272" i="2"/>
  <c r="BP286" i="2"/>
  <c r="BP299" i="2"/>
  <c r="Y311" i="2"/>
  <c r="Z322" i="2"/>
  <c r="BN344" i="2"/>
  <c r="BN349" i="2"/>
  <c r="Z352" i="2"/>
  <c r="BP367" i="2"/>
  <c r="Z377" i="2"/>
  <c r="BP379" i="2"/>
  <c r="BP389" i="2"/>
  <c r="Z403" i="2"/>
  <c r="BP405" i="2"/>
  <c r="Z418" i="2"/>
  <c r="BP420" i="2"/>
  <c r="Z430" i="2"/>
  <c r="Z433" i="2"/>
  <c r="Z441" i="2"/>
  <c r="Z483" i="2"/>
  <c r="BN488" i="2"/>
  <c r="BN551" i="2"/>
  <c r="BN554" i="2"/>
  <c r="BN557" i="2"/>
  <c r="Y582" i="2"/>
  <c r="BN589" i="2"/>
  <c r="T602" i="2"/>
  <c r="Y162" i="2"/>
  <c r="B602" i="2"/>
  <c r="Y184" i="2"/>
  <c r="BN201" i="2"/>
  <c r="Z219" i="2"/>
  <c r="BP349" i="2"/>
  <c r="Z363" i="2"/>
  <c r="Z364" i="2" s="1"/>
  <c r="Y421" i="2"/>
  <c r="Z436" i="2"/>
  <c r="Z452" i="2"/>
  <c r="Z453" i="2" s="1"/>
  <c r="Z457" i="2"/>
  <c r="Z486" i="2"/>
  <c r="Z499" i="2"/>
  <c r="Z502" i="2"/>
  <c r="Y519" i="2"/>
  <c r="BP551" i="2"/>
  <c r="Z571" i="2"/>
  <c r="BP589" i="2"/>
  <c r="C602" i="2"/>
  <c r="V602" i="2"/>
  <c r="Z75" i="2"/>
  <c r="BN88" i="2"/>
  <c r="BN93" i="2"/>
  <c r="Z96" i="2"/>
  <c r="BN107" i="2"/>
  <c r="Y110" i="2"/>
  <c r="BP132" i="2"/>
  <c r="BP170" i="2"/>
  <c r="Z178" i="2"/>
  <c r="BN258" i="2"/>
  <c r="Z270" i="2"/>
  <c r="Z273" i="2" s="1"/>
  <c r="Z281" i="2"/>
  <c r="Z294" i="2"/>
  <c r="Z295" i="2" s="1"/>
  <c r="Z308" i="2"/>
  <c r="Z310" i="2" s="1"/>
  <c r="Y325" i="2"/>
  <c r="Y28" i="2"/>
  <c r="Z80" i="2"/>
  <c r="Z83" i="2" s="1"/>
  <c r="Z204" i="2"/>
  <c r="Z214" i="2"/>
  <c r="Z224" i="2"/>
  <c r="Z226" i="2" s="1"/>
  <c r="Z235" i="2"/>
  <c r="Z250" i="2"/>
  <c r="Z251" i="2" s="1"/>
  <c r="Z314" i="2"/>
  <c r="Z315" i="2" s="1"/>
  <c r="Y340" i="2"/>
  <c r="Z368" i="2"/>
  <c r="Z380" i="2"/>
  <c r="Z406" i="2"/>
  <c r="Y466" i="2"/>
  <c r="Z474" i="2"/>
  <c r="Z475" i="2" s="1"/>
  <c r="Z563" i="2"/>
  <c r="Z566" i="2" s="1"/>
  <c r="Y566" i="2"/>
  <c r="BN577" i="2"/>
  <c r="D602" i="2"/>
  <c r="W602" i="2"/>
  <c r="Y209" i="2"/>
  <c r="BN22" i="2"/>
  <c r="BN44" i="2"/>
  <c r="Z65" i="2"/>
  <c r="BN143" i="2"/>
  <c r="BP191" i="2"/>
  <c r="BN232" i="2"/>
  <c r="Y261" i="2"/>
  <c r="BP44" i="2"/>
  <c r="BN65" i="2"/>
  <c r="Y68" i="2"/>
  <c r="BP93" i="2"/>
  <c r="BP143" i="2"/>
  <c r="Y155" i="2"/>
  <c r="Y171" i="2"/>
  <c r="BP201" i="2"/>
  <c r="BN219" i="2"/>
  <c r="Z230" i="2"/>
  <c r="BN270" i="2"/>
  <c r="Y273" i="2"/>
  <c r="BN281" i="2"/>
  <c r="BN294" i="2"/>
  <c r="BN308" i="2"/>
  <c r="BN363" i="2"/>
  <c r="Z375" i="2"/>
  <c r="Y396" i="2"/>
  <c r="BP403" i="2"/>
  <c r="BP430" i="2"/>
  <c r="BN436" i="2"/>
  <c r="BN452" i="2"/>
  <c r="BN457" i="2"/>
  <c r="BN486" i="2"/>
  <c r="BN499" i="2"/>
  <c r="BN502" i="2"/>
  <c r="BN513" i="2"/>
  <c r="Y558" i="2"/>
  <c r="Y590" i="2"/>
  <c r="BP577" i="2"/>
  <c r="Z585" i="2"/>
  <c r="Z586" i="2" s="1"/>
  <c r="Y602" i="2"/>
  <c r="Z73" i="2"/>
  <c r="Z77" i="2" s="1"/>
  <c r="Z176" i="2"/>
  <c r="Z197" i="2"/>
  <c r="Z198" i="2" s="1"/>
  <c r="Z207" i="2"/>
  <c r="Z217" i="2"/>
  <c r="BP270" i="2"/>
  <c r="Z279" i="2"/>
  <c r="BP294" i="2"/>
  <c r="Y353" i="2"/>
  <c r="BP363" i="2"/>
  <c r="Z383" i="2"/>
  <c r="Z398" i="2"/>
  <c r="Z399" i="2" s="1"/>
  <c r="Z431" i="2"/>
  <c r="Z434" i="2"/>
  <c r="Y442" i="2"/>
  <c r="BP457" i="2"/>
  <c r="BP499" i="2"/>
  <c r="Z536" i="2"/>
  <c r="Z539" i="2"/>
  <c r="G602" i="2"/>
  <c r="Z602" i="2"/>
  <c r="Z123" i="2"/>
  <c r="Z23" i="2"/>
  <c r="Z89" i="2"/>
  <c r="Z94" i="2"/>
  <c r="Z108" i="2"/>
  <c r="Z110" i="2" s="1"/>
  <c r="Y149" i="2"/>
  <c r="Z157" i="2"/>
  <c r="Z161" i="2" s="1"/>
  <c r="Y172" i="2"/>
  <c r="Z202" i="2"/>
  <c r="Z212" i="2"/>
  <c r="Z221" i="2" s="1"/>
  <c r="Z233" i="2"/>
  <c r="BP250" i="2"/>
  <c r="Z259" i="2"/>
  <c r="BP314" i="2"/>
  <c r="Z323" i="2"/>
  <c r="Z378" i="2"/>
  <c r="Z388" i="2"/>
  <c r="Z393" i="2"/>
  <c r="Z395" i="2" s="1"/>
  <c r="Z404" i="2"/>
  <c r="Z419" i="2"/>
  <c r="Z424" i="2"/>
  <c r="Z425" i="2" s="1"/>
  <c r="Y447" i="2"/>
  <c r="BP474" i="2"/>
  <c r="Z484" i="2"/>
  <c r="Z508" i="2"/>
  <c r="Z518" i="2" s="1"/>
  <c r="Z511" i="2"/>
  <c r="BN521" i="2"/>
  <c r="Y524" i="2"/>
  <c r="Y529" i="2"/>
  <c r="Y578" i="2"/>
  <c r="BN585" i="2"/>
  <c r="Y29" i="2"/>
  <c r="Z26" i="2"/>
  <c r="BN40" i="2"/>
  <c r="Z51" i="2"/>
  <c r="Z61" i="2"/>
  <c r="Z62" i="2" s="1"/>
  <c r="BN73" i="2"/>
  <c r="Z97" i="2"/>
  <c r="Z113" i="2"/>
  <c r="Z116" i="2" s="1"/>
  <c r="BN123" i="2"/>
  <c r="Z126" i="2"/>
  <c r="Y140" i="2"/>
  <c r="BN176" i="2"/>
  <c r="Z179" i="2"/>
  <c r="BN197" i="2"/>
  <c r="BN207" i="2"/>
  <c r="BN217" i="2"/>
  <c r="Y244" i="2"/>
  <c r="Z265" i="2"/>
  <c r="Z266" i="2" s="1"/>
  <c r="BN279" i="2"/>
  <c r="Y282" i="2"/>
  <c r="Z290" i="2"/>
  <c r="Z291" i="2" s="1"/>
  <c r="Z304" i="2"/>
  <c r="Z305" i="2" s="1"/>
  <c r="Z328" i="2"/>
  <c r="Z332" i="2" s="1"/>
  <c r="Z338" i="2"/>
  <c r="Z340" i="2" s="1"/>
  <c r="Z358" i="2"/>
  <c r="BN383" i="2"/>
  <c r="BN398" i="2"/>
  <c r="BN431" i="2"/>
  <c r="BN434" i="2"/>
  <c r="Z458" i="2"/>
  <c r="Z495" i="2"/>
  <c r="Z500" i="2"/>
  <c r="BN536" i="2"/>
  <c r="BN539" i="2"/>
  <c r="Z569" i="2"/>
  <c r="Z572" i="2"/>
  <c r="Z40" i="2"/>
  <c r="Z41" i="2" s="1"/>
  <c r="Y129" i="2"/>
  <c r="BP585" i="2"/>
  <c r="BN113" i="2"/>
  <c r="BP279" i="2"/>
  <c r="Y579" i="2"/>
  <c r="Z128" i="2" l="1"/>
  <c r="Z238" i="2"/>
  <c r="Y596" i="2"/>
  <c r="Z421" i="2"/>
  <c r="Z325" i="2"/>
  <c r="Z102" i="2"/>
  <c r="Y594" i="2"/>
  <c r="Z282" i="2"/>
  <c r="Z183" i="2"/>
  <c r="Z460" i="2"/>
  <c r="Z496" i="2"/>
  <c r="Z261" i="2"/>
  <c r="Z90" i="2"/>
  <c r="Z28" i="2"/>
  <c r="Z540" i="2"/>
  <c r="Z558" i="2"/>
  <c r="Z370" i="2"/>
  <c r="Z353" i="2"/>
  <c r="Z503" i="2"/>
  <c r="Z442" i="2"/>
  <c r="Z55" i="2"/>
  <c r="Z385" i="2"/>
  <c r="Z209" i="2"/>
  <c r="Z359" i="2"/>
  <c r="Z68" i="2"/>
  <c r="Z408" i="2"/>
  <c r="Z390" i="2"/>
  <c r="Y592" i="2"/>
  <c r="Y593" i="2"/>
  <c r="Y595" i="2" s="1"/>
  <c r="Z573" i="2"/>
  <c r="Z597" i="2" l="1"/>
</calcChain>
</file>

<file path=xl/sharedStrings.xml><?xml version="1.0" encoding="utf-8"?>
<sst xmlns="http://schemas.openxmlformats.org/spreadsheetml/2006/main" count="4562" uniqueCount="978">
  <si>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</si>
  <si>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</si>
  <si>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</si>
  <si>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</si>
  <si>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</si>
  <si>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</si>
  <si>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</si>
  <si>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</si>
  <si>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</si>
  <si>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</si>
  <si>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</si>
  <si>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</si>
  <si>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</si>
  <si>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</si>
  <si>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</si>
  <si>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</si>
  <si>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</si>
  <si>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</si>
  <si>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</si>
  <si>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</si>
  <si>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</si>
  <si>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</si>
  <si>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</si>
  <si>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</si>
  <si>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</si>
  <si>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</si>
  <si>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</si>
  <si>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</si>
  <si>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</si>
  <si>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</si>
  <si>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</si>
  <si>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</si>
  <si>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</si>
  <si>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</si>
  <si>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</si>
  <si>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</si>
  <si>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</si>
  <si>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</si>
  <si>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</si>
  <si>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</si>
  <si>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</si>
  <si>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</si>
  <si>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</si>
  <si>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</si>
  <si>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</si>
  <si>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</si>
  <si>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</si>
  <si>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</si>
  <si>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</si>
  <si>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</si>
  <si>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</si>
  <si>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</si>
  <si>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</si>
  <si>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</si>
  <si>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</si>
  <si>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</si>
  <si>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</si>
  <si>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</si>
  <si>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</si>
  <si>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</si>
  <si>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</si>
  <si>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</si>
  <si>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</si>
  <si>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</si>
  <si>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</si>
  <si>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</si>
  <si>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</si>
  <si>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21.04.2025</t>
  </si>
  <si>
    <t>17.04.2025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</si>
  <si>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</si>
  <si>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</si>
  <si>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</si>
  <si>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</si>
  <si>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</si>
  <si>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</si>
  <si>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</si>
  <si>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</si>
  <si>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</si>
  <si>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</si>
  <si>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</si>
  <si>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</si>
  <si>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</si>
  <si>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</si>
  <si>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</si>
  <si>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</si>
  <si>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</si>
  <si>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</si>
  <si>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</si>
  <si>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</si>
  <si>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</si>
  <si>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</si>
  <si>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</si>
  <si>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</si>
  <si>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</si>
  <si>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</si>
  <si>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</si>
  <si>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</si>
  <si>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</si>
  <si>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</si>
  <si>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</si>
  <si>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</si>
  <si>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</si>
  <si>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</si>
  <si>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</si>
  <si>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</si>
  <si>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</si>
  <si>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</si>
  <si>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</si>
  <si>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</si>
  <si>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</si>
  <si>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</si>
  <si>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</si>
  <si>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</si>
  <si>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</si>
  <si>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</si>
  <si>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</si>
  <si>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</si>
  <si>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</si>
  <si>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</si>
  <si>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</si>
  <si>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</si>
  <si>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</si>
  <si>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</si>
  <si>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</si>
  <si>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</si>
  <si>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</si>
  <si>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</si>
  <si>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</si>
  <si>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</si>
  <si>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</si>
  <si>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</si>
  <si>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</si>
  <si>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</si>
  <si>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</si>
  <si>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</si>
  <si>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</si>
  <si>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</si>
  <si>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</si>
  <si>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</si>
  <si>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</si>
  <si>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</si>
  <si>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</si>
  <si>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</si>
  <si>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</si>
  <si>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</si>
  <si>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</si>
  <si>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</si>
  <si>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</si>
  <si>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</si>
  <si>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</si>
  <si>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</si>
  <si>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</si>
  <si>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</si>
  <si>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</si>
  <si>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</si>
  <si>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</si>
  <si>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</si>
  <si>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</si>
  <si>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</si>
  <si>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</si>
  <si>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</si>
  <si>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</si>
  <si>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</si>
  <si>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</si>
  <si>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</si>
  <si>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</si>
  <si>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</si>
  <si>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</si>
  <si>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</si>
  <si>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</si>
  <si>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</si>
  <si>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</si>
  <si>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</si>
  <si>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</si>
  <si>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</si>
  <si>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</si>
  <si>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</si>
  <si>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</si>
  <si>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</si>
  <si>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</si>
  <si>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</si>
  <si>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</si>
  <si>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</si>
  <si>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</si>
  <si>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</si>
  <si>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</si>
  <si>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</si>
  <si>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</si>
  <si>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</si>
  <si>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</si>
  <si>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</si>
  <si>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</si>
  <si>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</si>
  <si>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</si>
  <si>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</si>
  <si>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</si>
  <si>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</si>
  <si>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</si>
  <si>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</si>
  <si>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</si>
  <si>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</si>
  <si>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</si>
  <si>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ЕАЭС N RU Д-RU.РА01.В.20899/23, 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</si>
  <si>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</si>
  <si>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</si>
  <si>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</si>
  <si>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</si>
  <si>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</si>
  <si>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</si>
  <si>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</si>
  <si>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</si>
  <si>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</si>
  <si>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</si>
  <si>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</si>
  <si>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</si>
  <si>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</si>
  <si>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</si>
  <si>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</si>
  <si>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</si>
  <si>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</si>
  <si>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</si>
  <si>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</si>
  <si>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</si>
  <si>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</si>
  <si>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</si>
  <si>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</si>
  <si>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</si>
  <si>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</si>
  <si>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</si>
  <si>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</si>
  <si>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</si>
  <si>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</si>
  <si>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</si>
  <si>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</si>
  <si>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</si>
  <si>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</si>
  <si>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</si>
  <si>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</si>
  <si>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</si>
  <si>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</si>
  <si>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</si>
  <si>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</si>
  <si>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</si>
  <si>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</si>
  <si>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</si>
  <si>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</si>
  <si>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</si>
  <si>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</si>
  <si>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</si>
  <si>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</si>
  <si>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</si>
  <si>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</si>
  <si>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</si>
  <si>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</si>
  <si>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</si>
  <si>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</si>
  <si>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</si>
  <si>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</si>
  <si>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</si>
  <si>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</si>
  <si>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</si>
  <si>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</si>
  <si>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</si>
  <si>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</si>
  <si>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</si>
  <si>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</si>
  <si>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</si>
  <si>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</si>
  <si>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</si>
  <si>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</si>
  <si>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</si>
  <si>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</si>
  <si>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</si>
  <si>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</si>
  <si>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</si>
  <si>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</si>
  <si>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</si>
  <si>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</si>
  <si>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</si>
  <si>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</si>
  <si>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</si>
  <si>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</si>
  <si>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</si>
  <si>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</si>
  <si>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</si>
  <si>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</si>
  <si>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</si>
  <si>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</si>
  <si>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</si>
  <si>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</si>
  <si>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</si>
  <si>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</si>
  <si>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</si>
  <si>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</si>
  <si>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</si>
  <si>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</si>
  <si>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</si>
  <si>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</si>
  <si>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</si>
  <si>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</si>
  <si>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</si>
  <si>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</si>
  <si>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</si>
  <si>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</si>
  <si>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</si>
  <si>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</si>
  <si>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</si>
  <si>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</si>
  <si>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</si>
  <si>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</si>
  <si>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</si>
  <si>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</si>
  <si>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</si>
  <si>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</si>
  <si>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</si>
  <si>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</si>
  <si>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</si>
  <si>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</si>
  <si>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</si>
  <si>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</si>
  <si>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</si>
  <si>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</si>
  <si>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</si>
  <si>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</si>
  <si>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</si>
  <si>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</si>
  <si>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</si>
  <si>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</si>
  <si>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</si>
  <si>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</si>
  <si>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</si>
  <si>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</si>
  <si>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</si>
  <si>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</si>
  <si>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</si>
  <si>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</si>
  <si>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</si>
  <si>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</si>
  <si>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</si>
  <si>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</si>
  <si>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</si>
  <si>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</si>
  <si>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</si>
  <si>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</si>
  <si>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</si>
  <si>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</si>
  <si>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</si>
  <si>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</si>
  <si>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</si>
  <si>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</si>
  <si>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</si>
  <si>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</si>
  <si>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</si>
  <si>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</si>
  <si>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</si>
  <si>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</si>
  <si>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</si>
  <si>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</si>
  <si>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</si>
  <si>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</si>
  <si>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</si>
  <si>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</si>
  <si>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</si>
  <si>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</si>
  <si>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</si>
  <si>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</si>
  <si>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</si>
  <si>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</si>
  <si>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</si>
  <si>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</si>
  <si>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</si>
  <si>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</si>
  <si>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</si>
  <si>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</si>
  <si>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</si>
  <si>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</si>
  <si>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</si>
  <si>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</si>
  <si>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</si>
  <si>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</si>
  <si>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</si>
  <si>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</si>
  <si>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</si>
  <si>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</si>
  <si>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</si>
  <si>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</si>
  <si>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</si>
  <si>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</si>
  <si>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</si>
  <si>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</si>
  <si>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</si>
  <si>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</si>
  <si>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</si>
  <si>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</si>
  <si>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</si>
  <si>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</si>
  <si>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</si>
  <si>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</si>
  <si>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</si>
  <si>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</si>
  <si>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</si>
  <si>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</si>
  <si>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</si>
  <si>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</si>
  <si>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</si>
  <si>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</si>
  <si>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</si>
  <si>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</si>
  <si>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</si>
  <si>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</si>
  <si>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</si>
  <si>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</si>
  <si>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</si>
  <si>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</si>
  <si>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</si>
  <si>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</si>
  <si>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</si>
  <si>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</si>
  <si>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</si>
  <si>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</si>
  <si>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</si>
  <si>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</si>
  <si>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</si>
  <si>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</si>
  <si>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</si>
  <si>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</si>
  <si>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</si>
  <si>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</si>
  <si>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</si>
  <si>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</si>
  <si>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</si>
  <si>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</si>
  <si>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</si>
  <si>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</si>
  <si>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</si>
  <si>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</si>
  <si>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</si>
  <si>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</si>
  <si>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</si>
  <si>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</si>
  <si>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</si>
  <si>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</si>
  <si>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</si>
  <si>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</si>
  <si>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</si>
  <si>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</si>
  <si>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</si>
  <si>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</si>
  <si>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</si>
  <si>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</si>
  <si>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</si>
  <si>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</si>
  <si>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</si>
  <si>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</si>
  <si>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</si>
  <si>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</si>
  <si>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</si>
  <si>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</si>
  <si>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</si>
  <si>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</si>
  <si>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</si>
  <si>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</si>
  <si>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</si>
  <si>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</si>
  <si>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</si>
  <si>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</si>
  <si>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</si>
  <si>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</si>
  <si>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</si>
  <si>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</si>
  <si>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</si>
  <si>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</si>
  <si>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</si>
  <si>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</si>
  <si>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</si>
  <si>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</si>
  <si>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</si>
  <si>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</si>
  <si>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</si>
  <si>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</si>
  <si>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</si>
  <si>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</si>
  <si>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</si>
  <si>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</si>
  <si>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</si>
  <si>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</si>
  <si>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</si>
  <si>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</si>
  <si>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</si>
  <si>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</si>
  <si>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</si>
  <si>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</si>
  <si>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</si>
  <si>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</si>
  <si>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</si>
  <si>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</si>
  <si>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</si>
  <si>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</si>
  <si>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</si>
  <si>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</si>
  <si>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</si>
  <si>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</si>
  <si>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</si>
  <si>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</si>
  <si>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</si>
  <si>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</si>
  <si>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</si>
  <si>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</si>
  <si>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</si>
  <si>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</si>
  <si>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</si>
  <si>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</si>
  <si>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</si>
  <si>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</si>
  <si>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</si>
  <si>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</si>
  <si>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</si>
  <si>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</si>
  <si>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</si>
  <si>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</si>
  <si>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</si>
  <si>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</si>
  <si>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</si>
  <si>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</si>
  <si>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</si>
  <si>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</si>
  <si>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</si>
  <si>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</si>
  <si>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</si>
  <si>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</si>
  <si>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</si>
  <si>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</si>
  <si>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</si>
  <si>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</si>
  <si>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</si>
  <si>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</si>
  <si>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</si>
  <si>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</si>
  <si>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</si>
  <si>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</si>
  <si>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</si>
  <si>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</si>
  <si>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</si>
  <si>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</si>
  <si>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</si>
  <si>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</si>
  <si>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</si>
  <si>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</si>
  <si>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</si>
  <si>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</si>
  <si>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</si>
  <si>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</si>
  <si>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</si>
  <si>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</si>
  <si>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</si>
  <si>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</si>
  <si>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</si>
  <si>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</si>
  <si>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</si>
  <si>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</si>
  <si>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</si>
  <si>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</si>
  <si>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</si>
  <si>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</si>
  <si>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</si>
  <si>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</si>
  <si>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</si>
  <si>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</si>
  <si>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</si>
  <si>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</si>
  <si>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</si>
  <si>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</si>
  <si>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</si>
  <si>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</si>
  <si>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</si>
  <si>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</si>
  <si>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</si>
  <si>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</si>
  <si>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</si>
  <si>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</si>
  <si>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</si>
  <si>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</si>
  <si>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</si>
  <si>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</si>
  <si>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</si>
  <si>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</si>
  <si>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</si>
  <si>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</si>
  <si>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</si>
  <si>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</si>
  <si>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</si>
  <si>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</si>
  <si>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</si>
  <si>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</si>
  <si>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</si>
  <si>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</si>
  <si>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</si>
  <si>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</si>
  <si>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</si>
  <si>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</si>
  <si>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</si>
  <si>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</si>
  <si>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</si>
  <si>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</si>
  <si>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</si>
  <si>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</si>
  <si>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</si>
  <si>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</si>
  <si>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</si>
  <si>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</si>
  <si>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</si>
  <si>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</si>
  <si>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</si>
  <si>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</si>
  <si>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</si>
  <si>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</si>
  <si>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</si>
  <si>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</si>
  <si>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</si>
  <si>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</si>
  <si>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</si>
  <si>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</si>
  <si>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</si>
  <si>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</si>
  <si>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</si>
  <si>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</si>
  <si>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</si>
  <si>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</si>
  <si>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</si>
  <si>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</si>
  <si>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</si>
  <si>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</si>
  <si>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</si>
  <si>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</si>
  <si>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</si>
  <si>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</si>
  <si>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</si>
  <si>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</si>
  <si>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</si>
  <si>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</si>
  <si>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</si>
  <si>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</si>
  <si>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</si>
  <si>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</si>
  <si>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</si>
  <si>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</si>
  <si>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</si>
  <si>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</si>
  <si>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</si>
  <si>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</si>
  <si>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</si>
  <si>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</si>
  <si>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</si>
  <si>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</si>
  <si>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</si>
  <si>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</si>
  <si>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</si>
  <si>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</si>
  <si>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</si>
  <si>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</si>
  <si>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</si>
  <si>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</si>
  <si>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</si>
  <si>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</si>
  <si>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</si>
  <si>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</si>
  <si>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</si>
  <si>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</si>
  <si>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</si>
  <si>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</si>
  <si>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</si>
  <si>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</si>
  <si>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</si>
  <si>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</si>
  <si>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</si>
  <si>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</si>
  <si>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</si>
  <si>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</si>
  <si>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</si>
  <si>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</si>
  <si>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</si>
  <si>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</si>
  <si>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</si>
  <si>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</si>
  <si>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</si>
  <si>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</si>
  <si>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</si>
  <si>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</si>
  <si>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</si>
  <si>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</si>
  <si>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</si>
  <si>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</si>
  <si>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</si>
  <si>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</si>
  <si>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</si>
  <si>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</si>
  <si>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</si>
  <si>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</si>
  <si>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</si>
  <si>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</si>
  <si>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</si>
  <si>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</si>
  <si>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</si>
  <si>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</si>
  <si>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</si>
  <si>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</si>
  <si>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</si>
  <si>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</si>
  <si>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</si>
  <si>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</si>
  <si>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</si>
  <si>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</si>
  <si>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</si>
  <si>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</si>
  <si>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</si>
  <si>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</si>
  <si>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</si>
  <si>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</si>
  <si>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</si>
  <si>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</si>
  <si>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</si>
  <si>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</si>
  <si>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</si>
  <si>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</si>
  <si>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</si>
  <si>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</si>
  <si>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</si>
  <si>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</si>
  <si>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</si>
  <si>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</si>
  <si>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</si>
  <si>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</si>
  <si>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</si>
  <si>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</si>
  <si>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</si>
  <si>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</si>
  <si>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</si>
  <si>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</si>
  <si>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</si>
  <si>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</si>
  <si>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</si>
  <si>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</si>
  <si>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</si>
  <si>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</si>
  <si>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</si>
  <si>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</si>
  <si>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23.04.2025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</si>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</sst>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45768</v>
      </c>
      <c r="R5" s="681"/>
      <c r="T5" s="682" t="s">
        <v>3</v>
      </c>
      <c r="U5" s="683"/>
      <c r="V5" s="684" t="s">
        <v>950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960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Понедельник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4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/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0.41666666666666669</v>
      </c>
      <c r="R8" s="701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1"/>
      <c r="R12" s="701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75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75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76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750" t="s">
        <v>87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88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89</v>
      </c>
      <c r="B25" s="63" t="s">
        <v>90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751" t="s">
        <v>91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93</v>
      </c>
      <c r="B26" s="63" t="s">
        <v>94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81</v>
      </c>
      <c r="L26" s="37" t="s">
        <v>45</v>
      </c>
      <c r="M26" s="38" t="s">
        <v>80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95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96</v>
      </c>
      <c r="B27" s="63" t="s">
        <v>97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81</v>
      </c>
      <c r="L27" s="37" t="s">
        <v>45</v>
      </c>
      <c r="M27" s="38" t="s">
        <v>80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98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99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100</v>
      </c>
      <c r="B31" s="63" t="s">
        <v>101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81</v>
      </c>
      <c r="L31" s="37" t="s">
        <v>45</v>
      </c>
      <c r="M31" s="38" t="s">
        <v>104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103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105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106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107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108</v>
      </c>
      <c r="B37" s="63" t="s">
        <v>109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116</v>
      </c>
      <c r="L38" s="37" t="s">
        <v>45</v>
      </c>
      <c r="M38" s="38" t="s">
        <v>115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110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116</v>
      </c>
      <c r="L39" s="37" t="s">
        <v>45</v>
      </c>
      <c r="M39" s="38" t="s">
        <v>115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110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119</v>
      </c>
      <c r="B40" s="63" t="s">
        <v>120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111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121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76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122</v>
      </c>
      <c r="B44" s="63" t="s">
        <v>123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81</v>
      </c>
      <c r="L44" s="37" t="s">
        <v>45</v>
      </c>
      <c r="M44" s="38" t="s">
        <v>115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124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107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126</v>
      </c>
      <c r="B49" s="63" t="s">
        <v>127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112</v>
      </c>
      <c r="L49" s="37" t="s">
        <v>45</v>
      </c>
      <c r="M49" s="38" t="s">
        <v>115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128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129</v>
      </c>
      <c r="B50" s="63" t="s">
        <v>130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112</v>
      </c>
      <c r="L50" s="37" t="s">
        <v>45</v>
      </c>
      <c r="M50" s="38" t="s">
        <v>111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131</v>
      </c>
      <c r="AG50" s="78"/>
      <c r="AJ50" s="84" t="s">
        <v>45</v>
      </c>
      <c r="AK50" s="84">
        <v>0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132</v>
      </c>
      <c r="B51" s="63" t="s">
        <v>133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116</v>
      </c>
      <c r="L51" s="37" t="s">
        <v>45</v>
      </c>
      <c r="M51" s="38" t="s">
        <v>111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134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135</v>
      </c>
      <c r="B52" s="63" t="s">
        <v>136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116</v>
      </c>
      <c r="L52" s="37" t="s">
        <v>45</v>
      </c>
      <c r="M52" s="38" t="s">
        <v>111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131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137</v>
      </c>
      <c r="B53" s="63" t="s">
        <v>138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81</v>
      </c>
      <c r="L53" s="37" t="s">
        <v>45</v>
      </c>
      <c r="M53" s="38" t="s">
        <v>140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139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141</v>
      </c>
      <c r="B54" s="63" t="s">
        <v>142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116</v>
      </c>
      <c r="L54" s="37" t="s">
        <v>45</v>
      </c>
      <c r="M54" s="38" t="s">
        <v>111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131</v>
      </c>
      <c r="AG54" s="78"/>
      <c r="AJ54" s="84" t="s">
        <v>45</v>
      </c>
      <c r="AK54" s="84">
        <v>0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143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144</v>
      </c>
      <c r="B58" s="63" t="s">
        <v>145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112</v>
      </c>
      <c r="L58" s="37" t="s">
        <v>45</v>
      </c>
      <c r="M58" s="38" t="s">
        <v>111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146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147</v>
      </c>
      <c r="B59" s="63" t="s">
        <v>148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116</v>
      </c>
      <c r="L59" s="37" t="s">
        <v>45</v>
      </c>
      <c r="M59" s="38" t="s">
        <v>111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149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150</v>
      </c>
      <c r="B60" s="63" t="s">
        <v>151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81</v>
      </c>
      <c r="L60" s="37" t="s">
        <v>45</v>
      </c>
      <c r="M60" s="38" t="s">
        <v>115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146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152</v>
      </c>
      <c r="B61" s="63" t="s">
        <v>153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81</v>
      </c>
      <c r="L61" s="37" t="s">
        <v>45</v>
      </c>
      <c r="M61" s="38" t="s">
        <v>111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146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154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155</v>
      </c>
      <c r="B65" s="63" t="s">
        <v>156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158</v>
      </c>
      <c r="L65" s="37" t="s">
        <v>45</v>
      </c>
      <c r="M65" s="38" t="s">
        <v>80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158</v>
      </c>
      <c r="L66" s="37" t="s">
        <v>45</v>
      </c>
      <c r="M66" s="38" t="s">
        <v>80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162</v>
      </c>
      <c r="B67" s="63" t="s">
        <v>163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158</v>
      </c>
      <c r="L67" s="37" t="s">
        <v>45</v>
      </c>
      <c r="M67" s="38" t="s">
        <v>80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76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165</v>
      </c>
      <c r="B71" s="63" t="s">
        <v>166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112</v>
      </c>
      <c r="L71" s="37" t="s">
        <v>45</v>
      </c>
      <c r="M71" s="38" t="s">
        <v>115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167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168</v>
      </c>
      <c r="B72" s="63" t="s">
        <v>169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112</v>
      </c>
      <c r="L72" s="37" t="s">
        <v>45</v>
      </c>
      <c r="M72" s="38" t="s">
        <v>115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170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171</v>
      </c>
      <c r="B73" s="63" t="s">
        <v>172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112</v>
      </c>
      <c r="L73" s="37" t="s">
        <v>45</v>
      </c>
      <c r="M73" s="38" t="s">
        <v>80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173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174</v>
      </c>
      <c r="B74" s="63" t="s">
        <v>175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81</v>
      </c>
      <c r="L74" s="37" t="s">
        <v>45</v>
      </c>
      <c r="M74" s="38" t="s">
        <v>115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167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176</v>
      </c>
      <c r="B75" s="63" t="s">
        <v>177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81</v>
      </c>
      <c r="L75" s="37" t="s">
        <v>45</v>
      </c>
      <c r="M75" s="38" t="s">
        <v>115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170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178</v>
      </c>
      <c r="B76" s="63" t="s">
        <v>179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81</v>
      </c>
      <c r="L76" s="37" t="s">
        <v>45</v>
      </c>
      <c r="M76" s="38" t="s">
        <v>80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173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180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181</v>
      </c>
      <c r="B80" s="63" t="s">
        <v>182</v>
      </c>
      <c r="C80" s="36">
        <v>4301060371</v>
      </c>
      <c r="D80" s="745">
        <v>4680115881532</v>
      </c>
      <c r="E80" s="745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112</v>
      </c>
      <c r="L80" s="37" t="s">
        <v>45</v>
      </c>
      <c r="M80" s="38" t="s">
        <v>80</v>
      </c>
      <c r="N80" s="38"/>
      <c r="O80" s="37">
        <v>30</v>
      </c>
      <c r="P80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183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181</v>
      </c>
      <c r="B81" s="63" t="s">
        <v>184</v>
      </c>
      <c r="C81" s="36">
        <v>4301060366</v>
      </c>
      <c r="D81" s="745">
        <v>4680115881532</v>
      </c>
      <c r="E81" s="745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112</v>
      </c>
      <c r="L81" s="37" t="s">
        <v>45</v>
      </c>
      <c r="M81" s="38" t="s">
        <v>80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183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185</v>
      </c>
      <c r="B82" s="63" t="s">
        <v>186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116</v>
      </c>
      <c r="L82" s="37" t="s">
        <v>45</v>
      </c>
      <c r="M82" s="38" t="s">
        <v>115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187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188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107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189</v>
      </c>
      <c r="B87" s="63" t="s">
        <v>190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112</v>
      </c>
      <c r="L87" s="37" t="s">
        <v>45</v>
      </c>
      <c r="M87" s="38" t="s">
        <v>140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191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192</v>
      </c>
      <c r="B88" s="63" t="s">
        <v>193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116</v>
      </c>
      <c r="L88" s="37" t="s">
        <v>45</v>
      </c>
      <c r="M88" s="38" t="s">
        <v>115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191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194</v>
      </c>
      <c r="B89" s="63" t="s">
        <v>195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116</v>
      </c>
      <c r="L89" s="37" t="s">
        <v>45</v>
      </c>
      <c r="M89" s="38" t="s">
        <v>140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196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76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16.5" customHeight="1" x14ac:dyDescent="0.25">
      <c r="A93" s="63" t="s">
        <v>197</v>
      </c>
      <c r="B93" s="63" t="s">
        <v>198</v>
      </c>
      <c r="C93" s="36">
        <v>4301051712</v>
      </c>
      <c r="D93" s="745">
        <v>4607091386967</v>
      </c>
      <c r="E93" s="745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112</v>
      </c>
      <c r="L93" s="37" t="s">
        <v>45</v>
      </c>
      <c r="M93" s="38" t="s">
        <v>140</v>
      </c>
      <c r="N93" s="38"/>
      <c r="O93" s="37">
        <v>45</v>
      </c>
      <c r="P93" s="790" t="s">
        <v>199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200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197</v>
      </c>
      <c r="B94" s="63" t="s">
        <v>201</v>
      </c>
      <c r="C94" s="36">
        <v>4301051546</v>
      </c>
      <c r="D94" s="745">
        <v>4607091386967</v>
      </c>
      <c r="E94" s="745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112</v>
      </c>
      <c r="L94" s="37" t="s">
        <v>45</v>
      </c>
      <c r="M94" s="38" t="s">
        <v>115</v>
      </c>
      <c r="N94" s="38"/>
      <c r="O94" s="37">
        <v>45</v>
      </c>
      <c r="P94" s="7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202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197</v>
      </c>
      <c r="B95" s="63" t="s">
        <v>203</v>
      </c>
      <c r="C95" s="36">
        <v>4301051437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112</v>
      </c>
      <c r="L95" s="37" t="s">
        <v>45</v>
      </c>
      <c r="M95" s="38" t="s">
        <v>115</v>
      </c>
      <c r="N95" s="38"/>
      <c r="O95" s="37">
        <v>45</v>
      </c>
      <c r="P95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202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81</v>
      </c>
      <c r="L96" s="37" t="s">
        <v>45</v>
      </c>
      <c r="M96" s="38" t="s">
        <v>115</v>
      </c>
      <c r="N96" s="38"/>
      <c r="O96" s="37">
        <v>45</v>
      </c>
      <c r="P96" s="793" t="s">
        <v>206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207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208</v>
      </c>
      <c r="B97" s="63" t="s">
        <v>209</v>
      </c>
      <c r="C97" s="36">
        <v>4301052039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81</v>
      </c>
      <c r="L97" s="37" t="s">
        <v>45</v>
      </c>
      <c r="M97" s="38" t="s">
        <v>115</v>
      </c>
      <c r="N97" s="38"/>
      <c r="O97" s="37">
        <v>45</v>
      </c>
      <c r="P97" s="794" t="s">
        <v>210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202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208</v>
      </c>
      <c r="B98" s="63" t="s">
        <v>211</v>
      </c>
      <c r="C98" s="36">
        <v>4301051718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81</v>
      </c>
      <c r="L98" s="37" t="s">
        <v>45</v>
      </c>
      <c r="M98" s="38" t="s">
        <v>140</v>
      </c>
      <c r="N98" s="38"/>
      <c r="O98" s="37">
        <v>45</v>
      </c>
      <c r="P98" s="795" t="s">
        <v>212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200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213</v>
      </c>
      <c r="B99" s="63" t="s">
        <v>214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81</v>
      </c>
      <c r="L99" s="37" t="s">
        <v>45</v>
      </c>
      <c r="M99" s="38" t="s">
        <v>115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215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216</v>
      </c>
      <c r="B100" s="63" t="s">
        <v>217</v>
      </c>
      <c r="C100" s="36">
        <v>4301051687</v>
      </c>
      <c r="D100" s="745">
        <v>4680115880214</v>
      </c>
      <c r="E100" s="745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81</v>
      </c>
      <c r="L100" s="37" t="s">
        <v>45</v>
      </c>
      <c r="M100" s="38" t="s">
        <v>115</v>
      </c>
      <c r="N100" s="38"/>
      <c r="O100" s="37">
        <v>45</v>
      </c>
      <c r="P100" s="7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215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216</v>
      </c>
      <c r="B101" s="63" t="s">
        <v>218</v>
      </c>
      <c r="C101" s="36">
        <v>4301051439</v>
      </c>
      <c r="D101" s="745">
        <v>4680115880214</v>
      </c>
      <c r="E101" s="745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116</v>
      </c>
      <c r="L101" s="37" t="s">
        <v>45</v>
      </c>
      <c r="M101" s="38" t="s">
        <v>115</v>
      </c>
      <c r="N101" s="38"/>
      <c r="O101" s="37">
        <v>45</v>
      </c>
      <c r="P101" s="79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215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219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107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220</v>
      </c>
      <c r="B106" s="63" t="s">
        <v>221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112</v>
      </c>
      <c r="L106" s="37" t="s">
        <v>45</v>
      </c>
      <c r="M106" s="38" t="s">
        <v>111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222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223</v>
      </c>
      <c r="B107" s="63" t="s">
        <v>224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116</v>
      </c>
      <c r="L107" s="37" t="s">
        <v>45</v>
      </c>
      <c r="M107" s="38" t="s">
        <v>115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222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225</v>
      </c>
      <c r="B108" s="63" t="s">
        <v>226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116</v>
      </c>
      <c r="L108" s="37" t="s">
        <v>45</v>
      </c>
      <c r="M108" s="38" t="s">
        <v>115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222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227</v>
      </c>
      <c r="B109" s="63" t="s">
        <v>228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116</v>
      </c>
      <c r="L109" s="37" t="s">
        <v>45</v>
      </c>
      <c r="M109" s="38" t="s">
        <v>115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222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143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229</v>
      </c>
      <c r="B113" s="63" t="s">
        <v>230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112</v>
      </c>
      <c r="L113" s="37" t="s">
        <v>45</v>
      </c>
      <c r="M113" s="38" t="s">
        <v>111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231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232</v>
      </c>
      <c r="B114" s="63" t="s">
        <v>233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158</v>
      </c>
      <c r="L114" s="37" t="s">
        <v>45</v>
      </c>
      <c r="M114" s="38" t="s">
        <v>111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231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234</v>
      </c>
      <c r="B115" s="63" t="s">
        <v>235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81</v>
      </c>
      <c r="L115" s="37" t="s">
        <v>45</v>
      </c>
      <c r="M115" s="38" t="s">
        <v>111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231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76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16.5" customHeight="1" x14ac:dyDescent="0.25">
      <c r="A119" s="63" t="s">
        <v>236</v>
      </c>
      <c r="B119" s="63" t="s">
        <v>237</v>
      </c>
      <c r="C119" s="36">
        <v>4301051724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112</v>
      </c>
      <c r="L119" s="37" t="s">
        <v>45</v>
      </c>
      <c r="M119" s="38" t="s">
        <v>140</v>
      </c>
      <c r="N119" s="38"/>
      <c r="O119" s="37">
        <v>45</v>
      </c>
      <c r="P119" s="806" t="s">
        <v>238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239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27" customHeight="1" x14ac:dyDescent="0.25">
      <c r="A120" s="63" t="s">
        <v>236</v>
      </c>
      <c r="B120" s="63" t="s">
        <v>240</v>
      </c>
      <c r="C120" s="36">
        <v>4301051625</v>
      </c>
      <c r="D120" s="745">
        <v>4607091385168</v>
      </c>
      <c r="E120" s="745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112</v>
      </c>
      <c r="L120" s="37" t="s">
        <v>45</v>
      </c>
      <c r="M120" s="38" t="s">
        <v>115</v>
      </c>
      <c r="N120" s="38"/>
      <c r="O120" s="37">
        <v>45</v>
      </c>
      <c r="P120" s="8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241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37.5" customHeight="1" x14ac:dyDescent="0.25">
      <c r="A121" s="63" t="s">
        <v>236</v>
      </c>
      <c r="B121" s="63" t="s">
        <v>242</v>
      </c>
      <c r="C121" s="36">
        <v>4301051360</v>
      </c>
      <c r="D121" s="745">
        <v>4607091385168</v>
      </c>
      <c r="E121" s="745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112</v>
      </c>
      <c r="L121" s="37" t="s">
        <v>45</v>
      </c>
      <c r="M121" s="38" t="s">
        <v>115</v>
      </c>
      <c r="N121" s="38"/>
      <c r="O121" s="37">
        <v>45</v>
      </c>
      <c r="P121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243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244</v>
      </c>
      <c r="B122" s="63" t="s">
        <v>245</v>
      </c>
      <c r="C122" s="36">
        <v>4301051730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81</v>
      </c>
      <c r="L122" s="37" t="s">
        <v>45</v>
      </c>
      <c r="M122" s="38" t="s">
        <v>140</v>
      </c>
      <c r="N122" s="38"/>
      <c r="O122" s="37">
        <v>45</v>
      </c>
      <c r="P122" s="809" t="s">
        <v>246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239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37.5" customHeight="1" x14ac:dyDescent="0.25">
      <c r="A123" s="63" t="s">
        <v>244</v>
      </c>
      <c r="B123" s="63" t="s">
        <v>247</v>
      </c>
      <c r="C123" s="36">
        <v>4301051362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81</v>
      </c>
      <c r="L123" s="37" t="s">
        <v>45</v>
      </c>
      <c r="M123" s="38" t="s">
        <v>115</v>
      </c>
      <c r="N123" s="38"/>
      <c r="O123" s="37">
        <v>45</v>
      </c>
      <c r="P123" s="8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243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248</v>
      </c>
      <c r="B124" s="63" t="s">
        <v>249</v>
      </c>
      <c r="C124" s="36">
        <v>4301051721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81</v>
      </c>
      <c r="L124" s="37" t="s">
        <v>45</v>
      </c>
      <c r="M124" s="38" t="s">
        <v>140</v>
      </c>
      <c r="N124" s="38"/>
      <c r="O124" s="37">
        <v>45</v>
      </c>
      <c r="P124" s="811" t="s">
        <v>250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239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248</v>
      </c>
      <c r="B125" s="63" t="s">
        <v>251</v>
      </c>
      <c r="C125" s="36">
        <v>4301051358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81</v>
      </c>
      <c r="L125" s="37" t="s">
        <v>45</v>
      </c>
      <c r="M125" s="38" t="s">
        <v>115</v>
      </c>
      <c r="N125" s="38"/>
      <c r="O125" s="37">
        <v>45</v>
      </c>
      <c r="P125" s="8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243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252</v>
      </c>
      <c r="B126" s="63" t="s">
        <v>253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81</v>
      </c>
      <c r="L126" s="37" t="s">
        <v>45</v>
      </c>
      <c r="M126" s="38" t="s">
        <v>115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254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255</v>
      </c>
      <c r="B127" s="63" t="s">
        <v>256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81</v>
      </c>
      <c r="L127" s="37" t="s">
        <v>45</v>
      </c>
      <c r="M127" s="38" t="s">
        <v>80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257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180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258</v>
      </c>
      <c r="B131" s="63" t="s">
        <v>259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81</v>
      </c>
      <c r="L131" s="37" t="s">
        <v>45</v>
      </c>
      <c r="M131" s="38" t="s">
        <v>80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261</v>
      </c>
      <c r="B132" s="63" t="s">
        <v>262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81</v>
      </c>
      <c r="L132" s="37" t="s">
        <v>45</v>
      </c>
      <c r="M132" s="38" t="s">
        <v>115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264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107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265</v>
      </c>
      <c r="B137" s="63" t="s">
        <v>266</v>
      </c>
      <c r="C137" s="36">
        <v>4301011564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81</v>
      </c>
      <c r="L137" s="37" t="s">
        <v>45</v>
      </c>
      <c r="M137" s="38" t="s">
        <v>104</v>
      </c>
      <c r="N137" s="38"/>
      <c r="O137" s="37">
        <v>90</v>
      </c>
      <c r="P13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267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265</v>
      </c>
      <c r="B138" s="63" t="s">
        <v>268</v>
      </c>
      <c r="C138" s="36">
        <v>4301011562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81</v>
      </c>
      <c r="L138" s="37" t="s">
        <v>45</v>
      </c>
      <c r="M138" s="38" t="s">
        <v>104</v>
      </c>
      <c r="N138" s="38"/>
      <c r="O138" s="37">
        <v>90</v>
      </c>
      <c r="P138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267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154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269</v>
      </c>
      <c r="B142" s="63" t="s">
        <v>270</v>
      </c>
      <c r="C142" s="36">
        <v>4301031234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81</v>
      </c>
      <c r="L142" s="37" t="s">
        <v>45</v>
      </c>
      <c r="M142" s="38" t="s">
        <v>104</v>
      </c>
      <c r="N142" s="38"/>
      <c r="O142" s="37">
        <v>90</v>
      </c>
      <c r="P142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271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269</v>
      </c>
      <c r="B143" s="63" t="s">
        <v>272</v>
      </c>
      <c r="C143" s="36">
        <v>4301031235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81</v>
      </c>
      <c r="L143" s="37" t="s">
        <v>45</v>
      </c>
      <c r="M143" s="38" t="s">
        <v>104</v>
      </c>
      <c r="N143" s="38"/>
      <c r="O143" s="37">
        <v>90</v>
      </c>
      <c r="P143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271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76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273</v>
      </c>
      <c r="B147" s="63" t="s">
        <v>274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81</v>
      </c>
      <c r="L147" s="37" t="s">
        <v>45</v>
      </c>
      <c r="M147" s="38" t="s">
        <v>104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267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273</v>
      </c>
      <c r="B148" s="63" t="s">
        <v>275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81</v>
      </c>
      <c r="L148" s="37" t="s">
        <v>45</v>
      </c>
      <c r="M148" s="38" t="s">
        <v>104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267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105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107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276</v>
      </c>
      <c r="B153" s="63" t="s">
        <v>277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116</v>
      </c>
      <c r="L153" s="37" t="s">
        <v>45</v>
      </c>
      <c r="M153" s="38" t="s">
        <v>111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278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154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279</v>
      </c>
      <c r="B157" s="63" t="s">
        <v>280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112</v>
      </c>
      <c r="L157" s="37" t="s">
        <v>45</v>
      </c>
      <c r="M157" s="38" t="s">
        <v>111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281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282</v>
      </c>
      <c r="B158" s="63" t="s">
        <v>283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81</v>
      </c>
      <c r="L158" s="37" t="s">
        <v>45</v>
      </c>
      <c r="M158" s="38" t="s">
        <v>80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284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285</v>
      </c>
      <c r="B159" s="63" t="s">
        <v>286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112</v>
      </c>
      <c r="L159" s="37" t="s">
        <v>45</v>
      </c>
      <c r="M159" s="38" t="s">
        <v>80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287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288</v>
      </c>
      <c r="B160" s="63" t="s">
        <v>289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158</v>
      </c>
      <c r="L160" s="37" t="s">
        <v>45</v>
      </c>
      <c r="M160" s="38" t="s">
        <v>80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284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76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290</v>
      </c>
      <c r="B164" s="63" t="s">
        <v>291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81</v>
      </c>
      <c r="L164" s="37" t="s">
        <v>45</v>
      </c>
      <c r="M164" s="38" t="s">
        <v>115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292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293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294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143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295</v>
      </c>
      <c r="B170" s="63" t="s">
        <v>296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158</v>
      </c>
      <c r="L170" s="37" t="s">
        <v>45</v>
      </c>
      <c r="M170" s="38" t="s">
        <v>80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297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154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298</v>
      </c>
      <c r="B174" s="63" t="s">
        <v>299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116</v>
      </c>
      <c r="L174" s="37" t="s">
        <v>45</v>
      </c>
      <c r="M174" s="38" t="s">
        <v>80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300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301</v>
      </c>
      <c r="B175" s="63" t="s">
        <v>302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116</v>
      </c>
      <c r="L175" s="37" t="s">
        <v>45</v>
      </c>
      <c r="M175" s="38" t="s">
        <v>80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303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304</v>
      </c>
      <c r="B176" s="63" t="s">
        <v>305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116</v>
      </c>
      <c r="L176" s="37" t="s">
        <v>45</v>
      </c>
      <c r="M176" s="38" t="s">
        <v>80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306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158</v>
      </c>
      <c r="L177" s="37" t="s">
        <v>45</v>
      </c>
      <c r="M177" s="38" t="s">
        <v>80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300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309</v>
      </c>
      <c r="B178" s="63" t="s">
        <v>310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158</v>
      </c>
      <c r="L178" s="37" t="s">
        <v>45</v>
      </c>
      <c r="M178" s="38" t="s">
        <v>80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303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158</v>
      </c>
      <c r="L179" s="37" t="s">
        <v>45</v>
      </c>
      <c r="M179" s="38" t="s">
        <v>80</v>
      </c>
      <c r="N179" s="38"/>
      <c r="O179" s="37">
        <v>40</v>
      </c>
      <c r="P179" s="835" t="s">
        <v>313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314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315</v>
      </c>
      <c r="B180" s="63" t="s">
        <v>316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158</v>
      </c>
      <c r="L180" s="37" t="s">
        <v>45</v>
      </c>
      <c r="M180" s="38" t="s">
        <v>80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306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317</v>
      </c>
      <c r="B181" s="63" t="s">
        <v>318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306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158</v>
      </c>
      <c r="L182" s="37" t="s">
        <v>45</v>
      </c>
      <c r="M182" s="38" t="s">
        <v>80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321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99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322</v>
      </c>
      <c r="B186" s="63" t="s">
        <v>323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327</v>
      </c>
      <c r="L186" s="37" t="s">
        <v>45</v>
      </c>
      <c r="M186" s="38" t="s">
        <v>326</v>
      </c>
      <c r="N186" s="38"/>
      <c r="O186" s="37">
        <v>60</v>
      </c>
      <c r="P186" s="839" t="s">
        <v>324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45</v>
      </c>
      <c r="AC186" s="258" t="s">
        <v>325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328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107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329</v>
      </c>
      <c r="B191" s="63" t="s">
        <v>330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112</v>
      </c>
      <c r="L191" s="37" t="s">
        <v>45</v>
      </c>
      <c r="M191" s="38" t="s">
        <v>111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331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332</v>
      </c>
      <c r="B192" s="63" t="s">
        <v>333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81</v>
      </c>
      <c r="L192" s="37" t="s">
        <v>45</v>
      </c>
      <c r="M192" s="38" t="s">
        <v>111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331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143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334</v>
      </c>
      <c r="B196" s="63" t="s">
        <v>335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112</v>
      </c>
      <c r="L196" s="37" t="s">
        <v>45</v>
      </c>
      <c r="M196" s="38" t="s">
        <v>115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336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337</v>
      </c>
      <c r="B197" s="63" t="s">
        <v>338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81</v>
      </c>
      <c r="L197" s="37" t="s">
        <v>45</v>
      </c>
      <c r="M197" s="38" t="s">
        <v>111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336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154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339</v>
      </c>
      <c r="B201" s="63" t="s">
        <v>340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116</v>
      </c>
      <c r="L201" s="37" t="s">
        <v>45</v>
      </c>
      <c r="M201" s="38" t="s">
        <v>80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341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342</v>
      </c>
      <c r="B202" s="63" t="s">
        <v>343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80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344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345</v>
      </c>
      <c r="B203" s="63" t="s">
        <v>346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116</v>
      </c>
      <c r="L203" s="37" t="s">
        <v>45</v>
      </c>
      <c r="M203" s="38" t="s">
        <v>80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347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348</v>
      </c>
      <c r="B204" s="63" t="s">
        <v>349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116</v>
      </c>
      <c r="L204" s="37" t="s">
        <v>45</v>
      </c>
      <c r="M204" s="38" t="s">
        <v>80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350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351</v>
      </c>
      <c r="B205" s="63" t="s">
        <v>352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158</v>
      </c>
      <c r="L205" s="37" t="s">
        <v>45</v>
      </c>
      <c r="M205" s="38" t="s">
        <v>80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341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353</v>
      </c>
      <c r="B206" s="63" t="s">
        <v>354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158</v>
      </c>
      <c r="L206" s="37" t="s">
        <v>45</v>
      </c>
      <c r="M206" s="38" t="s">
        <v>80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344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158</v>
      </c>
      <c r="L207" s="37" t="s">
        <v>45</v>
      </c>
      <c r="M207" s="38" t="s">
        <v>80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347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158</v>
      </c>
      <c r="L208" s="37" t="s">
        <v>45</v>
      </c>
      <c r="M208" s="38" t="s">
        <v>80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350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76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359</v>
      </c>
      <c r="B212" s="63" t="s">
        <v>360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112</v>
      </c>
      <c r="L212" s="37" t="s">
        <v>45</v>
      </c>
      <c r="M212" s="38" t="s">
        <v>115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361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362</v>
      </c>
      <c r="B213" s="63" t="s">
        <v>363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112</v>
      </c>
      <c r="L213" s="37" t="s">
        <v>45</v>
      </c>
      <c r="M213" s="38" t="s">
        <v>115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364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365</v>
      </c>
      <c r="B214" s="63" t="s">
        <v>366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112</v>
      </c>
      <c r="L214" s="37" t="s">
        <v>45</v>
      </c>
      <c r="M214" s="38" t="s">
        <v>115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367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81</v>
      </c>
      <c r="L215" s="37" t="s">
        <v>45</v>
      </c>
      <c r="M215" s="38" t="s">
        <v>115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361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81</v>
      </c>
      <c r="L216" s="37" t="s">
        <v>45</v>
      </c>
      <c r="M216" s="38" t="s">
        <v>140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372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373</v>
      </c>
      <c r="B217" s="63" t="s">
        <v>374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81</v>
      </c>
      <c r="L217" s="37" t="s">
        <v>45</v>
      </c>
      <c r="M217" s="38" t="s">
        <v>115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367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375</v>
      </c>
      <c r="B218" s="63" t="s">
        <v>376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81</v>
      </c>
      <c r="L218" s="37" t="s">
        <v>45</v>
      </c>
      <c r="M218" s="38" t="s">
        <v>115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367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377</v>
      </c>
      <c r="B219" s="63" t="s">
        <v>378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140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379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380</v>
      </c>
      <c r="B220" s="63" t="s">
        <v>381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81</v>
      </c>
      <c r="L220" s="37" t="s">
        <v>45</v>
      </c>
      <c r="M220" s="38" t="s">
        <v>115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382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180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383</v>
      </c>
      <c r="B224" s="63" t="s">
        <v>384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81</v>
      </c>
      <c r="L224" s="37" t="s">
        <v>45</v>
      </c>
      <c r="M224" s="38" t="s">
        <v>140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385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81</v>
      </c>
      <c r="L225" s="37" t="s">
        <v>45</v>
      </c>
      <c r="M225" s="38" t="s">
        <v>115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388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389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107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4301011826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112</v>
      </c>
      <c r="L230" s="37" t="s">
        <v>45</v>
      </c>
      <c r="M230" s="38" t="s">
        <v>111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392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4301011942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112</v>
      </c>
      <c r="L231" s="37" t="s">
        <v>45</v>
      </c>
      <c r="M231" s="38" t="s">
        <v>395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394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396</v>
      </c>
      <c r="B232" s="63" t="s">
        <v>397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112</v>
      </c>
      <c r="L232" s="37" t="s">
        <v>45</v>
      </c>
      <c r="M232" s="38" t="s">
        <v>111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398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399</v>
      </c>
      <c r="B233" s="63" t="s">
        <v>400</v>
      </c>
      <c r="C233" s="36">
        <v>4301011721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112</v>
      </c>
      <c r="L233" s="37" t="s">
        <v>45</v>
      </c>
      <c r="M233" s="38" t="s">
        <v>111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401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399</v>
      </c>
      <c r="B234" s="63" t="s">
        <v>402</v>
      </c>
      <c r="C234" s="36">
        <v>4301011941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112</v>
      </c>
      <c r="L234" s="37" t="s">
        <v>45</v>
      </c>
      <c r="M234" s="38" t="s">
        <v>395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394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403</v>
      </c>
      <c r="B235" s="63" t="s">
        <v>404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116</v>
      </c>
      <c r="L235" s="37" t="s">
        <v>45</v>
      </c>
      <c r="M235" s="38" t="s">
        <v>111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392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405</v>
      </c>
      <c r="B236" s="63" t="s">
        <v>406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116</v>
      </c>
      <c r="L236" s="37" t="s">
        <v>45</v>
      </c>
      <c r="M236" s="38" t="s">
        <v>111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398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407</v>
      </c>
      <c r="B237" s="63" t="s">
        <v>408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116</v>
      </c>
      <c r="L237" s="37" t="s">
        <v>45</v>
      </c>
      <c r="M237" s="38" t="s">
        <v>111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401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143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409</v>
      </c>
      <c r="B241" s="63" t="s">
        <v>410</v>
      </c>
      <c r="C241" s="36">
        <v>4301020377</v>
      </c>
      <c r="D241" s="745">
        <v>4680115885981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158</v>
      </c>
      <c r="L241" s="37" t="s">
        <v>45</v>
      </c>
      <c r="M241" s="38" t="s">
        <v>115</v>
      </c>
      <c r="N241" s="38"/>
      <c r="O241" s="37">
        <v>50</v>
      </c>
      <c r="P241" s="871" t="s">
        <v>411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412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409</v>
      </c>
      <c r="B242" s="63" t="s">
        <v>413</v>
      </c>
      <c r="C242" s="36">
        <v>4301020340</v>
      </c>
      <c r="D242" s="745">
        <v>4680115885721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158</v>
      </c>
      <c r="L242" s="37" t="s">
        <v>45</v>
      </c>
      <c r="M242" s="38" t="s">
        <v>115</v>
      </c>
      <c r="N242" s="38"/>
      <c r="O242" s="37">
        <v>50</v>
      </c>
      <c r="P242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412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414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415</v>
      </c>
      <c r="B246" s="63" t="s">
        <v>416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327</v>
      </c>
      <c r="L246" s="37" t="s">
        <v>45</v>
      </c>
      <c r="M246" s="38" t="s">
        <v>326</v>
      </c>
      <c r="N246" s="38"/>
      <c r="O246" s="37">
        <v>45</v>
      </c>
      <c r="P246" s="873" t="s">
        <v>417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26" t="s">
        <v>418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419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420</v>
      </c>
      <c r="B250" s="63" t="s">
        <v>421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327</v>
      </c>
      <c r="L250" s="37" t="s">
        <v>45</v>
      </c>
      <c r="M250" s="38" t="s">
        <v>326</v>
      </c>
      <c r="N250" s="38"/>
      <c r="O250" s="37">
        <v>90</v>
      </c>
      <c r="P250" s="874" t="s">
        <v>422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8" t="s">
        <v>423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424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107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425</v>
      </c>
      <c r="B255" s="63" t="s">
        <v>426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112</v>
      </c>
      <c r="L255" s="37" t="s">
        <v>45</v>
      </c>
      <c r="M255" s="38" t="s">
        <v>111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427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428</v>
      </c>
      <c r="B256" s="63" t="s">
        <v>429</v>
      </c>
      <c r="C256" s="36">
        <v>4301011850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112</v>
      </c>
      <c r="L256" s="37" t="s">
        <v>45</v>
      </c>
      <c r="M256" s="38" t="s">
        <v>111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430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428</v>
      </c>
      <c r="B257" s="63" t="s">
        <v>431</v>
      </c>
      <c r="C257" s="36">
        <v>4301011910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112</v>
      </c>
      <c r="L257" s="37" t="s">
        <v>45</v>
      </c>
      <c r="M257" s="38" t="s">
        <v>395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432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433</v>
      </c>
      <c r="B258" s="63" t="s">
        <v>434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112</v>
      </c>
      <c r="L258" s="37" t="s">
        <v>45</v>
      </c>
      <c r="M258" s="38" t="s">
        <v>111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435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436</v>
      </c>
      <c r="B259" s="63" t="s">
        <v>437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116</v>
      </c>
      <c r="L259" s="37" t="s">
        <v>45</v>
      </c>
      <c r="M259" s="38" t="s">
        <v>111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438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439</v>
      </c>
      <c r="B260" s="63" t="s">
        <v>440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116</v>
      </c>
      <c r="L260" s="37" t="s">
        <v>45</v>
      </c>
      <c r="M260" s="38" t="s">
        <v>111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441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442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107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443</v>
      </c>
      <c r="B265" s="63" t="s">
        <v>444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112</v>
      </c>
      <c r="L265" s="37" t="s">
        <v>45</v>
      </c>
      <c r="M265" s="38" t="s">
        <v>111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445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446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107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447</v>
      </c>
      <c r="B270" s="63" t="s">
        <v>448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112</v>
      </c>
      <c r="L270" s="37" t="s">
        <v>45</v>
      </c>
      <c r="M270" s="38" t="s">
        <v>115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110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449</v>
      </c>
      <c r="B271" s="63" t="s">
        <v>450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112</v>
      </c>
      <c r="L271" s="37" t="s">
        <v>45</v>
      </c>
      <c r="M271" s="38" t="s">
        <v>115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451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452</v>
      </c>
      <c r="B272" s="63" t="s">
        <v>453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112</v>
      </c>
      <c r="L272" s="37" t="s">
        <v>45</v>
      </c>
      <c r="M272" s="38" t="s">
        <v>115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454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455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76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456</v>
      </c>
      <c r="B277" s="63" t="s">
        <v>457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116</v>
      </c>
      <c r="L277" s="37" t="s">
        <v>45</v>
      </c>
      <c r="M277" s="38" t="s">
        <v>140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458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459</v>
      </c>
      <c r="B278" s="63" t="s">
        <v>460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81</v>
      </c>
      <c r="L278" s="37" t="s">
        <v>45</v>
      </c>
      <c r="M278" s="38" t="s">
        <v>115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461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462</v>
      </c>
      <c r="B279" s="63" t="s">
        <v>463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81</v>
      </c>
      <c r="L279" s="37" t="s">
        <v>45</v>
      </c>
      <c r="M279" s="38" t="s">
        <v>140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458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464</v>
      </c>
      <c r="B280" s="63" t="s">
        <v>465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81</v>
      </c>
      <c r="L280" s="37" t="s">
        <v>45</v>
      </c>
      <c r="M280" s="38" t="s">
        <v>115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466</v>
      </c>
      <c r="AG280" s="78"/>
      <c r="AJ280" s="84" t="s">
        <v>45</v>
      </c>
      <c r="AK280" s="84">
        <v>0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467</v>
      </c>
      <c r="B281" s="63" t="s">
        <v>468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116</v>
      </c>
      <c r="L281" s="37" t="s">
        <v>45</v>
      </c>
      <c r="M281" s="38" t="s">
        <v>115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461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469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107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470</v>
      </c>
      <c r="B286" s="63" t="s">
        <v>471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116</v>
      </c>
      <c r="L286" s="37" t="s">
        <v>45</v>
      </c>
      <c r="M286" s="38" t="s">
        <v>115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472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154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473</v>
      </c>
      <c r="B290" s="63" t="s">
        <v>474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158</v>
      </c>
      <c r="L290" s="37" t="s">
        <v>45</v>
      </c>
      <c r="M290" s="38" t="s">
        <v>80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475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76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476</v>
      </c>
      <c r="B294" s="63" t="s">
        <v>477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116</v>
      </c>
      <c r="L294" s="37" t="s">
        <v>45</v>
      </c>
      <c r="M294" s="38" t="s">
        <v>115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478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479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76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480</v>
      </c>
      <c r="B299" s="63" t="s">
        <v>481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81</v>
      </c>
      <c r="L299" s="37" t="s">
        <v>45</v>
      </c>
      <c r="M299" s="38" t="s">
        <v>115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482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483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107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484</v>
      </c>
      <c r="B304" s="63" t="s">
        <v>485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116</v>
      </c>
      <c r="L304" s="37" t="s">
        <v>45</v>
      </c>
      <c r="M304" s="38" t="s">
        <v>111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445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154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486</v>
      </c>
      <c r="B308" s="63" t="s">
        <v>487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158</v>
      </c>
      <c r="L308" s="37" t="s">
        <v>45</v>
      </c>
      <c r="M308" s="38" t="s">
        <v>80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488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489</v>
      </c>
      <c r="B309" s="63" t="s">
        <v>490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158</v>
      </c>
      <c r="L309" s="37" t="s">
        <v>45</v>
      </c>
      <c r="M309" s="38" t="s">
        <v>80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488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491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107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492</v>
      </c>
      <c r="B314" s="63" t="s">
        <v>493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112</v>
      </c>
      <c r="L314" s="37" t="s">
        <v>45</v>
      </c>
      <c r="M314" s="38" t="s">
        <v>111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495</v>
      </c>
      <c r="AB314" s="69" t="s">
        <v>45</v>
      </c>
      <c r="AC314" s="374" t="s">
        <v>494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496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107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497</v>
      </c>
      <c r="B319" s="63" t="s">
        <v>498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112</v>
      </c>
      <c r="L319" s="37" t="s">
        <v>45</v>
      </c>
      <c r="M319" s="38" t="s">
        <v>115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499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500</v>
      </c>
      <c r="B320" s="63" t="s">
        <v>501</v>
      </c>
      <c r="C320" s="36">
        <v>4301012016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112</v>
      </c>
      <c r="L320" s="37" t="s">
        <v>45</v>
      </c>
      <c r="M320" s="38" t="s">
        <v>115</v>
      </c>
      <c r="N320" s="38"/>
      <c r="O320" s="37">
        <v>55</v>
      </c>
      <c r="P320" s="8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502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500</v>
      </c>
      <c r="B321" s="63" t="s">
        <v>503</v>
      </c>
      <c r="C321" s="36">
        <v>4301011911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112</v>
      </c>
      <c r="L321" s="37" t="s">
        <v>45</v>
      </c>
      <c r="M321" s="38" t="s">
        <v>395</v>
      </c>
      <c r="N321" s="38"/>
      <c r="O321" s="37">
        <v>55</v>
      </c>
      <c r="P321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504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505</v>
      </c>
      <c r="B322" s="63" t="s">
        <v>506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112</v>
      </c>
      <c r="L322" s="37" t="s">
        <v>45</v>
      </c>
      <c r="M322" s="38" t="s">
        <v>111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507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508</v>
      </c>
      <c r="B323" s="63" t="s">
        <v>509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116</v>
      </c>
      <c r="L323" s="37" t="s">
        <v>45</v>
      </c>
      <c r="M323" s="38" t="s">
        <v>111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510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511</v>
      </c>
      <c r="B324" s="63" t="s">
        <v>512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116</v>
      </c>
      <c r="L324" s="37" t="s">
        <v>45</v>
      </c>
      <c r="M324" s="38" t="s">
        <v>111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502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154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513</v>
      </c>
      <c r="B328" s="63" t="s">
        <v>514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116</v>
      </c>
      <c r="L328" s="37" t="s">
        <v>45</v>
      </c>
      <c r="M328" s="38" t="s">
        <v>80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515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516</v>
      </c>
      <c r="B329" s="63" t="s">
        <v>517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116</v>
      </c>
      <c r="L329" s="37" t="s">
        <v>45</v>
      </c>
      <c r="M329" s="38" t="s">
        <v>80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518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519</v>
      </c>
      <c r="B330" s="63" t="s">
        <v>520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116</v>
      </c>
      <c r="L330" s="37" t="s">
        <v>45</v>
      </c>
      <c r="M330" s="38" t="s">
        <v>80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521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522</v>
      </c>
      <c r="B331" s="63" t="s">
        <v>523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158</v>
      </c>
      <c r="L331" s="37" t="s">
        <v>45</v>
      </c>
      <c r="M331" s="38" t="s">
        <v>80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518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76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524</v>
      </c>
      <c r="B335" s="63" t="s">
        <v>525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112</v>
      </c>
      <c r="L335" s="37" t="s">
        <v>45</v>
      </c>
      <c r="M335" s="38" t="s">
        <v>115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526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527</v>
      </c>
      <c r="B336" s="63" t="s">
        <v>528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112</v>
      </c>
      <c r="L336" s="37" t="s">
        <v>45</v>
      </c>
      <c r="M336" s="38" t="s">
        <v>115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529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530</v>
      </c>
      <c r="B337" s="63" t="s">
        <v>531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112</v>
      </c>
      <c r="L337" s="37" t="s">
        <v>45</v>
      </c>
      <c r="M337" s="38" t="s">
        <v>115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532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533</v>
      </c>
      <c r="B338" s="63" t="s">
        <v>534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81</v>
      </c>
      <c r="L338" s="37" t="s">
        <v>45</v>
      </c>
      <c r="M338" s="38" t="s">
        <v>115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535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536</v>
      </c>
      <c r="B339" s="63" t="s">
        <v>537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81</v>
      </c>
      <c r="L339" s="37" t="s">
        <v>45</v>
      </c>
      <c r="M339" s="38" t="s">
        <v>140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538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180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539</v>
      </c>
      <c r="B343" s="63" t="s">
        <v>540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112</v>
      </c>
      <c r="L343" s="37" t="s">
        <v>45</v>
      </c>
      <c r="M343" s="38" t="s">
        <v>115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541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542</v>
      </c>
      <c r="B344" s="63" t="s">
        <v>543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112</v>
      </c>
      <c r="L344" s="37" t="s">
        <v>45</v>
      </c>
      <c r="M344" s="38" t="s">
        <v>115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544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545</v>
      </c>
      <c r="B345" s="63" t="s">
        <v>546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112</v>
      </c>
      <c r="L345" s="37" t="s">
        <v>45</v>
      </c>
      <c r="M345" s="38" t="s">
        <v>140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547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99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548</v>
      </c>
      <c r="B349" s="63" t="s">
        <v>549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116</v>
      </c>
      <c r="L349" s="37" t="s">
        <v>45</v>
      </c>
      <c r="M349" s="38" t="s">
        <v>104</v>
      </c>
      <c r="N349" s="38"/>
      <c r="O349" s="37">
        <v>180</v>
      </c>
      <c r="P349" s="916" t="s">
        <v>550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551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552</v>
      </c>
      <c r="B350" s="63" t="s">
        <v>553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116</v>
      </c>
      <c r="L350" s="37" t="s">
        <v>45</v>
      </c>
      <c r="M350" s="38" t="s">
        <v>104</v>
      </c>
      <c r="N350" s="38"/>
      <c r="O350" s="37">
        <v>180</v>
      </c>
      <c r="P350" s="917" t="s">
        <v>554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555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556</v>
      </c>
      <c r="B351" s="63" t="s">
        <v>557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81</v>
      </c>
      <c r="L351" s="37" t="s">
        <v>45</v>
      </c>
      <c r="M351" s="38" t="s">
        <v>104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558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559</v>
      </c>
      <c r="B352" s="63" t="s">
        <v>560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81</v>
      </c>
      <c r="L352" s="37" t="s">
        <v>45</v>
      </c>
      <c r="M352" s="38" t="s">
        <v>104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555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561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562</v>
      </c>
      <c r="B356" s="63" t="s">
        <v>563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81</v>
      </c>
      <c r="L356" s="37" t="s">
        <v>45</v>
      </c>
      <c r="M356" s="38" t="s">
        <v>565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564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566</v>
      </c>
      <c r="B357" s="63" t="s">
        <v>567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81</v>
      </c>
      <c r="L357" s="37" t="s">
        <v>45</v>
      </c>
      <c r="M357" s="38" t="s">
        <v>565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568</v>
      </c>
      <c r="B358" s="63" t="s">
        <v>569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81</v>
      </c>
      <c r="L358" s="37" t="s">
        <v>45</v>
      </c>
      <c r="M358" s="38" t="s">
        <v>565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564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570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154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571</v>
      </c>
      <c r="B363" s="63" t="s">
        <v>572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81</v>
      </c>
      <c r="L363" s="37" t="s">
        <v>45</v>
      </c>
      <c r="M363" s="38" t="s">
        <v>80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573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76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574</v>
      </c>
      <c r="B367" s="63" t="s">
        <v>575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112</v>
      </c>
      <c r="L367" s="37" t="s">
        <v>45</v>
      </c>
      <c r="M367" s="38" t="s">
        <v>140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576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577</v>
      </c>
      <c r="B368" s="63" t="s">
        <v>578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81</v>
      </c>
      <c r="L368" s="37" t="s">
        <v>45</v>
      </c>
      <c r="M368" s="38" t="s">
        <v>115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579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580</v>
      </c>
      <c r="B369" s="63" t="s">
        <v>581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81</v>
      </c>
      <c r="L369" s="37" t="s">
        <v>45</v>
      </c>
      <c r="M369" s="38" t="s">
        <v>140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582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583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584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107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37.5" customHeight="1" x14ac:dyDescent="0.25">
      <c r="A375" s="63" t="s">
        <v>585</v>
      </c>
      <c r="B375" s="63" t="s">
        <v>586</v>
      </c>
      <c r="C375" s="36">
        <v>4301011869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112</v>
      </c>
      <c r="L375" s="37" t="s">
        <v>45</v>
      </c>
      <c r="M375" s="38" t="s">
        <v>80</v>
      </c>
      <c r="N375" s="38"/>
      <c r="O375" s="37">
        <v>60</v>
      </c>
      <c r="P375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587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585</v>
      </c>
      <c r="B376" s="63" t="s">
        <v>588</v>
      </c>
      <c r="C376" s="36">
        <v>4301011946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112</v>
      </c>
      <c r="L376" s="37" t="s">
        <v>45</v>
      </c>
      <c r="M376" s="38" t="s">
        <v>395</v>
      </c>
      <c r="N376" s="38"/>
      <c r="O376" s="37">
        <v>60</v>
      </c>
      <c r="P376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589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590</v>
      </c>
      <c r="B377" s="63" t="s">
        <v>591</v>
      </c>
      <c r="C377" s="36">
        <v>4301011870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112</v>
      </c>
      <c r="L377" s="37" t="s">
        <v>45</v>
      </c>
      <c r="M377" s="38" t="s">
        <v>80</v>
      </c>
      <c r="N377" s="38"/>
      <c r="O377" s="37">
        <v>60</v>
      </c>
      <c r="P37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592</v>
      </c>
      <c r="AG377" s="78"/>
      <c r="AJ377" s="84" t="s">
        <v>45</v>
      </c>
      <c r="AK377" s="84">
        <v>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590</v>
      </c>
      <c r="B378" s="63" t="s">
        <v>593</v>
      </c>
      <c r="C378" s="36">
        <v>4301011947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112</v>
      </c>
      <c r="L378" s="37" t="s">
        <v>45</v>
      </c>
      <c r="M378" s="38" t="s">
        <v>395</v>
      </c>
      <c r="N378" s="38"/>
      <c r="O378" s="37">
        <v>60</v>
      </c>
      <c r="P378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589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37.5" customHeight="1" x14ac:dyDescent="0.25">
      <c r="A379" s="63" t="s">
        <v>594</v>
      </c>
      <c r="B379" s="63" t="s">
        <v>595</v>
      </c>
      <c r="C379" s="36">
        <v>4301011867</v>
      </c>
      <c r="D379" s="745">
        <v>4680115884830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112</v>
      </c>
      <c r="L379" s="37" t="s">
        <v>45</v>
      </c>
      <c r="M379" s="38" t="s">
        <v>80</v>
      </c>
      <c r="N379" s="38"/>
      <c r="O379" s="37">
        <v>60</v>
      </c>
      <c r="P379" s="9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596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597</v>
      </c>
      <c r="B380" s="63" t="s">
        <v>598</v>
      </c>
      <c r="C380" s="36">
        <v>4301011832</v>
      </c>
      <c r="D380" s="745">
        <v>4607091383997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112</v>
      </c>
      <c r="L380" s="37" t="s">
        <v>45</v>
      </c>
      <c r="M380" s="38" t="s">
        <v>140</v>
      </c>
      <c r="N380" s="38"/>
      <c r="O380" s="37">
        <v>60</v>
      </c>
      <c r="P380" s="9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599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594</v>
      </c>
      <c r="B381" s="63" t="s">
        <v>600</v>
      </c>
      <c r="C381" s="36">
        <v>4301011943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112</v>
      </c>
      <c r="L381" s="37" t="s">
        <v>45</v>
      </c>
      <c r="M381" s="38" t="s">
        <v>395</v>
      </c>
      <c r="N381" s="38"/>
      <c r="O381" s="37">
        <v>60</v>
      </c>
      <c r="P381" s="9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589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601</v>
      </c>
      <c r="B382" s="63" t="s">
        <v>602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116</v>
      </c>
      <c r="L382" s="37" t="s">
        <v>45</v>
      </c>
      <c r="M382" s="38" t="s">
        <v>111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603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604</v>
      </c>
      <c r="B383" s="63" t="s">
        <v>605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116</v>
      </c>
      <c r="L383" s="37" t="s">
        <v>45</v>
      </c>
      <c r="M383" s="38" t="s">
        <v>80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592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606</v>
      </c>
      <c r="B384" s="63" t="s">
        <v>607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116</v>
      </c>
      <c r="L384" s="37" t="s">
        <v>45</v>
      </c>
      <c r="M384" s="38" t="s">
        <v>80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596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143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608</v>
      </c>
      <c r="B388" s="63" t="s">
        <v>609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112</v>
      </c>
      <c r="L388" s="37" t="s">
        <v>45</v>
      </c>
      <c r="M388" s="38" t="s">
        <v>111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610</v>
      </c>
      <c r="AG388" s="78"/>
      <c r="AJ388" s="84" t="s">
        <v>45</v>
      </c>
      <c r="AK388" s="84">
        <v>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611</v>
      </c>
      <c r="B389" s="63" t="s">
        <v>612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116</v>
      </c>
      <c r="L389" s="37" t="s">
        <v>45</v>
      </c>
      <c r="M389" s="38" t="s">
        <v>111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610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76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613</v>
      </c>
      <c r="B393" s="63" t="s">
        <v>614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112</v>
      </c>
      <c r="L393" s="37" t="s">
        <v>45</v>
      </c>
      <c r="M393" s="38" t="s">
        <v>115</v>
      </c>
      <c r="N393" s="38"/>
      <c r="O393" s="37">
        <v>40</v>
      </c>
      <c r="P393" s="939" t="s">
        <v>615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617</v>
      </c>
      <c r="B394" s="63" t="s">
        <v>618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112</v>
      </c>
      <c r="L394" s="37" t="s">
        <v>45</v>
      </c>
      <c r="M394" s="38" t="s">
        <v>115</v>
      </c>
      <c r="N394" s="38"/>
      <c r="O394" s="37">
        <v>40</v>
      </c>
      <c r="P394" s="940" t="s">
        <v>619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620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180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621</v>
      </c>
      <c r="B398" s="63" t="s">
        <v>622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112</v>
      </c>
      <c r="L398" s="37" t="s">
        <v>45</v>
      </c>
      <c r="M398" s="38" t="s">
        <v>115</v>
      </c>
      <c r="N398" s="38"/>
      <c r="O398" s="37">
        <v>30</v>
      </c>
      <c r="P398" s="941" t="s">
        <v>623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624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625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107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626</v>
      </c>
      <c r="B403" s="63" t="s">
        <v>627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112</v>
      </c>
      <c r="L403" s="37" t="s">
        <v>45</v>
      </c>
      <c r="M403" s="38" t="s">
        <v>80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628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626</v>
      </c>
      <c r="B404" s="63" t="s">
        <v>629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112</v>
      </c>
      <c r="L404" s="37" t="s">
        <v>45</v>
      </c>
      <c r="M404" s="38" t="s">
        <v>80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630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631</v>
      </c>
      <c r="B405" s="63" t="s">
        <v>632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112</v>
      </c>
      <c r="L405" s="37" t="s">
        <v>45</v>
      </c>
      <c r="M405" s="38" t="s">
        <v>80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633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634</v>
      </c>
      <c r="B406" s="63" t="s">
        <v>635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112</v>
      </c>
      <c r="L406" s="37" t="s">
        <v>45</v>
      </c>
      <c r="M406" s="38" t="s">
        <v>80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633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636</v>
      </c>
      <c r="B407" s="63" t="s">
        <v>637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116</v>
      </c>
      <c r="L407" s="37" t="s">
        <v>45</v>
      </c>
      <c r="M407" s="38" t="s">
        <v>80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633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154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638</v>
      </c>
      <c r="B411" s="63" t="s">
        <v>639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116</v>
      </c>
      <c r="L411" s="37" t="s">
        <v>45</v>
      </c>
      <c r="M411" s="38" t="s">
        <v>80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640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641</v>
      </c>
      <c r="B412" s="63" t="s">
        <v>642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158</v>
      </c>
      <c r="L412" s="37" t="s">
        <v>45</v>
      </c>
      <c r="M412" s="38" t="s">
        <v>80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640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76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643</v>
      </c>
      <c r="B416" s="63" t="s">
        <v>644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112</v>
      </c>
      <c r="L416" s="37" t="s">
        <v>45</v>
      </c>
      <c r="M416" s="38" t="s">
        <v>115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645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646</v>
      </c>
      <c r="B417" s="63" t="s">
        <v>647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112</v>
      </c>
      <c r="L417" s="37" t="s">
        <v>45</v>
      </c>
      <c r="M417" s="38" t="s">
        <v>115</v>
      </c>
      <c r="N417" s="38"/>
      <c r="O417" s="37">
        <v>40</v>
      </c>
      <c r="P417" s="950" t="s">
        <v>648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649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650</v>
      </c>
      <c r="B418" s="63" t="s">
        <v>651</v>
      </c>
      <c r="C418" s="36">
        <v>4301051660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81</v>
      </c>
      <c r="L418" s="37" t="s">
        <v>45</v>
      </c>
      <c r="M418" s="38" t="s">
        <v>115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645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650</v>
      </c>
      <c r="B419" s="63" t="s">
        <v>652</v>
      </c>
      <c r="C419" s="36">
        <v>4301051297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81</v>
      </c>
      <c r="L419" s="37" t="s">
        <v>45</v>
      </c>
      <c r="M419" s="38" t="s">
        <v>80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654</v>
      </c>
      <c r="B420" s="63" t="s">
        <v>655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81</v>
      </c>
      <c r="L420" s="37" t="s">
        <v>45</v>
      </c>
      <c r="M420" s="38" t="s">
        <v>80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656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180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657</v>
      </c>
      <c r="B424" s="63" t="s">
        <v>658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112</v>
      </c>
      <c r="L424" s="37" t="s">
        <v>45</v>
      </c>
      <c r="M424" s="38" t="s">
        <v>115</v>
      </c>
      <c r="N424" s="38"/>
      <c r="O424" s="37">
        <v>40</v>
      </c>
      <c r="P424" s="954" t="s">
        <v>659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660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661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662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154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663</v>
      </c>
      <c r="B430" s="63" t="s">
        <v>664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116</v>
      </c>
      <c r="L430" s="37" t="s">
        <v>45</v>
      </c>
      <c r="M430" s="38" t="s">
        <v>80</v>
      </c>
      <c r="N430" s="38"/>
      <c r="O430" s="37">
        <v>50</v>
      </c>
      <c r="P430" s="955" t="s">
        <v>665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666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667</v>
      </c>
      <c r="B431" s="63" t="s">
        <v>668</v>
      </c>
      <c r="C431" s="36">
        <v>4301031406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116</v>
      </c>
      <c r="L431" s="37" t="s">
        <v>45</v>
      </c>
      <c r="M431" s="38" t="s">
        <v>80</v>
      </c>
      <c r="N431" s="38"/>
      <c r="O431" s="37">
        <v>50</v>
      </c>
      <c r="P431" s="956" t="s">
        <v>669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670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667</v>
      </c>
      <c r="B432" s="63" t="s">
        <v>671</v>
      </c>
      <c r="C432" s="36">
        <v>4301031382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116</v>
      </c>
      <c r="L432" s="37" t="s">
        <v>45</v>
      </c>
      <c r="M432" s="38" t="s">
        <v>80</v>
      </c>
      <c r="N432" s="38"/>
      <c r="O432" s="37">
        <v>50</v>
      </c>
      <c r="P432" s="957" t="s">
        <v>669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670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672</v>
      </c>
      <c r="B433" s="63" t="s">
        <v>673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116</v>
      </c>
      <c r="L433" s="37" t="s">
        <v>45</v>
      </c>
      <c r="M433" s="38" t="s">
        <v>80</v>
      </c>
      <c r="N433" s="38"/>
      <c r="O433" s="37">
        <v>50</v>
      </c>
      <c r="P433" s="958" t="s">
        <v>674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675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4301031366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158</v>
      </c>
      <c r="L434" s="37" t="s">
        <v>45</v>
      </c>
      <c r="M434" s="38" t="s">
        <v>80</v>
      </c>
      <c r="N434" s="38"/>
      <c r="O434" s="37">
        <v>50</v>
      </c>
      <c r="P434" s="959" t="s">
        <v>678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666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676</v>
      </c>
      <c r="B435" s="63" t="s">
        <v>679</v>
      </c>
      <c r="C435" s="36">
        <v>4301031335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158</v>
      </c>
      <c r="L435" s="37" t="s">
        <v>45</v>
      </c>
      <c r="M435" s="38" t="s">
        <v>80</v>
      </c>
      <c r="N435" s="38"/>
      <c r="O435" s="37">
        <v>50</v>
      </c>
      <c r="P435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666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158</v>
      </c>
      <c r="L436" s="37" t="s">
        <v>45</v>
      </c>
      <c r="M436" s="38" t="s">
        <v>80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666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682</v>
      </c>
      <c r="B437" s="63" t="s">
        <v>683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158</v>
      </c>
      <c r="L437" s="37" t="s">
        <v>45</v>
      </c>
      <c r="M437" s="38" t="s">
        <v>80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684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685</v>
      </c>
      <c r="B438" s="63" t="s">
        <v>686</v>
      </c>
      <c r="C438" s="36">
        <v>4301031364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158</v>
      </c>
      <c r="L438" s="37" t="s">
        <v>45</v>
      </c>
      <c r="M438" s="38" t="s">
        <v>80</v>
      </c>
      <c r="N438" s="38"/>
      <c r="O438" s="37">
        <v>50</v>
      </c>
      <c r="P438" s="963" t="s">
        <v>687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688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685</v>
      </c>
      <c r="B439" s="63" t="s">
        <v>689</v>
      </c>
      <c r="C439" s="36">
        <v>4301031337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158</v>
      </c>
      <c r="L439" s="37" t="s">
        <v>45</v>
      </c>
      <c r="M439" s="38" t="s">
        <v>80</v>
      </c>
      <c r="N439" s="38"/>
      <c r="O439" s="37">
        <v>50</v>
      </c>
      <c r="P439" s="9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688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690</v>
      </c>
      <c r="B440" s="63" t="s">
        <v>691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158</v>
      </c>
      <c r="L440" s="37" t="s">
        <v>45</v>
      </c>
      <c r="M440" s="38" t="s">
        <v>80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692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693</v>
      </c>
      <c r="B441" s="63" t="s">
        <v>694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158</v>
      </c>
      <c r="L441" s="37" t="s">
        <v>45</v>
      </c>
      <c r="M441" s="38" t="s">
        <v>80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688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76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695</v>
      </c>
      <c r="B445" s="63" t="s">
        <v>696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116</v>
      </c>
      <c r="L445" s="37" t="s">
        <v>45</v>
      </c>
      <c r="M445" s="38" t="s">
        <v>115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697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698</v>
      </c>
      <c r="B446" s="63" t="s">
        <v>699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81</v>
      </c>
      <c r="L446" s="37" t="s">
        <v>45</v>
      </c>
      <c r="M446" s="38" t="s">
        <v>115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700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701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143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702</v>
      </c>
      <c r="B451" s="63" t="s">
        <v>703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81</v>
      </c>
      <c r="L451" s="37" t="s">
        <v>45</v>
      </c>
      <c r="M451" s="38" t="s">
        <v>80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704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705</v>
      </c>
      <c r="B452" s="63" t="s">
        <v>706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81</v>
      </c>
      <c r="L452" s="37" t="s">
        <v>45</v>
      </c>
      <c r="M452" s="38" t="s">
        <v>80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707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154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708</v>
      </c>
      <c r="B456" s="63" t="s">
        <v>709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116</v>
      </c>
      <c r="L456" s="37" t="s">
        <v>45</v>
      </c>
      <c r="M456" s="38" t="s">
        <v>111</v>
      </c>
      <c r="N456" s="38"/>
      <c r="O456" s="37">
        <v>50</v>
      </c>
      <c r="P456" s="971" t="s">
        <v>710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711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712</v>
      </c>
      <c r="B457" s="63" t="s">
        <v>713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158</v>
      </c>
      <c r="L457" s="37" t="s">
        <v>45</v>
      </c>
      <c r="M457" s="38" t="s">
        <v>80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714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715</v>
      </c>
      <c r="B458" s="63" t="s">
        <v>716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158</v>
      </c>
      <c r="L458" s="37" t="s">
        <v>45</v>
      </c>
      <c r="M458" s="38" t="s">
        <v>80</v>
      </c>
      <c r="N458" s="38"/>
      <c r="O458" s="37">
        <v>50</v>
      </c>
      <c r="P458" s="973" t="s">
        <v>717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718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719</v>
      </c>
      <c r="B459" s="63" t="s">
        <v>720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158</v>
      </c>
      <c r="L459" s="37" t="s">
        <v>45</v>
      </c>
      <c r="M459" s="38" t="s">
        <v>80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718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721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154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722</v>
      </c>
      <c r="B464" s="63" t="s">
        <v>723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158</v>
      </c>
      <c r="L464" s="37" t="s">
        <v>45</v>
      </c>
      <c r="M464" s="38" t="s">
        <v>80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724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725</v>
      </c>
      <c r="B465" s="63" t="s">
        <v>726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81</v>
      </c>
      <c r="L465" s="37" t="s">
        <v>45</v>
      </c>
      <c r="M465" s="38" t="s">
        <v>80</v>
      </c>
      <c r="N465" s="38"/>
      <c r="O465" s="37">
        <v>50</v>
      </c>
      <c r="P465" s="976" t="s">
        <v>727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728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729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154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730</v>
      </c>
      <c r="B470" s="63" t="s">
        <v>731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81</v>
      </c>
      <c r="L470" s="37" t="s">
        <v>45</v>
      </c>
      <c r="M470" s="38" t="s">
        <v>80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732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180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733</v>
      </c>
      <c r="B474" s="63" t="s">
        <v>734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81</v>
      </c>
      <c r="L474" s="37" t="s">
        <v>45</v>
      </c>
      <c r="M474" s="38" t="s">
        <v>80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735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736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736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107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737</v>
      </c>
      <c r="B480" s="63" t="s">
        <v>738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112</v>
      </c>
      <c r="L480" s="37" t="s">
        <v>45</v>
      </c>
      <c r="M480" s="38" t="s">
        <v>111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5" si="69">IFERROR(IF(X480="",0,CEILING((X480/$H480),1)*$H480),"")</f>
        <v>0</v>
      </c>
      <c r="Z480" s="41" t="str">
        <f t="shared" ref="Z480:Z485" si="70">IFERROR(IF(Y480=0,"",ROUNDUP(Y480/H480,0)*0.01196),"")</f>
        <v/>
      </c>
      <c r="AA480" s="68" t="s">
        <v>45</v>
      </c>
      <c r="AB480" s="69" t="s">
        <v>45</v>
      </c>
      <c r="AC480" s="538" t="s">
        <v>739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5" si="71">IFERROR(X480*I480/H480,"0")</f>
        <v>0</v>
      </c>
      <c r="BN480" s="78">
        <f t="shared" ref="BN480:BN495" si="72">IFERROR(Y480*I480/H480,"0")</f>
        <v>0</v>
      </c>
      <c r="BO480" s="78">
        <f t="shared" ref="BO480:BO495" si="73">IFERROR(1/J480*(X480/H480),"0")</f>
        <v>0</v>
      </c>
      <c r="BP480" s="78">
        <f t="shared" ref="BP480:BP495" si="74">IFERROR(1/J480*(Y480/H480),"0")</f>
        <v>0</v>
      </c>
    </row>
    <row r="481" spans="1:68" ht="27" customHeight="1" x14ac:dyDescent="0.25">
      <c r="A481" s="63" t="s">
        <v>740</v>
      </c>
      <c r="B481" s="63" t="s">
        <v>741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112</v>
      </c>
      <c r="L481" s="37" t="s">
        <v>45</v>
      </c>
      <c r="M481" s="38" t="s">
        <v>111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 t="shared" si="70"/>
        <v/>
      </c>
      <c r="AA481" s="68" t="s">
        <v>45</v>
      </c>
      <c r="AB481" s="69" t="s">
        <v>45</v>
      </c>
      <c r="AC481" s="540" t="s">
        <v>742</v>
      </c>
      <c r="AG481" s="78"/>
      <c r="AJ481" s="84" t="s">
        <v>45</v>
      </c>
      <c r="AK481" s="84">
        <v>0</v>
      </c>
      <c r="BB481" s="541" t="s">
        <v>66</v>
      </c>
      <c r="BM481" s="78">
        <f t="shared" si="71"/>
        <v>0</v>
      </c>
      <c r="BN481" s="78">
        <f t="shared" si="72"/>
        <v>0</v>
      </c>
      <c r="BO481" s="78">
        <f t="shared" si="73"/>
        <v>0</v>
      </c>
      <c r="BP481" s="78">
        <f t="shared" si="74"/>
        <v>0</v>
      </c>
    </row>
    <row r="482" spans="1:68" ht="27" customHeight="1" x14ac:dyDescent="0.25">
      <c r="A482" s="63" t="s">
        <v>743</v>
      </c>
      <c r="B482" s="63" t="s">
        <v>744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112</v>
      </c>
      <c r="L482" s="37" t="s">
        <v>45</v>
      </c>
      <c r="M482" s="38" t="s">
        <v>115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 t="shared" si="70"/>
        <v/>
      </c>
      <c r="AA482" s="68" t="s">
        <v>45</v>
      </c>
      <c r="AB482" s="69" t="s">
        <v>45</v>
      </c>
      <c r="AC482" s="542" t="s">
        <v>745</v>
      </c>
      <c r="AG482" s="78"/>
      <c r="AJ482" s="84" t="s">
        <v>45</v>
      </c>
      <c r="AK482" s="84">
        <v>0</v>
      </c>
      <c r="BB482" s="543" t="s">
        <v>66</v>
      </c>
      <c r="BM482" s="78">
        <f t="shared" si="71"/>
        <v>0</v>
      </c>
      <c r="BN482" s="78">
        <f t="shared" si="72"/>
        <v>0</v>
      </c>
      <c r="BO482" s="78">
        <f t="shared" si="73"/>
        <v>0</v>
      </c>
      <c r="BP482" s="78">
        <f t="shared" si="74"/>
        <v>0</v>
      </c>
    </row>
    <row r="483" spans="1:68" ht="16.5" customHeight="1" x14ac:dyDescent="0.25">
      <c r="A483" s="63" t="s">
        <v>747</v>
      </c>
      <c r="B483" s="63" t="s">
        <v>748</v>
      </c>
      <c r="C483" s="36">
        <v>4301011774</v>
      </c>
      <c r="D483" s="745">
        <v>4680115884502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112</v>
      </c>
      <c r="L483" s="37" t="s">
        <v>45</v>
      </c>
      <c r="M483" s="38" t="s">
        <v>111</v>
      </c>
      <c r="N483" s="38"/>
      <c r="O483" s="37">
        <v>60</v>
      </c>
      <c r="P483" s="9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3" s="747"/>
      <c r="R483" s="747"/>
      <c r="S483" s="747"/>
      <c r="T483" s="748"/>
      <c r="U483" s="39" t="s">
        <v>746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 t="shared" si="70"/>
        <v/>
      </c>
      <c r="AA483" s="68" t="s">
        <v>45</v>
      </c>
      <c r="AB483" s="69" t="s">
        <v>45</v>
      </c>
      <c r="AC483" s="544" t="s">
        <v>749</v>
      </c>
      <c r="AG483" s="78"/>
      <c r="AJ483" s="84" t="s">
        <v>45</v>
      </c>
      <c r="AK483" s="84">
        <v>0</v>
      </c>
      <c r="BB483" s="545" t="s">
        <v>66</v>
      </c>
      <c r="BM483" s="78">
        <f t="shared" si="71"/>
        <v>0</v>
      </c>
      <c r="BN483" s="78">
        <f t="shared" si="72"/>
        <v>0</v>
      </c>
      <c r="BO483" s="78">
        <f t="shared" si="73"/>
        <v>0</v>
      </c>
      <c r="BP483" s="78">
        <f t="shared" si="74"/>
        <v>0</v>
      </c>
    </row>
    <row r="484" spans="1:68" ht="27" customHeight="1" x14ac:dyDescent="0.25">
      <c r="A484" s="63" t="s">
        <v>750</v>
      </c>
      <c r="B484" s="63" t="s">
        <v>751</v>
      </c>
      <c r="C484" s="36">
        <v>4301011771</v>
      </c>
      <c r="D484" s="745">
        <v>4607091389104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112</v>
      </c>
      <c r="L484" s="37" t="s">
        <v>45</v>
      </c>
      <c r="M484" s="38" t="s">
        <v>111</v>
      </c>
      <c r="N484" s="38"/>
      <c r="O484" s="37">
        <v>60</v>
      </c>
      <c r="P484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 t="shared" si="70"/>
        <v/>
      </c>
      <c r="AA484" s="68" t="s">
        <v>45</v>
      </c>
      <c r="AB484" s="69" t="s">
        <v>45</v>
      </c>
      <c r="AC484" s="546" t="s">
        <v>752</v>
      </c>
      <c r="AG484" s="78"/>
      <c r="AJ484" s="84" t="s">
        <v>45</v>
      </c>
      <c r="AK484" s="84">
        <v>0</v>
      </c>
      <c r="BB484" s="547" t="s">
        <v>66</v>
      </c>
      <c r="BM484" s="78">
        <f t="shared" si="71"/>
        <v>0</v>
      </c>
      <c r="BN484" s="78">
        <f t="shared" si="72"/>
        <v>0</v>
      </c>
      <c r="BO484" s="78">
        <f t="shared" si="73"/>
        <v>0</v>
      </c>
      <c r="BP484" s="78">
        <f t="shared" si="74"/>
        <v>0</v>
      </c>
    </row>
    <row r="485" spans="1:68" ht="16.5" customHeight="1" x14ac:dyDescent="0.25">
      <c r="A485" s="63" t="s">
        <v>753</v>
      </c>
      <c r="B485" s="63" t="s">
        <v>754</v>
      </c>
      <c r="C485" s="36">
        <v>4301011799</v>
      </c>
      <c r="D485" s="745">
        <v>4680115884519</v>
      </c>
      <c r="E485" s="745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112</v>
      </c>
      <c r="L485" s="37" t="s">
        <v>45</v>
      </c>
      <c r="M485" s="38" t="s">
        <v>115</v>
      </c>
      <c r="N485" s="38"/>
      <c r="O485" s="37">
        <v>60</v>
      </c>
      <c r="P485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 t="shared" si="70"/>
        <v/>
      </c>
      <c r="AA485" s="68" t="s">
        <v>45</v>
      </c>
      <c r="AB485" s="69" t="s">
        <v>45</v>
      </c>
      <c r="AC485" s="548" t="s">
        <v>755</v>
      </c>
      <c r="AG485" s="78"/>
      <c r="AJ485" s="84" t="s">
        <v>45</v>
      </c>
      <c r="AK485" s="84">
        <v>0</v>
      </c>
      <c r="BB485" s="549" t="s">
        <v>66</v>
      </c>
      <c r="BM485" s="78">
        <f t="shared" si="71"/>
        <v>0</v>
      </c>
      <c r="BN485" s="78">
        <f t="shared" si="72"/>
        <v>0</v>
      </c>
      <c r="BO485" s="78">
        <f t="shared" si="73"/>
        <v>0</v>
      </c>
      <c r="BP485" s="78">
        <f t="shared" si="74"/>
        <v>0</v>
      </c>
    </row>
    <row r="486" spans="1:68" ht="27" customHeight="1" x14ac:dyDescent="0.25">
      <c r="A486" s="63" t="s">
        <v>756</v>
      </c>
      <c r="B486" s="63" t="s">
        <v>757</v>
      </c>
      <c r="C486" s="36">
        <v>4301012125</v>
      </c>
      <c r="D486" s="745">
        <v>4680115886391</v>
      </c>
      <c r="E486" s="745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81</v>
      </c>
      <c r="L486" s="37" t="s">
        <v>45</v>
      </c>
      <c r="M486" s="38" t="s">
        <v>115</v>
      </c>
      <c r="N486" s="38"/>
      <c r="O486" s="37">
        <v>60</v>
      </c>
      <c r="P486" s="985" t="s">
        <v>758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739</v>
      </c>
      <c r="AG486" s="78"/>
      <c r="AJ486" s="84" t="s">
        <v>45</v>
      </c>
      <c r="AK486" s="84">
        <v>0</v>
      </c>
      <c r="BB486" s="551" t="s">
        <v>66</v>
      </c>
      <c r="BM486" s="78">
        <f t="shared" si="71"/>
        <v>0</v>
      </c>
      <c r="BN486" s="78">
        <f t="shared" si="72"/>
        <v>0</v>
      </c>
      <c r="BO486" s="78">
        <f t="shared" si="73"/>
        <v>0</v>
      </c>
      <c r="BP486" s="78">
        <f t="shared" si="74"/>
        <v>0</v>
      </c>
    </row>
    <row r="487" spans="1:68" ht="27" customHeight="1" x14ac:dyDescent="0.25">
      <c r="A487" s="63" t="s">
        <v>759</v>
      </c>
      <c r="B487" s="63" t="s">
        <v>760</v>
      </c>
      <c r="C487" s="36">
        <v>4301011778</v>
      </c>
      <c r="D487" s="745">
        <v>4680115880603</v>
      </c>
      <c r="E487" s="745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116</v>
      </c>
      <c r="L487" s="37" t="s">
        <v>45</v>
      </c>
      <c r="M487" s="38" t="s">
        <v>111</v>
      </c>
      <c r="N487" s="38"/>
      <c r="O487" s="37">
        <v>60</v>
      </c>
      <c r="P487" s="9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739</v>
      </c>
      <c r="AG487" s="78"/>
      <c r="AJ487" s="84" t="s">
        <v>45</v>
      </c>
      <c r="AK487" s="84">
        <v>0</v>
      </c>
      <c r="BB487" s="553" t="s">
        <v>66</v>
      </c>
      <c r="BM487" s="78">
        <f t="shared" si="71"/>
        <v>0</v>
      </c>
      <c r="BN487" s="78">
        <f t="shared" si="72"/>
        <v>0</v>
      </c>
      <c r="BO487" s="78">
        <f t="shared" si="73"/>
        <v>0</v>
      </c>
      <c r="BP487" s="78">
        <f t="shared" si="74"/>
        <v>0</v>
      </c>
    </row>
    <row r="488" spans="1:68" ht="27" customHeight="1" x14ac:dyDescent="0.25">
      <c r="A488" s="63" t="s">
        <v>759</v>
      </c>
      <c r="B488" s="63" t="s">
        <v>761</v>
      </c>
      <c r="C488" s="36">
        <v>4301012035</v>
      </c>
      <c r="D488" s="745">
        <v>4680115880603</v>
      </c>
      <c r="E488" s="745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116</v>
      </c>
      <c r="L488" s="37" t="s">
        <v>45</v>
      </c>
      <c r="M488" s="38" t="s">
        <v>111</v>
      </c>
      <c r="N488" s="38"/>
      <c r="O488" s="37">
        <v>60</v>
      </c>
      <c r="P488" s="9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4" t="s">
        <v>739</v>
      </c>
      <c r="AG488" s="78"/>
      <c r="AJ488" s="84" t="s">
        <v>45</v>
      </c>
      <c r="AK488" s="84">
        <v>0</v>
      </c>
      <c r="BB488" s="555" t="s">
        <v>66</v>
      </c>
      <c r="BM488" s="78">
        <f t="shared" si="71"/>
        <v>0</v>
      </c>
      <c r="BN488" s="78">
        <f t="shared" si="72"/>
        <v>0</v>
      </c>
      <c r="BO488" s="78">
        <f t="shared" si="73"/>
        <v>0</v>
      </c>
      <c r="BP488" s="78">
        <f t="shared" si="74"/>
        <v>0</v>
      </c>
    </row>
    <row r="489" spans="1:68" ht="27" customHeight="1" x14ac:dyDescent="0.25">
      <c r="A489" s="63" t="s">
        <v>762</v>
      </c>
      <c r="B489" s="63" t="s">
        <v>763</v>
      </c>
      <c r="C489" s="36">
        <v>4301012036</v>
      </c>
      <c r="D489" s="745">
        <v>4680115882782</v>
      </c>
      <c r="E489" s="745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116</v>
      </c>
      <c r="L489" s="37" t="s">
        <v>45</v>
      </c>
      <c r="M489" s="38" t="s">
        <v>111</v>
      </c>
      <c r="N489" s="38"/>
      <c r="O489" s="37">
        <v>60</v>
      </c>
      <c r="P489" s="9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742</v>
      </c>
      <c r="AG489" s="78"/>
      <c r="AJ489" s="84" t="s">
        <v>45</v>
      </c>
      <c r="AK489" s="84">
        <v>0</v>
      </c>
      <c r="BB489" s="557" t="s">
        <v>66</v>
      </c>
      <c r="BM489" s="78">
        <f t="shared" si="71"/>
        <v>0</v>
      </c>
      <c r="BN489" s="78">
        <f t="shared" si="72"/>
        <v>0</v>
      </c>
      <c r="BO489" s="78">
        <f t="shared" si="73"/>
        <v>0</v>
      </c>
      <c r="BP489" s="78">
        <f t="shared" si="74"/>
        <v>0</v>
      </c>
    </row>
    <row r="490" spans="1:68" ht="27" customHeight="1" x14ac:dyDescent="0.25">
      <c r="A490" s="63" t="s">
        <v>764</v>
      </c>
      <c r="B490" s="63" t="s">
        <v>765</v>
      </c>
      <c r="C490" s="36">
        <v>4301012055</v>
      </c>
      <c r="D490" s="745">
        <v>4680115886469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116</v>
      </c>
      <c r="L490" s="37" t="s">
        <v>45</v>
      </c>
      <c r="M490" s="38" t="s">
        <v>111</v>
      </c>
      <c r="N490" s="38"/>
      <c r="O490" s="37">
        <v>60</v>
      </c>
      <c r="P490" s="989" t="s">
        <v>766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745</v>
      </c>
      <c r="AG490" s="78"/>
      <c r="AJ490" s="84" t="s">
        <v>45</v>
      </c>
      <c r="AK490" s="84">
        <v>0</v>
      </c>
      <c r="BB490" s="559" t="s">
        <v>66</v>
      </c>
      <c r="BM490" s="78">
        <f t="shared" si="71"/>
        <v>0</v>
      </c>
      <c r="BN490" s="78">
        <f t="shared" si="72"/>
        <v>0</v>
      </c>
      <c r="BO490" s="78">
        <f t="shared" si="73"/>
        <v>0</v>
      </c>
      <c r="BP490" s="78">
        <f t="shared" si="74"/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4301012057</v>
      </c>
      <c r="D491" s="745">
        <v>4680115886483</v>
      </c>
      <c r="E491" s="745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116</v>
      </c>
      <c r="L491" s="37" t="s">
        <v>45</v>
      </c>
      <c r="M491" s="38" t="s">
        <v>111</v>
      </c>
      <c r="N491" s="38"/>
      <c r="O491" s="37">
        <v>60</v>
      </c>
      <c r="P491" s="990" t="s">
        <v>769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749</v>
      </c>
      <c r="AG491" s="78"/>
      <c r="AJ491" s="84" t="s">
        <v>45</v>
      </c>
      <c r="AK491" s="84">
        <v>0</v>
      </c>
      <c r="BB491" s="561" t="s">
        <v>66</v>
      </c>
      <c r="BM491" s="78">
        <f t="shared" si="71"/>
        <v>0</v>
      </c>
      <c r="BN491" s="78">
        <f t="shared" si="72"/>
        <v>0</v>
      </c>
      <c r="BO491" s="78">
        <f t="shared" si="73"/>
        <v>0</v>
      </c>
      <c r="BP491" s="78">
        <f t="shared" si="74"/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4301012050</v>
      </c>
      <c r="D492" s="745">
        <v>4680115885479</v>
      </c>
      <c r="E492" s="745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81</v>
      </c>
      <c r="L492" s="37" t="s">
        <v>45</v>
      </c>
      <c r="M492" s="38" t="s">
        <v>111</v>
      </c>
      <c r="N492" s="38"/>
      <c r="O492" s="37">
        <v>60</v>
      </c>
      <c r="P492" s="991" t="s">
        <v>772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752</v>
      </c>
      <c r="AG492" s="78"/>
      <c r="AJ492" s="84" t="s">
        <v>45</v>
      </c>
      <c r="AK492" s="84">
        <v>0</v>
      </c>
      <c r="BB492" s="563" t="s">
        <v>66</v>
      </c>
      <c r="BM492" s="78">
        <f t="shared" si="71"/>
        <v>0</v>
      </c>
      <c r="BN492" s="78">
        <f t="shared" si="72"/>
        <v>0</v>
      </c>
      <c r="BO492" s="78">
        <f t="shared" si="73"/>
        <v>0</v>
      </c>
      <c r="BP492" s="78">
        <f t="shared" si="74"/>
        <v>0</v>
      </c>
    </row>
    <row r="493" spans="1:68" ht="27" customHeight="1" x14ac:dyDescent="0.25">
      <c r="A493" s="63" t="s">
        <v>773</v>
      </c>
      <c r="B493" s="63" t="s">
        <v>774</v>
      </c>
      <c r="C493" s="36">
        <v>4301011784</v>
      </c>
      <c r="D493" s="745">
        <v>4607091389982</v>
      </c>
      <c r="E493" s="745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116</v>
      </c>
      <c r="L493" s="37" t="s">
        <v>45</v>
      </c>
      <c r="M493" s="38" t="s">
        <v>111</v>
      </c>
      <c r="N493" s="38"/>
      <c r="O493" s="37">
        <v>60</v>
      </c>
      <c r="P493" s="9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752</v>
      </c>
      <c r="AG493" s="78"/>
      <c r="AJ493" s="84" t="s">
        <v>45</v>
      </c>
      <c r="AK493" s="84">
        <v>0</v>
      </c>
      <c r="BB493" s="565" t="s">
        <v>66</v>
      </c>
      <c r="BM493" s="78">
        <f t="shared" si="71"/>
        <v>0</v>
      </c>
      <c r="BN493" s="78">
        <f t="shared" si="72"/>
        <v>0</v>
      </c>
      <c r="BO493" s="78">
        <f t="shared" si="73"/>
        <v>0</v>
      </c>
      <c r="BP493" s="78">
        <f t="shared" si="74"/>
        <v>0</v>
      </c>
    </row>
    <row r="494" spans="1:68" ht="27" customHeight="1" x14ac:dyDescent="0.25">
      <c r="A494" s="63" t="s">
        <v>773</v>
      </c>
      <c r="B494" s="63" t="s">
        <v>775</v>
      </c>
      <c r="C494" s="36">
        <v>4301012034</v>
      </c>
      <c r="D494" s="745">
        <v>4607091389982</v>
      </c>
      <c r="E494" s="745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116</v>
      </c>
      <c r="L494" s="37" t="s">
        <v>45</v>
      </c>
      <c r="M494" s="38" t="s">
        <v>111</v>
      </c>
      <c r="N494" s="38"/>
      <c r="O494" s="37">
        <v>60</v>
      </c>
      <c r="P494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66" t="s">
        <v>752</v>
      </c>
      <c r="AG494" s="78"/>
      <c r="AJ494" s="84" t="s">
        <v>45</v>
      </c>
      <c r="AK494" s="84">
        <v>0</v>
      </c>
      <c r="BB494" s="567" t="s">
        <v>66</v>
      </c>
      <c r="BM494" s="78">
        <f t="shared" si="71"/>
        <v>0</v>
      </c>
      <c r="BN494" s="78">
        <f t="shared" si="72"/>
        <v>0</v>
      </c>
      <c r="BO494" s="78">
        <f t="shared" si="73"/>
        <v>0</v>
      </c>
      <c r="BP494" s="78">
        <f t="shared" si="74"/>
        <v>0</v>
      </c>
    </row>
    <row r="495" spans="1:68" ht="27" customHeight="1" x14ac:dyDescent="0.25">
      <c r="A495" s="63" t="s">
        <v>776</v>
      </c>
      <c r="B495" s="63" t="s">
        <v>777</v>
      </c>
      <c r="C495" s="36">
        <v>4301012058</v>
      </c>
      <c r="D495" s="745">
        <v>4680115886490</v>
      </c>
      <c r="E495" s="745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116</v>
      </c>
      <c r="L495" s="37" t="s">
        <v>45</v>
      </c>
      <c r="M495" s="38" t="s">
        <v>111</v>
      </c>
      <c r="N495" s="38"/>
      <c r="O495" s="37">
        <v>60</v>
      </c>
      <c r="P495" s="9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7"/>
      <c r="R495" s="747"/>
      <c r="S495" s="747"/>
      <c r="T495" s="74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9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755</v>
      </c>
      <c r="AG495" s="78"/>
      <c r="AJ495" s="84" t="s">
        <v>45</v>
      </c>
      <c r="AK495" s="84">
        <v>0</v>
      </c>
      <c r="BB495" s="569" t="s">
        <v>66</v>
      </c>
      <c r="BM495" s="78">
        <f t="shared" si="71"/>
        <v>0</v>
      </c>
      <c r="BN495" s="78">
        <f t="shared" si="72"/>
        <v>0</v>
      </c>
      <c r="BO495" s="78">
        <f t="shared" si="73"/>
        <v>0</v>
      </c>
      <c r="BP495" s="78">
        <f t="shared" si="74"/>
        <v>0</v>
      </c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39</v>
      </c>
      <c r="X496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7"/>
      <c r="B497" s="757"/>
      <c r="C497" s="757"/>
      <c r="D497" s="757"/>
      <c r="E497" s="757"/>
      <c r="F497" s="757"/>
      <c r="G497" s="757"/>
      <c r="H497" s="757"/>
      <c r="I497" s="757"/>
      <c r="J497" s="757"/>
      <c r="K497" s="757"/>
      <c r="L497" s="757"/>
      <c r="M497" s="757"/>
      <c r="N497" s="757"/>
      <c r="O497" s="758"/>
      <c r="P497" s="754" t="s">
        <v>40</v>
      </c>
      <c r="Q497" s="755"/>
      <c r="R497" s="755"/>
      <c r="S497" s="755"/>
      <c r="T497" s="755"/>
      <c r="U497" s="755"/>
      <c r="V497" s="756"/>
      <c r="W497" s="42" t="s">
        <v>0</v>
      </c>
      <c r="X497" s="43">
        <f>IFERROR(SUM(X480:X495),"0")</f>
        <v>0</v>
      </c>
      <c r="Y497" s="43">
        <f>IFERROR(SUM(Y480:Y495),"0")</f>
        <v>0</v>
      </c>
      <c r="Z497" s="42"/>
      <c r="AA497" s="67"/>
      <c r="AB497" s="67"/>
      <c r="AC497" s="67"/>
    </row>
    <row r="498" spans="1:68" ht="14.25" customHeight="1" x14ac:dyDescent="0.25">
      <c r="A498" s="744" t="s">
        <v>143</v>
      </c>
      <c r="B498" s="744"/>
      <c r="C498" s="744"/>
      <c r="D498" s="744"/>
      <c r="E498" s="744"/>
      <c r="F498" s="744"/>
      <c r="G498" s="744"/>
      <c r="H498" s="744"/>
      <c r="I498" s="744"/>
      <c r="J498" s="744"/>
      <c r="K498" s="744"/>
      <c r="L498" s="744"/>
      <c r="M498" s="744"/>
      <c r="N498" s="744"/>
      <c r="O498" s="744"/>
      <c r="P498" s="744"/>
      <c r="Q498" s="744"/>
      <c r="R498" s="744"/>
      <c r="S498" s="744"/>
      <c r="T498" s="744"/>
      <c r="U498" s="744"/>
      <c r="V498" s="744"/>
      <c r="W498" s="744"/>
      <c r="X498" s="744"/>
      <c r="Y498" s="744"/>
      <c r="Z498" s="744"/>
      <c r="AA498" s="66"/>
      <c r="AB498" s="66"/>
      <c r="AC498" s="80"/>
    </row>
    <row r="499" spans="1:68" ht="16.5" customHeight="1" x14ac:dyDescent="0.25">
      <c r="A499" s="63" t="s">
        <v>778</v>
      </c>
      <c r="B499" s="63" t="s">
        <v>779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112</v>
      </c>
      <c r="L499" s="37" t="s">
        <v>45</v>
      </c>
      <c r="M499" s="38" t="s">
        <v>111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780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778</v>
      </c>
      <c r="B500" s="63" t="s">
        <v>781</v>
      </c>
      <c r="C500" s="36">
        <v>4301020334</v>
      </c>
      <c r="D500" s="745">
        <v>4607091388930</v>
      </c>
      <c r="E500" s="745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112</v>
      </c>
      <c r="L500" s="37" t="s">
        <v>45</v>
      </c>
      <c r="M500" s="38" t="s">
        <v>115</v>
      </c>
      <c r="N500" s="38"/>
      <c r="O500" s="37">
        <v>70</v>
      </c>
      <c r="P500" s="996" t="s">
        <v>782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783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784</v>
      </c>
      <c r="B501" s="63" t="s">
        <v>785</v>
      </c>
      <c r="C501" s="36">
        <v>4301020384</v>
      </c>
      <c r="D501" s="745">
        <v>4680115886407</v>
      </c>
      <c r="E501" s="745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81</v>
      </c>
      <c r="L501" s="37" t="s">
        <v>45</v>
      </c>
      <c r="M501" s="38" t="s">
        <v>115</v>
      </c>
      <c r="N501" s="38"/>
      <c r="O501" s="37">
        <v>70</v>
      </c>
      <c r="P501" s="997" t="s">
        <v>786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783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787</v>
      </c>
      <c r="B502" s="63" t="s">
        <v>788</v>
      </c>
      <c r="C502" s="36">
        <v>4301020385</v>
      </c>
      <c r="D502" s="745">
        <v>4680115880054</v>
      </c>
      <c r="E502" s="745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116</v>
      </c>
      <c r="L502" s="37" t="s">
        <v>45</v>
      </c>
      <c r="M502" s="38" t="s">
        <v>111</v>
      </c>
      <c r="N502" s="38"/>
      <c r="O502" s="37">
        <v>70</v>
      </c>
      <c r="P502" s="998" t="s">
        <v>789</v>
      </c>
      <c r="Q502" s="747"/>
      <c r="R502" s="747"/>
      <c r="S502" s="747"/>
      <c r="T502" s="74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783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7"/>
      <c r="B504" s="757"/>
      <c r="C504" s="757"/>
      <c r="D504" s="757"/>
      <c r="E504" s="757"/>
      <c r="F504" s="757"/>
      <c r="G504" s="757"/>
      <c r="H504" s="757"/>
      <c r="I504" s="757"/>
      <c r="J504" s="757"/>
      <c r="K504" s="757"/>
      <c r="L504" s="757"/>
      <c r="M504" s="757"/>
      <c r="N504" s="757"/>
      <c r="O504" s="758"/>
      <c r="P504" s="754" t="s">
        <v>40</v>
      </c>
      <c r="Q504" s="755"/>
      <c r="R504" s="755"/>
      <c r="S504" s="755"/>
      <c r="T504" s="755"/>
      <c r="U504" s="755"/>
      <c r="V504" s="756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4" t="s">
        <v>154</v>
      </c>
      <c r="B505" s="744"/>
      <c r="C505" s="744"/>
      <c r="D505" s="744"/>
      <c r="E505" s="744"/>
      <c r="F505" s="744"/>
      <c r="G505" s="744"/>
      <c r="H505" s="744"/>
      <c r="I505" s="744"/>
      <c r="J505" s="744"/>
      <c r="K505" s="744"/>
      <c r="L505" s="744"/>
      <c r="M505" s="744"/>
      <c r="N505" s="744"/>
      <c r="O505" s="744"/>
      <c r="P505" s="744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66"/>
      <c r="AB505" s="66"/>
      <c r="AC505" s="80"/>
    </row>
    <row r="506" spans="1:68" ht="27" customHeight="1" x14ac:dyDescent="0.25">
      <c r="A506" s="63" t="s">
        <v>790</v>
      </c>
      <c r="B506" s="63" t="s">
        <v>791</v>
      </c>
      <c r="C506" s="36">
        <v>4301031349</v>
      </c>
      <c r="D506" s="745">
        <v>4680115883116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112</v>
      </c>
      <c r="L506" s="37" t="s">
        <v>45</v>
      </c>
      <c r="M506" s="38" t="s">
        <v>111</v>
      </c>
      <c r="N506" s="38"/>
      <c r="O506" s="37">
        <v>70</v>
      </c>
      <c r="P506" s="999" t="s">
        <v>792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5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793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6">IFERROR(X506*I506/H506,"0")</f>
        <v>0</v>
      </c>
      <c r="BN506" s="78">
        <f t="shared" ref="BN506:BN517" si="77">IFERROR(Y506*I506/H506,"0")</f>
        <v>0</v>
      </c>
      <c r="BO506" s="78">
        <f t="shared" ref="BO506:BO517" si="78">IFERROR(1/J506*(X506/H506),"0")</f>
        <v>0</v>
      </c>
      <c r="BP506" s="78">
        <f t="shared" ref="BP506:BP517" si="79">IFERROR(1/J506*(Y506/H506),"0")</f>
        <v>0</v>
      </c>
    </row>
    <row r="507" spans="1:68" ht="27" customHeight="1" x14ac:dyDescent="0.25">
      <c r="A507" s="63" t="s">
        <v>794</v>
      </c>
      <c r="B507" s="63" t="s">
        <v>795</v>
      </c>
      <c r="C507" s="36">
        <v>4301031350</v>
      </c>
      <c r="D507" s="745">
        <v>4680115883093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112</v>
      </c>
      <c r="L507" s="37" t="s">
        <v>45</v>
      </c>
      <c r="M507" s="38" t="s">
        <v>80</v>
      </c>
      <c r="N507" s="38"/>
      <c r="O507" s="37">
        <v>70</v>
      </c>
      <c r="P507" s="1000" t="s">
        <v>796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5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797</v>
      </c>
      <c r="AG507" s="78"/>
      <c r="AJ507" s="84" t="s">
        <v>45</v>
      </c>
      <c r="AK507" s="84">
        <v>0</v>
      </c>
      <c r="BB507" s="581" t="s">
        <v>66</v>
      </c>
      <c r="BM507" s="78">
        <f t="shared" si="76"/>
        <v>0</v>
      </c>
      <c r="BN507" s="78">
        <f t="shared" si="77"/>
        <v>0</v>
      </c>
      <c r="BO507" s="78">
        <f t="shared" si="78"/>
        <v>0</v>
      </c>
      <c r="BP507" s="78">
        <f t="shared" si="79"/>
        <v>0</v>
      </c>
    </row>
    <row r="508" spans="1:68" ht="27" customHeight="1" x14ac:dyDescent="0.25">
      <c r="A508" s="63" t="s">
        <v>798</v>
      </c>
      <c r="B508" s="63" t="s">
        <v>799</v>
      </c>
      <c r="C508" s="36">
        <v>4301031353</v>
      </c>
      <c r="D508" s="745">
        <v>4680115883109</v>
      </c>
      <c r="E508" s="745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112</v>
      </c>
      <c r="L508" s="37" t="s">
        <v>45</v>
      </c>
      <c r="M508" s="38" t="s">
        <v>80</v>
      </c>
      <c r="N508" s="38"/>
      <c r="O508" s="37">
        <v>70</v>
      </c>
      <c r="P508" s="1001" t="s">
        <v>800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5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801</v>
      </c>
      <c r="AG508" s="78"/>
      <c r="AJ508" s="84" t="s">
        <v>45</v>
      </c>
      <c r="AK508" s="84">
        <v>0</v>
      </c>
      <c r="BB508" s="583" t="s">
        <v>66</v>
      </c>
      <c r="BM508" s="78">
        <f t="shared" si="76"/>
        <v>0</v>
      </c>
      <c r="BN508" s="78">
        <f t="shared" si="77"/>
        <v>0</v>
      </c>
      <c r="BO508" s="78">
        <f t="shared" si="78"/>
        <v>0</v>
      </c>
      <c r="BP508" s="78">
        <f t="shared" si="79"/>
        <v>0</v>
      </c>
    </row>
    <row r="509" spans="1:68" ht="27" customHeight="1" x14ac:dyDescent="0.25">
      <c r="A509" s="63" t="s">
        <v>802</v>
      </c>
      <c r="B509" s="63" t="s">
        <v>803</v>
      </c>
      <c r="C509" s="36">
        <v>4301031409</v>
      </c>
      <c r="D509" s="745">
        <v>4680115886438</v>
      </c>
      <c r="E509" s="745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81</v>
      </c>
      <c r="L509" s="37" t="s">
        <v>45</v>
      </c>
      <c r="M509" s="38" t="s">
        <v>111</v>
      </c>
      <c r="N509" s="38"/>
      <c r="O509" s="37">
        <v>70</v>
      </c>
      <c r="P509" s="1002" t="s">
        <v>804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5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793</v>
      </c>
      <c r="AG509" s="78"/>
      <c r="AJ509" s="84" t="s">
        <v>45</v>
      </c>
      <c r="AK509" s="84">
        <v>0</v>
      </c>
      <c r="BB509" s="585" t="s">
        <v>66</v>
      </c>
      <c r="BM509" s="78">
        <f t="shared" si="76"/>
        <v>0</v>
      </c>
      <c r="BN509" s="78">
        <f t="shared" si="77"/>
        <v>0</v>
      </c>
      <c r="BO509" s="78">
        <f t="shared" si="78"/>
        <v>0</v>
      </c>
      <c r="BP509" s="78">
        <f t="shared" si="79"/>
        <v>0</v>
      </c>
    </row>
    <row r="510" spans="1:68" ht="27" customHeight="1" x14ac:dyDescent="0.25">
      <c r="A510" s="63" t="s">
        <v>805</v>
      </c>
      <c r="B510" s="63" t="s">
        <v>806</v>
      </c>
      <c r="C510" s="36">
        <v>4301031419</v>
      </c>
      <c r="D510" s="745">
        <v>4680115882072</v>
      </c>
      <c r="E510" s="745"/>
      <c r="F510" s="62">
        <v>0.6</v>
      </c>
      <c r="G510" s="37">
        <v>8</v>
      </c>
      <c r="H510" s="62">
        <v>4.8</v>
      </c>
      <c r="I510" s="62">
        <v>6.93</v>
      </c>
      <c r="J510" s="37">
        <v>132</v>
      </c>
      <c r="K510" s="37" t="s">
        <v>116</v>
      </c>
      <c r="L510" s="37" t="s">
        <v>45</v>
      </c>
      <c r="M510" s="38" t="s">
        <v>111</v>
      </c>
      <c r="N510" s="38"/>
      <c r="O510" s="37">
        <v>70</v>
      </c>
      <c r="P510" s="1003" t="s">
        <v>807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5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793</v>
      </c>
      <c r="AG510" s="78"/>
      <c r="AJ510" s="84" t="s">
        <v>45</v>
      </c>
      <c r="AK510" s="84">
        <v>0</v>
      </c>
      <c r="BB510" s="587" t="s">
        <v>66</v>
      </c>
      <c r="BM510" s="78">
        <f t="shared" si="76"/>
        <v>0</v>
      </c>
      <c r="BN510" s="78">
        <f t="shared" si="77"/>
        <v>0</v>
      </c>
      <c r="BO510" s="78">
        <f t="shared" si="78"/>
        <v>0</v>
      </c>
      <c r="BP510" s="78">
        <f t="shared" si="79"/>
        <v>0</v>
      </c>
    </row>
    <row r="511" spans="1:68" ht="27" customHeight="1" x14ac:dyDescent="0.25">
      <c r="A511" s="63" t="s">
        <v>805</v>
      </c>
      <c r="B511" s="63" t="s">
        <v>808</v>
      </c>
      <c r="C511" s="36">
        <v>4301031351</v>
      </c>
      <c r="D511" s="745">
        <v>4680115882072</v>
      </c>
      <c r="E511" s="745"/>
      <c r="F511" s="62">
        <v>0.6</v>
      </c>
      <c r="G511" s="37">
        <v>6</v>
      </c>
      <c r="H511" s="62">
        <v>3.6</v>
      </c>
      <c r="I511" s="62">
        <v>3.81</v>
      </c>
      <c r="J511" s="37">
        <v>132</v>
      </c>
      <c r="K511" s="37" t="s">
        <v>116</v>
      </c>
      <c r="L511" s="37" t="s">
        <v>45</v>
      </c>
      <c r="M511" s="38" t="s">
        <v>111</v>
      </c>
      <c r="N511" s="38"/>
      <c r="O511" s="37">
        <v>70</v>
      </c>
      <c r="P511" s="1004" t="s">
        <v>809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5"/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8" t="s">
        <v>793</v>
      </c>
      <c r="AG511" s="78"/>
      <c r="AJ511" s="84" t="s">
        <v>45</v>
      </c>
      <c r="AK511" s="84">
        <v>0</v>
      </c>
      <c r="BB511" s="589" t="s">
        <v>66</v>
      </c>
      <c r="BM511" s="78">
        <f t="shared" si="76"/>
        <v>0</v>
      </c>
      <c r="BN511" s="78">
        <f t="shared" si="77"/>
        <v>0</v>
      </c>
      <c r="BO511" s="78">
        <f t="shared" si="78"/>
        <v>0</v>
      </c>
      <c r="BP511" s="78">
        <f t="shared" si="79"/>
        <v>0</v>
      </c>
    </row>
    <row r="512" spans="1:68" ht="27" customHeight="1" x14ac:dyDescent="0.25">
      <c r="A512" s="63" t="s">
        <v>805</v>
      </c>
      <c r="B512" s="63" t="s">
        <v>810</v>
      </c>
      <c r="C512" s="36">
        <v>4301031383</v>
      </c>
      <c r="D512" s="745">
        <v>4680115882072</v>
      </c>
      <c r="E512" s="745"/>
      <c r="F512" s="62">
        <v>0.6</v>
      </c>
      <c r="G512" s="37">
        <v>8</v>
      </c>
      <c r="H512" s="62">
        <v>4.8</v>
      </c>
      <c r="I512" s="62">
        <v>6.96</v>
      </c>
      <c r="J512" s="37">
        <v>120</v>
      </c>
      <c r="K512" s="37" t="s">
        <v>116</v>
      </c>
      <c r="L512" s="37" t="s">
        <v>45</v>
      </c>
      <c r="M512" s="38" t="s">
        <v>111</v>
      </c>
      <c r="N512" s="38"/>
      <c r="O512" s="37">
        <v>60</v>
      </c>
      <c r="P512" s="10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5"/>
        <v>0</v>
      </c>
      <c r="Z512" s="41" t="str">
        <f>IFERROR(IF(Y512=0,"",ROUNDUP(Y512/H512,0)*0.00937),"")</f>
        <v/>
      </c>
      <c r="AA512" s="68" t="s">
        <v>45</v>
      </c>
      <c r="AB512" s="69" t="s">
        <v>45</v>
      </c>
      <c r="AC512" s="590" t="s">
        <v>811</v>
      </c>
      <c r="AG512" s="78"/>
      <c r="AJ512" s="84" t="s">
        <v>45</v>
      </c>
      <c r="AK512" s="84">
        <v>0</v>
      </c>
      <c r="BB512" s="591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812</v>
      </c>
      <c r="B513" s="63" t="s">
        <v>813</v>
      </c>
      <c r="C513" s="36">
        <v>4301031418</v>
      </c>
      <c r="D513" s="745">
        <v>4680115882102</v>
      </c>
      <c r="E513" s="745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116</v>
      </c>
      <c r="L513" s="37" t="s">
        <v>45</v>
      </c>
      <c r="M513" s="38" t="s">
        <v>80</v>
      </c>
      <c r="N513" s="38"/>
      <c r="O513" s="37">
        <v>70</v>
      </c>
      <c r="P513" s="1006" t="s">
        <v>814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5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797</v>
      </c>
      <c r="AG513" s="78"/>
      <c r="AJ513" s="84" t="s">
        <v>45</v>
      </c>
      <c r="AK513" s="84">
        <v>0</v>
      </c>
      <c r="BB513" s="593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27" customHeight="1" x14ac:dyDescent="0.25">
      <c r="A514" s="63" t="s">
        <v>812</v>
      </c>
      <c r="B514" s="63" t="s">
        <v>815</v>
      </c>
      <c r="C514" s="36">
        <v>4301031251</v>
      </c>
      <c r="D514" s="745">
        <v>4680115882102</v>
      </c>
      <c r="E514" s="745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116</v>
      </c>
      <c r="L514" s="37" t="s">
        <v>45</v>
      </c>
      <c r="M514" s="38" t="s">
        <v>80</v>
      </c>
      <c r="N514" s="38"/>
      <c r="O514" s="37">
        <v>60</v>
      </c>
      <c r="P514" s="10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5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816</v>
      </c>
      <c r="AG514" s="78"/>
      <c r="AJ514" s="84" t="s">
        <v>45</v>
      </c>
      <c r="AK514" s="84">
        <v>0</v>
      </c>
      <c r="BB514" s="595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817</v>
      </c>
      <c r="B515" s="63" t="s">
        <v>818</v>
      </c>
      <c r="C515" s="36">
        <v>4301031417</v>
      </c>
      <c r="D515" s="745">
        <v>4680115882096</v>
      </c>
      <c r="E515" s="745"/>
      <c r="F515" s="62">
        <v>0.6</v>
      </c>
      <c r="G515" s="37">
        <v>8</v>
      </c>
      <c r="H515" s="62">
        <v>4.8</v>
      </c>
      <c r="I515" s="62">
        <v>6.69</v>
      </c>
      <c r="J515" s="37">
        <v>132</v>
      </c>
      <c r="K515" s="37" t="s">
        <v>116</v>
      </c>
      <c r="L515" s="37" t="s">
        <v>45</v>
      </c>
      <c r="M515" s="38" t="s">
        <v>80</v>
      </c>
      <c r="N515" s="38"/>
      <c r="O515" s="37">
        <v>70</v>
      </c>
      <c r="P515" s="1008" t="s">
        <v>819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5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801</v>
      </c>
      <c r="AG515" s="78"/>
      <c r="AJ515" s="84" t="s">
        <v>45</v>
      </c>
      <c r="AK515" s="84">
        <v>0</v>
      </c>
      <c r="BB515" s="597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27" customHeight="1" x14ac:dyDescent="0.25">
      <c r="A516" s="63" t="s">
        <v>817</v>
      </c>
      <c r="B516" s="63" t="s">
        <v>820</v>
      </c>
      <c r="C516" s="36">
        <v>4301031253</v>
      </c>
      <c r="D516" s="745">
        <v>4680115882096</v>
      </c>
      <c r="E516" s="745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116</v>
      </c>
      <c r="L516" s="37" t="s">
        <v>45</v>
      </c>
      <c r="M516" s="38" t="s">
        <v>80</v>
      </c>
      <c r="N516" s="38"/>
      <c r="O516" s="37">
        <v>60</v>
      </c>
      <c r="P516" s="10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5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821</v>
      </c>
      <c r="AG516" s="78"/>
      <c r="AJ516" s="84" t="s">
        <v>45</v>
      </c>
      <c r="AK516" s="84">
        <v>0</v>
      </c>
      <c r="BB516" s="599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ht="27" customHeight="1" x14ac:dyDescent="0.25">
      <c r="A517" s="63" t="s">
        <v>817</v>
      </c>
      <c r="B517" s="63" t="s">
        <v>822</v>
      </c>
      <c r="C517" s="36">
        <v>4301031384</v>
      </c>
      <c r="D517" s="745">
        <v>4680115882096</v>
      </c>
      <c r="E517" s="745"/>
      <c r="F517" s="62">
        <v>0.6</v>
      </c>
      <c r="G517" s="37">
        <v>8</v>
      </c>
      <c r="H517" s="62">
        <v>4.8</v>
      </c>
      <c r="I517" s="62">
        <v>6.69</v>
      </c>
      <c r="J517" s="37">
        <v>120</v>
      </c>
      <c r="K517" s="37" t="s">
        <v>116</v>
      </c>
      <c r="L517" s="37" t="s">
        <v>45</v>
      </c>
      <c r="M517" s="38" t="s">
        <v>80</v>
      </c>
      <c r="N517" s="38"/>
      <c r="O517" s="37">
        <v>60</v>
      </c>
      <c r="P517" s="101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7" s="747"/>
      <c r="R517" s="747"/>
      <c r="S517" s="747"/>
      <c r="T517" s="748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5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00" t="s">
        <v>801</v>
      </c>
      <c r="AG517" s="78"/>
      <c r="AJ517" s="84" t="s">
        <v>45</v>
      </c>
      <c r="AK517" s="84">
        <v>0</v>
      </c>
      <c r="BB517" s="601" t="s">
        <v>66</v>
      </c>
      <c r="BM517" s="78">
        <f t="shared" si="76"/>
        <v>0</v>
      </c>
      <c r="BN517" s="78">
        <f t="shared" si="77"/>
        <v>0</v>
      </c>
      <c r="BO517" s="78">
        <f t="shared" si="78"/>
        <v>0</v>
      </c>
      <c r="BP517" s="78">
        <f t="shared" si="79"/>
        <v>0</v>
      </c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7"/>
      <c r="B519" s="757"/>
      <c r="C519" s="757"/>
      <c r="D519" s="757"/>
      <c r="E519" s="757"/>
      <c r="F519" s="757"/>
      <c r="G519" s="757"/>
      <c r="H519" s="757"/>
      <c r="I519" s="757"/>
      <c r="J519" s="757"/>
      <c r="K519" s="757"/>
      <c r="L519" s="757"/>
      <c r="M519" s="757"/>
      <c r="N519" s="757"/>
      <c r="O519" s="758"/>
      <c r="P519" s="754" t="s">
        <v>40</v>
      </c>
      <c r="Q519" s="755"/>
      <c r="R519" s="755"/>
      <c r="S519" s="755"/>
      <c r="T519" s="755"/>
      <c r="U519" s="755"/>
      <c r="V519" s="756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4" t="s">
        <v>76</v>
      </c>
      <c r="B520" s="744"/>
      <c r="C520" s="744"/>
      <c r="D520" s="744"/>
      <c r="E520" s="744"/>
      <c r="F520" s="744"/>
      <c r="G520" s="744"/>
      <c r="H520" s="744"/>
      <c r="I520" s="744"/>
      <c r="J520" s="744"/>
      <c r="K520" s="744"/>
      <c r="L520" s="744"/>
      <c r="M520" s="744"/>
      <c r="N520" s="744"/>
      <c r="O520" s="744"/>
      <c r="P520" s="744"/>
      <c r="Q520" s="744"/>
      <c r="R520" s="744"/>
      <c r="S520" s="744"/>
      <c r="T520" s="744"/>
      <c r="U520" s="744"/>
      <c r="V520" s="744"/>
      <c r="W520" s="744"/>
      <c r="X520" s="744"/>
      <c r="Y520" s="744"/>
      <c r="Z520" s="744"/>
      <c r="AA520" s="66"/>
      <c r="AB520" s="66"/>
      <c r="AC520" s="80"/>
    </row>
    <row r="521" spans="1:68" ht="16.5" customHeight="1" x14ac:dyDescent="0.25">
      <c r="A521" s="63" t="s">
        <v>823</v>
      </c>
      <c r="B521" s="63" t="s">
        <v>824</v>
      </c>
      <c r="C521" s="36">
        <v>4301051232</v>
      </c>
      <c r="D521" s="745">
        <v>4607091383409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112</v>
      </c>
      <c r="L521" s="37" t="s">
        <v>45</v>
      </c>
      <c r="M521" s="38" t="s">
        <v>115</v>
      </c>
      <c r="N521" s="38"/>
      <c r="O521" s="37">
        <v>45</v>
      </c>
      <c r="P521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825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826</v>
      </c>
      <c r="B522" s="63" t="s">
        <v>827</v>
      </c>
      <c r="C522" s="36">
        <v>4301051231</v>
      </c>
      <c r="D522" s="745">
        <v>4607091383416</v>
      </c>
      <c r="E522" s="745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112</v>
      </c>
      <c r="L522" s="37" t="s">
        <v>45</v>
      </c>
      <c r="M522" s="38" t="s">
        <v>80</v>
      </c>
      <c r="N522" s="38"/>
      <c r="O522" s="37">
        <v>45</v>
      </c>
      <c r="P522" s="10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828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829</v>
      </c>
      <c r="B523" s="63" t="s">
        <v>830</v>
      </c>
      <c r="C523" s="36">
        <v>4301051064</v>
      </c>
      <c r="D523" s="745">
        <v>4680115883536</v>
      </c>
      <c r="E523" s="745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81</v>
      </c>
      <c r="L523" s="37" t="s">
        <v>45</v>
      </c>
      <c r="M523" s="38" t="s">
        <v>115</v>
      </c>
      <c r="N523" s="38"/>
      <c r="O523" s="37">
        <v>45</v>
      </c>
      <c r="P523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7"/>
      <c r="R523" s="747"/>
      <c r="S523" s="747"/>
      <c r="T523" s="74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831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7"/>
      <c r="B525" s="757"/>
      <c r="C525" s="757"/>
      <c r="D525" s="757"/>
      <c r="E525" s="757"/>
      <c r="F525" s="757"/>
      <c r="G525" s="757"/>
      <c r="H525" s="757"/>
      <c r="I525" s="757"/>
      <c r="J525" s="757"/>
      <c r="K525" s="757"/>
      <c r="L525" s="757"/>
      <c r="M525" s="757"/>
      <c r="N525" s="757"/>
      <c r="O525" s="758"/>
      <c r="P525" s="754" t="s">
        <v>40</v>
      </c>
      <c r="Q525" s="755"/>
      <c r="R525" s="755"/>
      <c r="S525" s="755"/>
      <c r="T525" s="755"/>
      <c r="U525" s="755"/>
      <c r="V525" s="756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4" t="s">
        <v>180</v>
      </c>
      <c r="B526" s="744"/>
      <c r="C526" s="744"/>
      <c r="D526" s="744"/>
      <c r="E526" s="744"/>
      <c r="F526" s="744"/>
      <c r="G526" s="744"/>
      <c r="H526" s="744"/>
      <c r="I526" s="744"/>
      <c r="J526" s="744"/>
      <c r="K526" s="744"/>
      <c r="L526" s="744"/>
      <c r="M526" s="744"/>
      <c r="N526" s="744"/>
      <c r="O526" s="744"/>
      <c r="P526" s="744"/>
      <c r="Q526" s="744"/>
      <c r="R526" s="744"/>
      <c r="S526" s="744"/>
      <c r="T526" s="744"/>
      <c r="U526" s="744"/>
      <c r="V526" s="744"/>
      <c r="W526" s="744"/>
      <c r="X526" s="744"/>
      <c r="Y526" s="744"/>
      <c r="Z526" s="744"/>
      <c r="AA526" s="66"/>
      <c r="AB526" s="66"/>
      <c r="AC526" s="80"/>
    </row>
    <row r="527" spans="1:68" ht="37.5" customHeight="1" x14ac:dyDescent="0.25">
      <c r="A527" s="63" t="s">
        <v>832</v>
      </c>
      <c r="B527" s="63" t="s">
        <v>833</v>
      </c>
      <c r="C527" s="36">
        <v>4301060363</v>
      </c>
      <c r="D527" s="745">
        <v>4680115885035</v>
      </c>
      <c r="E527" s="745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112</v>
      </c>
      <c r="L527" s="37" t="s">
        <v>45</v>
      </c>
      <c r="M527" s="38" t="s">
        <v>80</v>
      </c>
      <c r="N527" s="38"/>
      <c r="O527" s="37">
        <v>35</v>
      </c>
      <c r="P527" s="10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834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835</v>
      </c>
      <c r="B528" s="63" t="s">
        <v>836</v>
      </c>
      <c r="C528" s="36">
        <v>4301060436</v>
      </c>
      <c r="D528" s="745">
        <v>4680115885936</v>
      </c>
      <c r="E528" s="74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112</v>
      </c>
      <c r="L528" s="37" t="s">
        <v>45</v>
      </c>
      <c r="M528" s="38" t="s">
        <v>80</v>
      </c>
      <c r="N528" s="38"/>
      <c r="O528" s="37">
        <v>35</v>
      </c>
      <c r="P528" s="1015" t="s">
        <v>837</v>
      </c>
      <c r="Q528" s="747"/>
      <c r="R528" s="747"/>
      <c r="S528" s="747"/>
      <c r="T528" s="7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834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7"/>
      <c r="B530" s="757"/>
      <c r="C530" s="757"/>
      <c r="D530" s="757"/>
      <c r="E530" s="757"/>
      <c r="F530" s="757"/>
      <c r="G530" s="757"/>
      <c r="H530" s="757"/>
      <c r="I530" s="757"/>
      <c r="J530" s="757"/>
      <c r="K530" s="757"/>
      <c r="L530" s="757"/>
      <c r="M530" s="757"/>
      <c r="N530" s="757"/>
      <c r="O530" s="758"/>
      <c r="P530" s="754" t="s">
        <v>40</v>
      </c>
      <c r="Q530" s="755"/>
      <c r="R530" s="755"/>
      <c r="S530" s="755"/>
      <c r="T530" s="755"/>
      <c r="U530" s="755"/>
      <c r="V530" s="756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2" t="s">
        <v>838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54"/>
      <c r="AB531" s="54"/>
      <c r="AC531" s="54"/>
    </row>
    <row r="532" spans="1:68" ht="16.5" customHeight="1" x14ac:dyDescent="0.25">
      <c r="A532" s="743" t="s">
        <v>838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5"/>
      <c r="AB532" s="65"/>
      <c r="AC532" s="79"/>
    </row>
    <row r="533" spans="1:68" ht="14.25" customHeight="1" x14ac:dyDescent="0.25">
      <c r="A533" s="744" t="s">
        <v>107</v>
      </c>
      <c r="B533" s="744"/>
      <c r="C533" s="744"/>
      <c r="D533" s="744"/>
      <c r="E533" s="744"/>
      <c r="F533" s="744"/>
      <c r="G533" s="744"/>
      <c r="H533" s="744"/>
      <c r="I533" s="744"/>
      <c r="J533" s="744"/>
      <c r="K533" s="744"/>
      <c r="L533" s="744"/>
      <c r="M533" s="744"/>
      <c r="N533" s="744"/>
      <c r="O533" s="744"/>
      <c r="P533" s="744"/>
      <c r="Q533" s="744"/>
      <c r="R533" s="744"/>
      <c r="S533" s="744"/>
      <c r="T533" s="744"/>
      <c r="U533" s="744"/>
      <c r="V533" s="744"/>
      <c r="W533" s="744"/>
      <c r="X533" s="744"/>
      <c r="Y533" s="744"/>
      <c r="Z533" s="744"/>
      <c r="AA533" s="66"/>
      <c r="AB533" s="66"/>
      <c r="AC533" s="80"/>
    </row>
    <row r="534" spans="1:68" ht="27" customHeight="1" x14ac:dyDescent="0.25">
      <c r="A534" s="63" t="s">
        <v>839</v>
      </c>
      <c r="B534" s="63" t="s">
        <v>840</v>
      </c>
      <c r="C534" s="36">
        <v>4301011763</v>
      </c>
      <c r="D534" s="745">
        <v>4640242181011</v>
      </c>
      <c r="E534" s="745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112</v>
      </c>
      <c r="L534" s="37" t="s">
        <v>45</v>
      </c>
      <c r="M534" s="38" t="s">
        <v>115</v>
      </c>
      <c r="N534" s="38"/>
      <c r="O534" s="37">
        <v>55</v>
      </c>
      <c r="P534" s="1016" t="s">
        <v>841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80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842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81">IFERROR(X534*I534/H534,"0")</f>
        <v>0</v>
      </c>
      <c r="BN534" s="78">
        <f t="shared" ref="BN534:BN539" si="82">IFERROR(Y534*I534/H534,"0")</f>
        <v>0</v>
      </c>
      <c r="BO534" s="78">
        <f t="shared" ref="BO534:BO539" si="83">IFERROR(1/J534*(X534/H534),"0")</f>
        <v>0</v>
      </c>
      <c r="BP534" s="78">
        <f t="shared" ref="BP534:BP539" si="84">IFERROR(1/J534*(Y534/H534),"0")</f>
        <v>0</v>
      </c>
    </row>
    <row r="535" spans="1:68" ht="27" customHeight="1" x14ac:dyDescent="0.25">
      <c r="A535" s="63" t="s">
        <v>843</v>
      </c>
      <c r="B535" s="63" t="s">
        <v>844</v>
      </c>
      <c r="C535" s="36">
        <v>4301011585</v>
      </c>
      <c r="D535" s="745">
        <v>4640242180441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112</v>
      </c>
      <c r="L535" s="37" t="s">
        <v>45</v>
      </c>
      <c r="M535" s="38" t="s">
        <v>111</v>
      </c>
      <c r="N535" s="38"/>
      <c r="O535" s="37">
        <v>50</v>
      </c>
      <c r="P535" s="1017" t="s">
        <v>845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0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846</v>
      </c>
      <c r="AG535" s="78"/>
      <c r="AJ535" s="84" t="s">
        <v>45</v>
      </c>
      <c r="AK535" s="84">
        <v>0</v>
      </c>
      <c r="BB535" s="615" t="s">
        <v>66</v>
      </c>
      <c r="BM535" s="78">
        <f t="shared" si="81"/>
        <v>0</v>
      </c>
      <c r="BN535" s="78">
        <f t="shared" si="82"/>
        <v>0</v>
      </c>
      <c r="BO535" s="78">
        <f t="shared" si="83"/>
        <v>0</v>
      </c>
      <c r="BP535" s="78">
        <f t="shared" si="84"/>
        <v>0</v>
      </c>
    </row>
    <row r="536" spans="1:68" ht="27" customHeight="1" x14ac:dyDescent="0.25">
      <c r="A536" s="63" t="s">
        <v>847</v>
      </c>
      <c r="B536" s="63" t="s">
        <v>848</v>
      </c>
      <c r="C536" s="36">
        <v>4301011584</v>
      </c>
      <c r="D536" s="745">
        <v>4640242180564</v>
      </c>
      <c r="E536" s="745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112</v>
      </c>
      <c r="L536" s="37" t="s">
        <v>45</v>
      </c>
      <c r="M536" s="38" t="s">
        <v>111</v>
      </c>
      <c r="N536" s="38"/>
      <c r="O536" s="37">
        <v>50</v>
      </c>
      <c r="P536" s="1018" t="s">
        <v>849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0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850</v>
      </c>
      <c r="AG536" s="78"/>
      <c r="AJ536" s="84" t="s">
        <v>45</v>
      </c>
      <c r="AK536" s="84">
        <v>0</v>
      </c>
      <c r="BB536" s="617" t="s">
        <v>66</v>
      </c>
      <c r="BM536" s="78">
        <f t="shared" si="81"/>
        <v>0</v>
      </c>
      <c r="BN536" s="78">
        <f t="shared" si="82"/>
        <v>0</v>
      </c>
      <c r="BO536" s="78">
        <f t="shared" si="83"/>
        <v>0</v>
      </c>
      <c r="BP536" s="78">
        <f t="shared" si="84"/>
        <v>0</v>
      </c>
    </row>
    <row r="537" spans="1:68" ht="27" customHeight="1" x14ac:dyDescent="0.25">
      <c r="A537" s="63" t="s">
        <v>851</v>
      </c>
      <c r="B537" s="63" t="s">
        <v>852</v>
      </c>
      <c r="C537" s="36">
        <v>4301011762</v>
      </c>
      <c r="D537" s="745">
        <v>4640242180922</v>
      </c>
      <c r="E537" s="745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112</v>
      </c>
      <c r="L537" s="37" t="s">
        <v>45</v>
      </c>
      <c r="M537" s="38" t="s">
        <v>111</v>
      </c>
      <c r="N537" s="38"/>
      <c r="O537" s="37">
        <v>55</v>
      </c>
      <c r="P537" s="1019" t="s">
        <v>853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0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854</v>
      </c>
      <c r="AG537" s="78"/>
      <c r="AJ537" s="84" t="s">
        <v>45</v>
      </c>
      <c r="AK537" s="84">
        <v>0</v>
      </c>
      <c r="BB537" s="619" t="s">
        <v>66</v>
      </c>
      <c r="BM537" s="78">
        <f t="shared" si="81"/>
        <v>0</v>
      </c>
      <c r="BN537" s="78">
        <f t="shared" si="82"/>
        <v>0</v>
      </c>
      <c r="BO537" s="78">
        <f t="shared" si="83"/>
        <v>0</v>
      </c>
      <c r="BP537" s="78">
        <f t="shared" si="84"/>
        <v>0</v>
      </c>
    </row>
    <row r="538" spans="1:68" ht="27" customHeight="1" x14ac:dyDescent="0.25">
      <c r="A538" s="63" t="s">
        <v>855</v>
      </c>
      <c r="B538" s="63" t="s">
        <v>856</v>
      </c>
      <c r="C538" s="36">
        <v>4301011551</v>
      </c>
      <c r="D538" s="745">
        <v>4640242180038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116</v>
      </c>
      <c r="L538" s="37" t="s">
        <v>45</v>
      </c>
      <c r="M538" s="38" t="s">
        <v>111</v>
      </c>
      <c r="N538" s="38"/>
      <c r="O538" s="37">
        <v>50</v>
      </c>
      <c r="P538" s="1020" t="s">
        <v>857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0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850</v>
      </c>
      <c r="AG538" s="78"/>
      <c r="AJ538" s="84" t="s">
        <v>45</v>
      </c>
      <c r="AK538" s="84">
        <v>0</v>
      </c>
      <c r="BB538" s="621" t="s">
        <v>66</v>
      </c>
      <c r="BM538" s="78">
        <f t="shared" si="81"/>
        <v>0</v>
      </c>
      <c r="BN538" s="78">
        <f t="shared" si="82"/>
        <v>0</v>
      </c>
      <c r="BO538" s="78">
        <f t="shared" si="83"/>
        <v>0</v>
      </c>
      <c r="BP538" s="78">
        <f t="shared" si="84"/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4301011765</v>
      </c>
      <c r="D539" s="745">
        <v>4640242181172</v>
      </c>
      <c r="E539" s="745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116</v>
      </c>
      <c r="L539" s="37" t="s">
        <v>45</v>
      </c>
      <c r="M539" s="38" t="s">
        <v>111</v>
      </c>
      <c r="N539" s="38"/>
      <c r="O539" s="37">
        <v>55</v>
      </c>
      <c r="P539" s="1021" t="s">
        <v>860</v>
      </c>
      <c r="Q539" s="747"/>
      <c r="R539" s="747"/>
      <c r="S539" s="747"/>
      <c r="T539" s="748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0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854</v>
      </c>
      <c r="AG539" s="78"/>
      <c r="AJ539" s="84" t="s">
        <v>45</v>
      </c>
      <c r="AK539" s="84">
        <v>0</v>
      </c>
      <c r="BB539" s="623" t="s">
        <v>66</v>
      </c>
      <c r="BM539" s="78">
        <f t="shared" si="81"/>
        <v>0</v>
      </c>
      <c r="BN539" s="78">
        <f t="shared" si="82"/>
        <v>0</v>
      </c>
      <c r="BO539" s="78">
        <f t="shared" si="83"/>
        <v>0</v>
      </c>
      <c r="BP539" s="78">
        <f t="shared" si="84"/>
        <v>0</v>
      </c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7"/>
      <c r="B541" s="757"/>
      <c r="C541" s="757"/>
      <c r="D541" s="757"/>
      <c r="E541" s="757"/>
      <c r="F541" s="757"/>
      <c r="G541" s="757"/>
      <c r="H541" s="757"/>
      <c r="I541" s="757"/>
      <c r="J541" s="757"/>
      <c r="K541" s="757"/>
      <c r="L541" s="757"/>
      <c r="M541" s="757"/>
      <c r="N541" s="757"/>
      <c r="O541" s="758"/>
      <c r="P541" s="754" t="s">
        <v>40</v>
      </c>
      <c r="Q541" s="755"/>
      <c r="R541" s="755"/>
      <c r="S541" s="755"/>
      <c r="T541" s="755"/>
      <c r="U541" s="755"/>
      <c r="V541" s="756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4" t="s">
        <v>143</v>
      </c>
      <c r="B542" s="744"/>
      <c r="C542" s="744"/>
      <c r="D542" s="744"/>
      <c r="E542" s="744"/>
      <c r="F542" s="744"/>
      <c r="G542" s="744"/>
      <c r="H542" s="744"/>
      <c r="I542" s="744"/>
      <c r="J542" s="744"/>
      <c r="K542" s="744"/>
      <c r="L542" s="744"/>
      <c r="M542" s="744"/>
      <c r="N542" s="744"/>
      <c r="O542" s="744"/>
      <c r="P542" s="744"/>
      <c r="Q542" s="744"/>
      <c r="R542" s="744"/>
      <c r="S542" s="744"/>
      <c r="T542" s="744"/>
      <c r="U542" s="744"/>
      <c r="V542" s="744"/>
      <c r="W542" s="744"/>
      <c r="X542" s="744"/>
      <c r="Y542" s="744"/>
      <c r="Z542" s="744"/>
      <c r="AA542" s="66"/>
      <c r="AB542" s="66"/>
      <c r="AC542" s="80"/>
    </row>
    <row r="543" spans="1:68" ht="27" customHeight="1" x14ac:dyDescent="0.25">
      <c r="A543" s="63" t="s">
        <v>861</v>
      </c>
      <c r="B543" s="63" t="s">
        <v>862</v>
      </c>
      <c r="C543" s="36">
        <v>4301020400</v>
      </c>
      <c r="D543" s="745">
        <v>4640242180519</v>
      </c>
      <c r="E543" s="745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112</v>
      </c>
      <c r="L543" s="37" t="s">
        <v>45</v>
      </c>
      <c r="M543" s="38" t="s">
        <v>111</v>
      </c>
      <c r="N543" s="38"/>
      <c r="O543" s="37">
        <v>50</v>
      </c>
      <c r="P543" s="1022" t="s">
        <v>863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864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861</v>
      </c>
      <c r="B544" s="63" t="s">
        <v>865</v>
      </c>
      <c r="C544" s="36">
        <v>4301020269</v>
      </c>
      <c r="D544" s="745">
        <v>4640242180519</v>
      </c>
      <c r="E544" s="745"/>
      <c r="F544" s="62">
        <v>1.35</v>
      </c>
      <c r="G544" s="37">
        <v>8</v>
      </c>
      <c r="H544" s="62">
        <v>10.8</v>
      </c>
      <c r="I544" s="62">
        <v>11.234999999999999</v>
      </c>
      <c r="J544" s="37">
        <v>64</v>
      </c>
      <c r="K544" s="37" t="s">
        <v>112</v>
      </c>
      <c r="L544" s="37" t="s">
        <v>45</v>
      </c>
      <c r="M544" s="38" t="s">
        <v>115</v>
      </c>
      <c r="N544" s="38"/>
      <c r="O544" s="37">
        <v>50</v>
      </c>
      <c r="P544" s="1023" t="s">
        <v>866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867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868</v>
      </c>
      <c r="B545" s="63" t="s">
        <v>869</v>
      </c>
      <c r="C545" s="36">
        <v>4301020260</v>
      </c>
      <c r="D545" s="745">
        <v>4640242180526</v>
      </c>
      <c r="E545" s="745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112</v>
      </c>
      <c r="L545" s="37" t="s">
        <v>45</v>
      </c>
      <c r="M545" s="38" t="s">
        <v>111</v>
      </c>
      <c r="N545" s="38"/>
      <c r="O545" s="37">
        <v>50</v>
      </c>
      <c r="P545" s="1024" t="s">
        <v>870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867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871</v>
      </c>
      <c r="B546" s="63" t="s">
        <v>872</v>
      </c>
      <c r="C546" s="36">
        <v>4301020309</v>
      </c>
      <c r="D546" s="745">
        <v>4640242180090</v>
      </c>
      <c r="E546" s="745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112</v>
      </c>
      <c r="L546" s="37" t="s">
        <v>45</v>
      </c>
      <c r="M546" s="38" t="s">
        <v>111</v>
      </c>
      <c r="N546" s="38"/>
      <c r="O546" s="37">
        <v>50</v>
      </c>
      <c r="P546" s="1025" t="s">
        <v>873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874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875</v>
      </c>
      <c r="B547" s="63" t="s">
        <v>876</v>
      </c>
      <c r="C547" s="36">
        <v>4301020295</v>
      </c>
      <c r="D547" s="745">
        <v>4640242181363</v>
      </c>
      <c r="E547" s="745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116</v>
      </c>
      <c r="L547" s="37" t="s">
        <v>45</v>
      </c>
      <c r="M547" s="38" t="s">
        <v>111</v>
      </c>
      <c r="N547" s="38"/>
      <c r="O547" s="37">
        <v>50</v>
      </c>
      <c r="P547" s="1026" t="s">
        <v>877</v>
      </c>
      <c r="Q547" s="747"/>
      <c r="R547" s="747"/>
      <c r="S547" s="747"/>
      <c r="T547" s="748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874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7"/>
      <c r="B549" s="757"/>
      <c r="C549" s="757"/>
      <c r="D549" s="757"/>
      <c r="E549" s="757"/>
      <c r="F549" s="757"/>
      <c r="G549" s="757"/>
      <c r="H549" s="757"/>
      <c r="I549" s="757"/>
      <c r="J549" s="757"/>
      <c r="K549" s="757"/>
      <c r="L549" s="757"/>
      <c r="M549" s="757"/>
      <c r="N549" s="757"/>
      <c r="O549" s="758"/>
      <c r="P549" s="754" t="s">
        <v>40</v>
      </c>
      <c r="Q549" s="755"/>
      <c r="R549" s="755"/>
      <c r="S549" s="755"/>
      <c r="T549" s="755"/>
      <c r="U549" s="755"/>
      <c r="V549" s="756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4" t="s">
        <v>154</v>
      </c>
      <c r="B550" s="744"/>
      <c r="C550" s="744"/>
      <c r="D550" s="744"/>
      <c r="E550" s="744"/>
      <c r="F550" s="744"/>
      <c r="G550" s="744"/>
      <c r="H550" s="744"/>
      <c r="I550" s="744"/>
      <c r="J550" s="744"/>
      <c r="K550" s="744"/>
      <c r="L550" s="744"/>
      <c r="M550" s="744"/>
      <c r="N550" s="744"/>
      <c r="O550" s="744"/>
      <c r="P550" s="744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66"/>
      <c r="AB550" s="66"/>
      <c r="AC550" s="80"/>
    </row>
    <row r="551" spans="1:68" ht="27" customHeight="1" x14ac:dyDescent="0.25">
      <c r="A551" s="63" t="s">
        <v>878</v>
      </c>
      <c r="B551" s="63" t="s">
        <v>879</v>
      </c>
      <c r="C551" s="36">
        <v>4301031280</v>
      </c>
      <c r="D551" s="745">
        <v>4640242180816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116</v>
      </c>
      <c r="L551" s="37" t="s">
        <v>45</v>
      </c>
      <c r="M551" s="38" t="s">
        <v>80</v>
      </c>
      <c r="N551" s="38"/>
      <c r="O551" s="37">
        <v>40</v>
      </c>
      <c r="P551" s="1027" t="s">
        <v>880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5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881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6">IFERROR(X551*I551/H551,"0")</f>
        <v>0</v>
      </c>
      <c r="BN551" s="78">
        <f t="shared" ref="BN551:BN557" si="87">IFERROR(Y551*I551/H551,"0")</f>
        <v>0</v>
      </c>
      <c r="BO551" s="78">
        <f t="shared" ref="BO551:BO557" si="88">IFERROR(1/J551*(X551/H551),"0")</f>
        <v>0</v>
      </c>
      <c r="BP551" s="78">
        <f t="shared" ref="BP551:BP557" si="89">IFERROR(1/J551*(Y551/H551),"0")</f>
        <v>0</v>
      </c>
    </row>
    <row r="552" spans="1:68" ht="27" customHeight="1" x14ac:dyDescent="0.25">
      <c r="A552" s="63" t="s">
        <v>882</v>
      </c>
      <c r="B552" s="63" t="s">
        <v>883</v>
      </c>
      <c r="C552" s="36">
        <v>4301031244</v>
      </c>
      <c r="D552" s="745">
        <v>4640242180595</v>
      </c>
      <c r="E552" s="745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116</v>
      </c>
      <c r="L552" s="37" t="s">
        <v>45</v>
      </c>
      <c r="M552" s="38" t="s">
        <v>80</v>
      </c>
      <c r="N552" s="38"/>
      <c r="O552" s="37">
        <v>40</v>
      </c>
      <c r="P552" s="1028" t="s">
        <v>884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5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885</v>
      </c>
      <c r="AG552" s="78"/>
      <c r="AJ552" s="84" t="s">
        <v>45</v>
      </c>
      <c r="AK552" s="84">
        <v>0</v>
      </c>
      <c r="BB552" s="637" t="s">
        <v>66</v>
      </c>
      <c r="BM552" s="78">
        <f t="shared" si="86"/>
        <v>0</v>
      </c>
      <c r="BN552" s="78">
        <f t="shared" si="87"/>
        <v>0</v>
      </c>
      <c r="BO552" s="78">
        <f t="shared" si="88"/>
        <v>0</v>
      </c>
      <c r="BP552" s="78">
        <f t="shared" si="89"/>
        <v>0</v>
      </c>
    </row>
    <row r="553" spans="1:68" ht="27" customHeight="1" x14ac:dyDescent="0.25">
      <c r="A553" s="63" t="s">
        <v>886</v>
      </c>
      <c r="B553" s="63" t="s">
        <v>887</v>
      </c>
      <c r="C553" s="36">
        <v>4301031289</v>
      </c>
      <c r="D553" s="745">
        <v>4640242181615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116</v>
      </c>
      <c r="L553" s="37" t="s">
        <v>45</v>
      </c>
      <c r="M553" s="38" t="s">
        <v>80</v>
      </c>
      <c r="N553" s="38"/>
      <c r="O553" s="37">
        <v>45</v>
      </c>
      <c r="P553" s="1029" t="s">
        <v>888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5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889</v>
      </c>
      <c r="AG553" s="78"/>
      <c r="AJ553" s="84" t="s">
        <v>45</v>
      </c>
      <c r="AK553" s="84">
        <v>0</v>
      </c>
      <c r="BB553" s="639" t="s">
        <v>66</v>
      </c>
      <c r="BM553" s="78">
        <f t="shared" si="86"/>
        <v>0</v>
      </c>
      <c r="BN553" s="78">
        <f t="shared" si="87"/>
        <v>0</v>
      </c>
      <c r="BO553" s="78">
        <f t="shared" si="88"/>
        <v>0</v>
      </c>
      <c r="BP553" s="78">
        <f t="shared" si="89"/>
        <v>0</v>
      </c>
    </row>
    <row r="554" spans="1:68" ht="27" customHeight="1" x14ac:dyDescent="0.25">
      <c r="A554" s="63" t="s">
        <v>890</v>
      </c>
      <c r="B554" s="63" t="s">
        <v>891</v>
      </c>
      <c r="C554" s="36">
        <v>4301031285</v>
      </c>
      <c r="D554" s="745">
        <v>4640242181639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116</v>
      </c>
      <c r="L554" s="37" t="s">
        <v>45</v>
      </c>
      <c r="M554" s="38" t="s">
        <v>80</v>
      </c>
      <c r="N554" s="38"/>
      <c r="O554" s="37">
        <v>45</v>
      </c>
      <c r="P554" s="1030" t="s">
        <v>892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5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893</v>
      </c>
      <c r="AG554" s="78"/>
      <c r="AJ554" s="84" t="s">
        <v>45</v>
      </c>
      <c r="AK554" s="84">
        <v>0</v>
      </c>
      <c r="BB554" s="641" t="s">
        <v>66</v>
      </c>
      <c r="BM554" s="78">
        <f t="shared" si="86"/>
        <v>0</v>
      </c>
      <c r="BN554" s="78">
        <f t="shared" si="87"/>
        <v>0</v>
      </c>
      <c r="BO554" s="78">
        <f t="shared" si="88"/>
        <v>0</v>
      </c>
      <c r="BP554" s="78">
        <f t="shared" si="89"/>
        <v>0</v>
      </c>
    </row>
    <row r="555" spans="1:68" ht="27" customHeight="1" x14ac:dyDescent="0.25">
      <c r="A555" s="63" t="s">
        <v>894</v>
      </c>
      <c r="B555" s="63" t="s">
        <v>895</v>
      </c>
      <c r="C555" s="36">
        <v>4301031287</v>
      </c>
      <c r="D555" s="745">
        <v>4640242181622</v>
      </c>
      <c r="E555" s="745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116</v>
      </c>
      <c r="L555" s="37" t="s">
        <v>45</v>
      </c>
      <c r="M555" s="38" t="s">
        <v>80</v>
      </c>
      <c r="N555" s="38"/>
      <c r="O555" s="37">
        <v>45</v>
      </c>
      <c r="P555" s="1031" t="s">
        <v>896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5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897</v>
      </c>
      <c r="AG555" s="78"/>
      <c r="AJ555" s="84" t="s">
        <v>45</v>
      </c>
      <c r="AK555" s="84">
        <v>0</v>
      </c>
      <c r="BB555" s="643" t="s">
        <v>66</v>
      </c>
      <c r="BM555" s="78">
        <f t="shared" si="86"/>
        <v>0</v>
      </c>
      <c r="BN555" s="78">
        <f t="shared" si="87"/>
        <v>0</v>
      </c>
      <c r="BO555" s="78">
        <f t="shared" si="88"/>
        <v>0</v>
      </c>
      <c r="BP555" s="78">
        <f t="shared" si="89"/>
        <v>0</v>
      </c>
    </row>
    <row r="556" spans="1:68" ht="27" customHeight="1" x14ac:dyDescent="0.25">
      <c r="A556" s="63" t="s">
        <v>898</v>
      </c>
      <c r="B556" s="63" t="s">
        <v>899</v>
      </c>
      <c r="C556" s="36">
        <v>4301031203</v>
      </c>
      <c r="D556" s="745">
        <v>4640242180908</v>
      </c>
      <c r="E556" s="745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158</v>
      </c>
      <c r="L556" s="37" t="s">
        <v>45</v>
      </c>
      <c r="M556" s="38" t="s">
        <v>80</v>
      </c>
      <c r="N556" s="38"/>
      <c r="O556" s="37">
        <v>40</v>
      </c>
      <c r="P556" s="1032" t="s">
        <v>900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5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881</v>
      </c>
      <c r="AG556" s="78"/>
      <c r="AJ556" s="84" t="s">
        <v>45</v>
      </c>
      <c r="AK556" s="84">
        <v>0</v>
      </c>
      <c r="BB556" s="645" t="s">
        <v>66</v>
      </c>
      <c r="BM556" s="78">
        <f t="shared" si="86"/>
        <v>0</v>
      </c>
      <c r="BN556" s="78">
        <f t="shared" si="87"/>
        <v>0</v>
      </c>
      <c r="BO556" s="78">
        <f t="shared" si="88"/>
        <v>0</v>
      </c>
      <c r="BP556" s="78">
        <f t="shared" si="89"/>
        <v>0</v>
      </c>
    </row>
    <row r="557" spans="1:68" ht="27" customHeight="1" x14ac:dyDescent="0.25">
      <c r="A557" s="63" t="s">
        <v>901</v>
      </c>
      <c r="B557" s="63" t="s">
        <v>902</v>
      </c>
      <c r="C557" s="36">
        <v>4301031200</v>
      </c>
      <c r="D557" s="745">
        <v>4640242180489</v>
      </c>
      <c r="E557" s="745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158</v>
      </c>
      <c r="L557" s="37" t="s">
        <v>45</v>
      </c>
      <c r="M557" s="38" t="s">
        <v>80</v>
      </c>
      <c r="N557" s="38"/>
      <c r="O557" s="37">
        <v>40</v>
      </c>
      <c r="P557" s="1033" t="s">
        <v>903</v>
      </c>
      <c r="Q557" s="747"/>
      <c r="R557" s="747"/>
      <c r="S557" s="747"/>
      <c r="T557" s="74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5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885</v>
      </c>
      <c r="AG557" s="78"/>
      <c r="AJ557" s="84" t="s">
        <v>45</v>
      </c>
      <c r="AK557" s="84">
        <v>0</v>
      </c>
      <c r="BB557" s="647" t="s">
        <v>66</v>
      </c>
      <c r="BM557" s="78">
        <f t="shared" si="86"/>
        <v>0</v>
      </c>
      <c r="BN557" s="78">
        <f t="shared" si="87"/>
        <v>0</v>
      </c>
      <c r="BO557" s="78">
        <f t="shared" si="88"/>
        <v>0</v>
      </c>
      <c r="BP557" s="78">
        <f t="shared" si="89"/>
        <v>0</v>
      </c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7"/>
      <c r="B559" s="757"/>
      <c r="C559" s="757"/>
      <c r="D559" s="757"/>
      <c r="E559" s="757"/>
      <c r="F559" s="757"/>
      <c r="G559" s="757"/>
      <c r="H559" s="757"/>
      <c r="I559" s="757"/>
      <c r="J559" s="757"/>
      <c r="K559" s="757"/>
      <c r="L559" s="757"/>
      <c r="M559" s="757"/>
      <c r="N559" s="757"/>
      <c r="O559" s="758"/>
      <c r="P559" s="754" t="s">
        <v>40</v>
      </c>
      <c r="Q559" s="755"/>
      <c r="R559" s="755"/>
      <c r="S559" s="755"/>
      <c r="T559" s="755"/>
      <c r="U559" s="755"/>
      <c r="V559" s="756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4" t="s">
        <v>76</v>
      </c>
      <c r="B560" s="744"/>
      <c r="C560" s="744"/>
      <c r="D560" s="744"/>
      <c r="E560" s="744"/>
      <c r="F560" s="744"/>
      <c r="G560" s="744"/>
      <c r="H560" s="744"/>
      <c r="I560" s="744"/>
      <c r="J560" s="744"/>
      <c r="K560" s="744"/>
      <c r="L560" s="744"/>
      <c r="M560" s="744"/>
      <c r="N560" s="744"/>
      <c r="O560" s="744"/>
      <c r="P560" s="744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66"/>
      <c r="AB560" s="66"/>
      <c r="AC560" s="80"/>
    </row>
    <row r="561" spans="1:68" ht="27" customHeight="1" x14ac:dyDescent="0.25">
      <c r="A561" s="63" t="s">
        <v>904</v>
      </c>
      <c r="B561" s="63" t="s">
        <v>905</v>
      </c>
      <c r="C561" s="36">
        <v>4301052046</v>
      </c>
      <c r="D561" s="745">
        <v>4640242180533</v>
      </c>
      <c r="E561" s="745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112</v>
      </c>
      <c r="L561" s="37" t="s">
        <v>45</v>
      </c>
      <c r="M561" s="38" t="s">
        <v>140</v>
      </c>
      <c r="N561" s="38"/>
      <c r="O561" s="37">
        <v>45</v>
      </c>
      <c r="P561" s="1034" t="s">
        <v>906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907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904</v>
      </c>
      <c r="B562" s="63" t="s">
        <v>908</v>
      </c>
      <c r="C562" s="36">
        <v>4301051887</v>
      </c>
      <c r="D562" s="745">
        <v>4640242180533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112</v>
      </c>
      <c r="L562" s="37" t="s">
        <v>45</v>
      </c>
      <c r="M562" s="38" t="s">
        <v>115</v>
      </c>
      <c r="N562" s="38"/>
      <c r="O562" s="37">
        <v>45</v>
      </c>
      <c r="P562" s="1035" t="s">
        <v>906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907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909</v>
      </c>
      <c r="B563" s="63" t="s">
        <v>910</v>
      </c>
      <c r="C563" s="36">
        <v>4301051933</v>
      </c>
      <c r="D563" s="745">
        <v>4640242180540</v>
      </c>
      <c r="E563" s="745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112</v>
      </c>
      <c r="L563" s="37" t="s">
        <v>45</v>
      </c>
      <c r="M563" s="38" t="s">
        <v>115</v>
      </c>
      <c r="N563" s="38"/>
      <c r="O563" s="37">
        <v>45</v>
      </c>
      <c r="P563" s="1036" t="s">
        <v>911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912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913</v>
      </c>
      <c r="B564" s="63" t="s">
        <v>914</v>
      </c>
      <c r="C564" s="36">
        <v>4301051920</v>
      </c>
      <c r="D564" s="745">
        <v>4640242181233</v>
      </c>
      <c r="E564" s="745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81</v>
      </c>
      <c r="L564" s="37" t="s">
        <v>45</v>
      </c>
      <c r="M564" s="38" t="s">
        <v>140</v>
      </c>
      <c r="N564" s="38"/>
      <c r="O564" s="37">
        <v>45</v>
      </c>
      <c r="P564" s="1037" t="s">
        <v>915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907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916</v>
      </c>
      <c r="B565" s="63" t="s">
        <v>917</v>
      </c>
      <c r="C565" s="36">
        <v>4301051921</v>
      </c>
      <c r="D565" s="745">
        <v>4640242181226</v>
      </c>
      <c r="E565" s="745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81</v>
      </c>
      <c r="L565" s="37" t="s">
        <v>45</v>
      </c>
      <c r="M565" s="38" t="s">
        <v>140</v>
      </c>
      <c r="N565" s="38"/>
      <c r="O565" s="37">
        <v>45</v>
      </c>
      <c r="P565" s="1038" t="s">
        <v>918</v>
      </c>
      <c r="Q565" s="747"/>
      <c r="R565" s="747"/>
      <c r="S565" s="747"/>
      <c r="T565" s="748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912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7"/>
      <c r="B567" s="757"/>
      <c r="C567" s="757"/>
      <c r="D567" s="757"/>
      <c r="E567" s="757"/>
      <c r="F567" s="757"/>
      <c r="G567" s="757"/>
      <c r="H567" s="757"/>
      <c r="I567" s="757"/>
      <c r="J567" s="757"/>
      <c r="K567" s="757"/>
      <c r="L567" s="757"/>
      <c r="M567" s="757"/>
      <c r="N567" s="757"/>
      <c r="O567" s="758"/>
      <c r="P567" s="754" t="s">
        <v>40</v>
      </c>
      <c r="Q567" s="755"/>
      <c r="R567" s="755"/>
      <c r="S567" s="755"/>
      <c r="T567" s="755"/>
      <c r="U567" s="755"/>
      <c r="V567" s="756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4" t="s">
        <v>180</v>
      </c>
      <c r="B568" s="744"/>
      <c r="C568" s="744"/>
      <c r="D568" s="744"/>
      <c r="E568" s="744"/>
      <c r="F568" s="744"/>
      <c r="G568" s="744"/>
      <c r="H568" s="744"/>
      <c r="I568" s="744"/>
      <c r="J568" s="744"/>
      <c r="K568" s="744"/>
      <c r="L568" s="744"/>
      <c r="M568" s="744"/>
      <c r="N568" s="744"/>
      <c r="O568" s="744"/>
      <c r="P568" s="744"/>
      <c r="Q568" s="744"/>
      <c r="R568" s="744"/>
      <c r="S568" s="744"/>
      <c r="T568" s="744"/>
      <c r="U568" s="744"/>
      <c r="V568" s="744"/>
      <c r="W568" s="744"/>
      <c r="X568" s="744"/>
      <c r="Y568" s="744"/>
      <c r="Z568" s="744"/>
      <c r="AA568" s="66"/>
      <c r="AB568" s="66"/>
      <c r="AC568" s="80"/>
    </row>
    <row r="569" spans="1:68" ht="27" customHeight="1" x14ac:dyDescent="0.25">
      <c r="A569" s="63" t="s">
        <v>919</v>
      </c>
      <c r="B569" s="63" t="s">
        <v>920</v>
      </c>
      <c r="C569" s="36">
        <v>4301060496</v>
      </c>
      <c r="D569" s="745">
        <v>4640242180120</v>
      </c>
      <c r="E569" s="745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112</v>
      </c>
      <c r="L569" s="37" t="s">
        <v>45</v>
      </c>
      <c r="M569" s="38" t="s">
        <v>140</v>
      </c>
      <c r="N569" s="38"/>
      <c r="O569" s="37">
        <v>40</v>
      </c>
      <c r="P569" s="1039" t="s">
        <v>921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922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919</v>
      </c>
      <c r="B570" s="63" t="s">
        <v>923</v>
      </c>
      <c r="C570" s="36">
        <v>4301060485</v>
      </c>
      <c r="D570" s="745">
        <v>4640242180120</v>
      </c>
      <c r="E570" s="745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112</v>
      </c>
      <c r="L570" s="37" t="s">
        <v>45</v>
      </c>
      <c r="M570" s="38" t="s">
        <v>115</v>
      </c>
      <c r="N570" s="38"/>
      <c r="O570" s="37">
        <v>40</v>
      </c>
      <c r="P570" s="1040" t="s">
        <v>924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922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925</v>
      </c>
      <c r="B571" s="63" t="s">
        <v>926</v>
      </c>
      <c r="C571" s="36">
        <v>4301060498</v>
      </c>
      <c r="D571" s="745">
        <v>4640242180137</v>
      </c>
      <c r="E571" s="745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112</v>
      </c>
      <c r="L571" s="37" t="s">
        <v>45</v>
      </c>
      <c r="M571" s="38" t="s">
        <v>140</v>
      </c>
      <c r="N571" s="38"/>
      <c r="O571" s="37">
        <v>40</v>
      </c>
      <c r="P571" s="1041" t="s">
        <v>927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928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925</v>
      </c>
      <c r="B572" s="63" t="s">
        <v>929</v>
      </c>
      <c r="C572" s="36">
        <v>4301060486</v>
      </c>
      <c r="D572" s="745">
        <v>4640242180137</v>
      </c>
      <c r="E572" s="745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112</v>
      </c>
      <c r="L572" s="37" t="s">
        <v>45</v>
      </c>
      <c r="M572" s="38" t="s">
        <v>115</v>
      </c>
      <c r="N572" s="38"/>
      <c r="O572" s="37">
        <v>40</v>
      </c>
      <c r="P572" s="1042" t="s">
        <v>930</v>
      </c>
      <c r="Q572" s="747"/>
      <c r="R572" s="747"/>
      <c r="S572" s="747"/>
      <c r="T572" s="7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928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7"/>
      <c r="B574" s="757"/>
      <c r="C574" s="757"/>
      <c r="D574" s="757"/>
      <c r="E574" s="757"/>
      <c r="F574" s="757"/>
      <c r="G574" s="757"/>
      <c r="H574" s="757"/>
      <c r="I574" s="757"/>
      <c r="J574" s="757"/>
      <c r="K574" s="757"/>
      <c r="L574" s="757"/>
      <c r="M574" s="757"/>
      <c r="N574" s="757"/>
      <c r="O574" s="758"/>
      <c r="P574" s="754" t="s">
        <v>40</v>
      </c>
      <c r="Q574" s="755"/>
      <c r="R574" s="755"/>
      <c r="S574" s="755"/>
      <c r="T574" s="755"/>
      <c r="U574" s="755"/>
      <c r="V574" s="756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3" t="s">
        <v>931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5"/>
      <c r="AB575" s="65"/>
      <c r="AC575" s="79"/>
    </row>
    <row r="576" spans="1:68" ht="14.25" customHeight="1" x14ac:dyDescent="0.25">
      <c r="A576" s="744" t="s">
        <v>107</v>
      </c>
      <c r="B576" s="744"/>
      <c r="C576" s="744"/>
      <c r="D576" s="744"/>
      <c r="E576" s="744"/>
      <c r="F576" s="744"/>
      <c r="G576" s="744"/>
      <c r="H576" s="744"/>
      <c r="I576" s="744"/>
      <c r="J576" s="744"/>
      <c r="K576" s="744"/>
      <c r="L576" s="744"/>
      <c r="M576" s="744"/>
      <c r="N576" s="744"/>
      <c r="O576" s="744"/>
      <c r="P576" s="744"/>
      <c r="Q576" s="744"/>
      <c r="R576" s="744"/>
      <c r="S576" s="744"/>
      <c r="T576" s="744"/>
      <c r="U576" s="744"/>
      <c r="V576" s="744"/>
      <c r="W576" s="744"/>
      <c r="X576" s="744"/>
      <c r="Y576" s="744"/>
      <c r="Z576" s="744"/>
      <c r="AA576" s="66"/>
      <c r="AB576" s="66"/>
      <c r="AC576" s="80"/>
    </row>
    <row r="577" spans="1:68" ht="27" customHeight="1" x14ac:dyDescent="0.25">
      <c r="A577" s="63" t="s">
        <v>932</v>
      </c>
      <c r="B577" s="63" t="s">
        <v>933</v>
      </c>
      <c r="C577" s="36">
        <v>4301011951</v>
      </c>
      <c r="D577" s="745">
        <v>4640242180045</v>
      </c>
      <c r="E577" s="745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112</v>
      </c>
      <c r="L577" s="37" t="s">
        <v>45</v>
      </c>
      <c r="M577" s="38" t="s">
        <v>111</v>
      </c>
      <c r="N577" s="38"/>
      <c r="O577" s="37">
        <v>55</v>
      </c>
      <c r="P577" s="1043" t="s">
        <v>934</v>
      </c>
      <c r="Q577" s="747"/>
      <c r="R577" s="747"/>
      <c r="S577" s="747"/>
      <c r="T577" s="74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935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7"/>
      <c r="B579" s="757"/>
      <c r="C579" s="757"/>
      <c r="D579" s="757"/>
      <c r="E579" s="757"/>
      <c r="F579" s="757"/>
      <c r="G579" s="757"/>
      <c r="H579" s="757"/>
      <c r="I579" s="757"/>
      <c r="J579" s="757"/>
      <c r="K579" s="757"/>
      <c r="L579" s="757"/>
      <c r="M579" s="757"/>
      <c r="N579" s="757"/>
      <c r="O579" s="758"/>
      <c r="P579" s="754" t="s">
        <v>40</v>
      </c>
      <c r="Q579" s="755"/>
      <c r="R579" s="755"/>
      <c r="S579" s="755"/>
      <c r="T579" s="755"/>
      <c r="U579" s="755"/>
      <c r="V579" s="756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4" t="s">
        <v>143</v>
      </c>
      <c r="B580" s="744"/>
      <c r="C580" s="744"/>
      <c r="D580" s="744"/>
      <c r="E580" s="744"/>
      <c r="F580" s="744"/>
      <c r="G580" s="744"/>
      <c r="H580" s="744"/>
      <c r="I580" s="744"/>
      <c r="J580" s="744"/>
      <c r="K580" s="744"/>
      <c r="L580" s="744"/>
      <c r="M580" s="744"/>
      <c r="N580" s="744"/>
      <c r="O580" s="744"/>
      <c r="P580" s="744"/>
      <c r="Q580" s="744"/>
      <c r="R580" s="744"/>
      <c r="S580" s="744"/>
      <c r="T580" s="744"/>
      <c r="U580" s="744"/>
      <c r="V580" s="744"/>
      <c r="W580" s="744"/>
      <c r="X580" s="744"/>
      <c r="Y580" s="744"/>
      <c r="Z580" s="744"/>
      <c r="AA580" s="66"/>
      <c r="AB580" s="66"/>
      <c r="AC580" s="80"/>
    </row>
    <row r="581" spans="1:68" ht="27" customHeight="1" x14ac:dyDescent="0.25">
      <c r="A581" s="63" t="s">
        <v>936</v>
      </c>
      <c r="B581" s="63" t="s">
        <v>937</v>
      </c>
      <c r="C581" s="36">
        <v>4301020314</v>
      </c>
      <c r="D581" s="745">
        <v>4640242180090</v>
      </c>
      <c r="E581" s="745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112</v>
      </c>
      <c r="L581" s="37" t="s">
        <v>45</v>
      </c>
      <c r="M581" s="38" t="s">
        <v>111</v>
      </c>
      <c r="N581" s="38"/>
      <c r="O581" s="37">
        <v>50</v>
      </c>
      <c r="P581" s="1044" t="s">
        <v>938</v>
      </c>
      <c r="Q581" s="747"/>
      <c r="R581" s="747"/>
      <c r="S581" s="747"/>
      <c r="T581" s="74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939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7"/>
      <c r="B583" s="757"/>
      <c r="C583" s="757"/>
      <c r="D583" s="757"/>
      <c r="E583" s="757"/>
      <c r="F583" s="757"/>
      <c r="G583" s="757"/>
      <c r="H583" s="757"/>
      <c r="I583" s="757"/>
      <c r="J583" s="757"/>
      <c r="K583" s="757"/>
      <c r="L583" s="757"/>
      <c r="M583" s="757"/>
      <c r="N583" s="757"/>
      <c r="O583" s="758"/>
      <c r="P583" s="754" t="s">
        <v>40</v>
      </c>
      <c r="Q583" s="755"/>
      <c r="R583" s="755"/>
      <c r="S583" s="755"/>
      <c r="T583" s="755"/>
      <c r="U583" s="755"/>
      <c r="V583" s="756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4" t="s">
        <v>154</v>
      </c>
      <c r="B584" s="744"/>
      <c r="C584" s="744"/>
      <c r="D584" s="744"/>
      <c r="E584" s="744"/>
      <c r="F584" s="744"/>
      <c r="G584" s="744"/>
      <c r="H584" s="744"/>
      <c r="I584" s="744"/>
      <c r="J584" s="744"/>
      <c r="K584" s="744"/>
      <c r="L584" s="744"/>
      <c r="M584" s="744"/>
      <c r="N584" s="744"/>
      <c r="O584" s="744"/>
      <c r="P584" s="744"/>
      <c r="Q584" s="744"/>
      <c r="R584" s="744"/>
      <c r="S584" s="744"/>
      <c r="T584" s="744"/>
      <c r="U584" s="744"/>
      <c r="V584" s="744"/>
      <c r="W584" s="744"/>
      <c r="X584" s="744"/>
      <c r="Y584" s="744"/>
      <c r="Z584" s="744"/>
      <c r="AA584" s="66"/>
      <c r="AB584" s="66"/>
      <c r="AC584" s="80"/>
    </row>
    <row r="585" spans="1:68" ht="27" customHeight="1" x14ac:dyDescent="0.25">
      <c r="A585" s="63" t="s">
        <v>940</v>
      </c>
      <c r="B585" s="63" t="s">
        <v>941</v>
      </c>
      <c r="C585" s="36">
        <v>4301031321</v>
      </c>
      <c r="D585" s="745">
        <v>4640242180076</v>
      </c>
      <c r="E585" s="745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116</v>
      </c>
      <c r="L585" s="37" t="s">
        <v>45</v>
      </c>
      <c r="M585" s="38" t="s">
        <v>80</v>
      </c>
      <c r="N585" s="38"/>
      <c r="O585" s="37">
        <v>40</v>
      </c>
      <c r="P585" s="1045" t="s">
        <v>942</v>
      </c>
      <c r="Q585" s="747"/>
      <c r="R585" s="747"/>
      <c r="S585" s="747"/>
      <c r="T585" s="748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943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7"/>
      <c r="B587" s="757"/>
      <c r="C587" s="757"/>
      <c r="D587" s="757"/>
      <c r="E587" s="757"/>
      <c r="F587" s="757"/>
      <c r="G587" s="757"/>
      <c r="H587" s="757"/>
      <c r="I587" s="757"/>
      <c r="J587" s="757"/>
      <c r="K587" s="757"/>
      <c r="L587" s="757"/>
      <c r="M587" s="757"/>
      <c r="N587" s="757"/>
      <c r="O587" s="758"/>
      <c r="P587" s="754" t="s">
        <v>40</v>
      </c>
      <c r="Q587" s="755"/>
      <c r="R587" s="755"/>
      <c r="S587" s="755"/>
      <c r="T587" s="755"/>
      <c r="U587" s="755"/>
      <c r="V587" s="756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4" t="s">
        <v>76</v>
      </c>
      <c r="B588" s="744"/>
      <c r="C588" s="744"/>
      <c r="D588" s="744"/>
      <c r="E588" s="744"/>
      <c r="F588" s="744"/>
      <c r="G588" s="744"/>
      <c r="H588" s="744"/>
      <c r="I588" s="744"/>
      <c r="J588" s="744"/>
      <c r="K588" s="744"/>
      <c r="L588" s="744"/>
      <c r="M588" s="744"/>
      <c r="N588" s="744"/>
      <c r="O588" s="744"/>
      <c r="P588" s="744"/>
      <c r="Q588" s="744"/>
      <c r="R588" s="744"/>
      <c r="S588" s="744"/>
      <c r="T588" s="744"/>
      <c r="U588" s="744"/>
      <c r="V588" s="744"/>
      <c r="W588" s="744"/>
      <c r="X588" s="744"/>
      <c r="Y588" s="744"/>
      <c r="Z588" s="744"/>
      <c r="AA588" s="66"/>
      <c r="AB588" s="66"/>
      <c r="AC588" s="80"/>
    </row>
    <row r="589" spans="1:68" ht="27" customHeight="1" x14ac:dyDescent="0.25">
      <c r="A589" s="63" t="s">
        <v>944</v>
      </c>
      <c r="B589" s="63" t="s">
        <v>945</v>
      </c>
      <c r="C589" s="36">
        <v>4301051914</v>
      </c>
      <c r="D589" s="745">
        <v>4640242180113</v>
      </c>
      <c r="E589" s="745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112</v>
      </c>
      <c r="L589" s="37" t="s">
        <v>45</v>
      </c>
      <c r="M589" s="38" t="s">
        <v>140</v>
      </c>
      <c r="N589" s="38"/>
      <c r="O589" s="37">
        <v>45</v>
      </c>
      <c r="P589" s="1046" t="s">
        <v>946</v>
      </c>
      <c r="Q589" s="747"/>
      <c r="R589" s="747"/>
      <c r="S589" s="747"/>
      <c r="T589" s="74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947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758"/>
      <c r="P591" s="754" t="s">
        <v>40</v>
      </c>
      <c r="Q591" s="755"/>
      <c r="R591" s="755"/>
      <c r="S591" s="755"/>
      <c r="T591" s="755"/>
      <c r="U591" s="755"/>
      <c r="V591" s="756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50"/>
      <c r="P592" s="1047" t="s">
        <v>33</v>
      </c>
      <c r="Q592" s="1048"/>
      <c r="R592" s="1048"/>
      <c r="S592" s="1048"/>
      <c r="T592" s="1048"/>
      <c r="U592" s="1048"/>
      <c r="V592" s="1049"/>
      <c r="W592" s="42" t="s">
        <v>0</v>
      </c>
      <c r="X592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497+X504+X519+X525+X530+X541+X549+X559+X567+X574+X579+X583+X587+X591,"0")</f>
        <v>0</v>
      </c>
      <c r="Y592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50"/>
      <c r="P593" s="1047" t="s">
        <v>34</v>
      </c>
      <c r="Q593" s="1048"/>
      <c r="R593" s="1048"/>
      <c r="S593" s="1048"/>
      <c r="T593" s="1048"/>
      <c r="U593" s="1048"/>
      <c r="V593" s="1049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50"/>
      <c r="P594" s="1047" t="s">
        <v>35</v>
      </c>
      <c r="Q594" s="1048"/>
      <c r="R594" s="1048"/>
      <c r="S594" s="1048"/>
      <c r="T594" s="1048"/>
      <c r="U594" s="1048"/>
      <c r="V594" s="1049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50"/>
      <c r="P595" s="1047" t="s">
        <v>36</v>
      </c>
      <c r="Q595" s="1048"/>
      <c r="R595" s="1048"/>
      <c r="S595" s="1048"/>
      <c r="T595" s="1048"/>
      <c r="U595" s="1048"/>
      <c r="V595" s="1049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50"/>
      <c r="P596" s="1047" t="s">
        <v>37</v>
      </c>
      <c r="Q596" s="1048"/>
      <c r="R596" s="1048"/>
      <c r="S596" s="1048"/>
      <c r="T596" s="1048"/>
      <c r="U596" s="1048"/>
      <c r="V596" s="1049"/>
      <c r="W596" s="42" t="s">
        <v>20</v>
      </c>
      <c r="X596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496+X503+X518+X524+X529+X540+X548+X558+X566+X573+X578+X582+X586+X590,"0")</f>
        <v>0</v>
      </c>
      <c r="Y596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7"/>
      <c r="B597" s="757"/>
      <c r="C597" s="757"/>
      <c r="D597" s="757"/>
      <c r="E597" s="757"/>
      <c r="F597" s="757"/>
      <c r="G597" s="757"/>
      <c r="H597" s="757"/>
      <c r="I597" s="757"/>
      <c r="J597" s="757"/>
      <c r="K597" s="757"/>
      <c r="L597" s="757"/>
      <c r="M597" s="757"/>
      <c r="N597" s="757"/>
      <c r="O597" s="1050"/>
      <c r="P597" s="1047" t="s">
        <v>38</v>
      </c>
      <c r="Q597" s="1048"/>
      <c r="R597" s="1048"/>
      <c r="S597" s="1048"/>
      <c r="T597" s="1048"/>
      <c r="U597" s="1048"/>
      <c r="V597" s="1049"/>
      <c r="W597" s="45" t="s">
        <v>51</v>
      </c>
      <c r="X597" s="42"/>
      <c r="Y597" s="42"/>
      <c r="Z597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75</v>
      </c>
      <c r="C599" s="1051" t="s">
        <v>105</v>
      </c>
      <c r="D599" s="1051" t="s">
        <v>105</v>
      </c>
      <c r="E599" s="1051" t="s">
        <v>105</v>
      </c>
      <c r="F599" s="1051" t="s">
        <v>105</v>
      </c>
      <c r="G599" s="1051" t="s">
        <v>105</v>
      </c>
      <c r="H599" s="1051" t="s">
        <v>105</v>
      </c>
      <c r="I599" s="1051" t="s">
        <v>293</v>
      </c>
      <c r="J599" s="1051" t="s">
        <v>293</v>
      </c>
      <c r="K599" s="1051" t="s">
        <v>293</v>
      </c>
      <c r="L599" s="1051" t="s">
        <v>293</v>
      </c>
      <c r="M599" s="1051" t="s">
        <v>293</v>
      </c>
      <c r="N599" s="1052"/>
      <c r="O599" s="1051" t="s">
        <v>293</v>
      </c>
      <c r="P599" s="1051" t="s">
        <v>293</v>
      </c>
      <c r="Q599" s="1051" t="s">
        <v>293</v>
      </c>
      <c r="R599" s="1051" t="s">
        <v>293</v>
      </c>
      <c r="S599" s="1051" t="s">
        <v>293</v>
      </c>
      <c r="T599" s="1051" t="s">
        <v>293</v>
      </c>
      <c r="U599" s="1051" t="s">
        <v>293</v>
      </c>
      <c r="V599" s="1051" t="s">
        <v>293</v>
      </c>
      <c r="W599" s="1051" t="s">
        <v>583</v>
      </c>
      <c r="X599" s="1051" t="s">
        <v>583</v>
      </c>
      <c r="Y599" s="1051" t="s">
        <v>661</v>
      </c>
      <c r="Z599" s="1051" t="s">
        <v>661</v>
      </c>
      <c r="AA599" s="1051" t="s">
        <v>661</v>
      </c>
      <c r="AB599" s="1051" t="s">
        <v>661</v>
      </c>
      <c r="AC599" s="85" t="s">
        <v>736</v>
      </c>
      <c r="AD599" s="1051" t="s">
        <v>838</v>
      </c>
      <c r="AE599" s="1051" t="s">
        <v>838</v>
      </c>
      <c r="AF599" s="1"/>
    </row>
    <row r="600" spans="1:32" ht="14.25" customHeight="1" thickTop="1" x14ac:dyDescent="0.2">
      <c r="A600" s="1053" t="s">
        <v>10</v>
      </c>
      <c r="B600" s="1051" t="s">
        <v>75</v>
      </c>
      <c r="C600" s="1051" t="s">
        <v>106</v>
      </c>
      <c r="D600" s="1051" t="s">
        <v>125</v>
      </c>
      <c r="E600" s="1051" t="s">
        <v>188</v>
      </c>
      <c r="F600" s="1051" t="s">
        <v>219</v>
      </c>
      <c r="G600" s="1051" t="s">
        <v>264</v>
      </c>
      <c r="H600" s="1051" t="s">
        <v>105</v>
      </c>
      <c r="I600" s="1051" t="s">
        <v>294</v>
      </c>
      <c r="J600" s="1051" t="s">
        <v>328</v>
      </c>
      <c r="K600" s="1051" t="s">
        <v>389</v>
      </c>
      <c r="L600" s="1051" t="s">
        <v>424</v>
      </c>
      <c r="M600" s="1051" t="s">
        <v>442</v>
      </c>
      <c r="N600" s="1"/>
      <c r="O600" s="1051" t="s">
        <v>446</v>
      </c>
      <c r="P600" s="1051" t="s">
        <v>455</v>
      </c>
      <c r="Q600" s="1051" t="s">
        <v>469</v>
      </c>
      <c r="R600" s="1051" t="s">
        <v>479</v>
      </c>
      <c r="S600" s="1051" t="s">
        <v>483</v>
      </c>
      <c r="T600" s="1051" t="s">
        <v>491</v>
      </c>
      <c r="U600" s="1051" t="s">
        <v>496</v>
      </c>
      <c r="V600" s="1051" t="s">
        <v>570</v>
      </c>
      <c r="W600" s="1051" t="s">
        <v>584</v>
      </c>
      <c r="X600" s="1051" t="s">
        <v>625</v>
      </c>
      <c r="Y600" s="1051" t="s">
        <v>662</v>
      </c>
      <c r="Z600" s="1051" t="s">
        <v>701</v>
      </c>
      <c r="AA600" s="1051" t="s">
        <v>721</v>
      </c>
      <c r="AB600" s="1051" t="s">
        <v>729</v>
      </c>
      <c r="AC600" s="1051" t="s">
        <v>736</v>
      </c>
      <c r="AD600" s="1051" t="s">
        <v>838</v>
      </c>
      <c r="AE600" s="1051" t="s">
        <v>931</v>
      </c>
      <c r="AF600" s="1"/>
    </row>
    <row r="601" spans="1:32" ht="13.5" thickBot="1" x14ac:dyDescent="0.25">
      <c r="A601" s="1054"/>
      <c r="B601" s="1051"/>
      <c r="C601" s="1051"/>
      <c r="D601" s="1051"/>
      <c r="E601" s="1051"/>
      <c r="F601" s="1051"/>
      <c r="G601" s="1051"/>
      <c r="H601" s="1051"/>
      <c r="I601" s="1051"/>
      <c r="J601" s="1051"/>
      <c r="K601" s="1051"/>
      <c r="L601" s="1051"/>
      <c r="M601" s="1051"/>
      <c r="N601" s="1"/>
      <c r="O601" s="1051"/>
      <c r="P601" s="1051"/>
      <c r="Q601" s="1051"/>
      <c r="R601" s="1051"/>
      <c r="S601" s="1051"/>
      <c r="T601" s="1051"/>
      <c r="U601" s="1051"/>
      <c r="V601" s="1051"/>
      <c r="W601" s="1051"/>
      <c r="X601" s="1051"/>
      <c r="Y601" s="1051"/>
      <c r="Z601" s="1051"/>
      <c r="AA601" s="1051"/>
      <c r="AB601" s="1051"/>
      <c r="AC601" s="1051"/>
      <c r="AD601" s="1051"/>
      <c r="AE601" s="1051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IFERROR(Y22*1,"0")+IFERROR(Y23*1,"0")+IFERROR(Y24*1,"0")+IFERROR(Y25*1,"0")+IFERROR(Y26*1,"0")+IFERROR(Y27*1,"0")+IFERROR(Y31*1,"0")</f>
        <v>0</v>
      </c>
      <c r="C602" s="52">
        <f>IFERROR(Y37*1,"0")+IFERROR(Y38*1,"0")+IFERROR(Y39*1,"0")+IFERROR(Y40*1,"0")+IFERROR(Y44*1,"0")</f>
        <v>0</v>
      </c>
      <c r="D602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2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2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2" s="52">
        <f>IFERROR(Y137*1,"0")+IFERROR(Y138*1,"0")+IFERROR(Y142*1,"0")+IFERROR(Y143*1,"0")+IFERROR(Y147*1,"0")+IFERROR(Y148*1,"0")</f>
        <v>0</v>
      </c>
      <c r="H602" s="52">
        <f>IFERROR(Y153*1,"0")+IFERROR(Y157*1,"0")+IFERROR(Y158*1,"0")+IFERROR(Y159*1,"0")+IFERROR(Y160*1,"0")+IFERROR(Y164*1,"0")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2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2" s="52">
        <f>IFERROR(Y451*1,"0")+IFERROR(Y452*1,"0")+IFERROR(Y456*1,"0")+IFERROR(Y457*1,"0")+IFERROR(Y458*1,"0")+IFERROR(Y459*1,"0")</f>
        <v>0</v>
      </c>
      <c r="AA602" s="52">
        <f>IFERROR(Y464*1,"0")+IFERROR(Y465*1,"0")</f>
        <v>0</v>
      </c>
      <c r="AB602" s="52">
        <f>IFERROR(Y470*1,"0")+IFERROR(Y474*1,"0")</f>
        <v>0</v>
      </c>
      <c r="AC602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lTEndSPB8y368fM0fgnxXDV1Kz+xfcumLxg3aK24sTi59BnQ8huIP76gT1ZaUlIaRa9GjHHLhukQ30RoFCRbrA==" saltValue="LbpuqZhHeUZid864Z0ki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3" t="s">
        <v>949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951</v>
      </c>
      <c r="C6" s="53" t="s">
        <v>952</v>
      </c>
      <c r="D6" s="53" t="s">
        <v>953</v>
      </c>
      <c r="E6" s="53" t="s">
        <v>45</v>
      </c>
    </row>
    <row r="7" spans="2:8" x14ac:dyDescent="0.2">
      <c r="B7" s="53" t="s">
        <v>954</v>
      </c>
      <c r="C7" s="53" t="s">
        <v>955</v>
      </c>
      <c r="D7" s="53" t="s">
        <v>956</v>
      </c>
      <c r="E7" s="53" t="s">
        <v>45</v>
      </c>
    </row>
    <row r="8" spans="2:8" x14ac:dyDescent="0.2">
      <c r="B8" s="53" t="s">
        <v>957</v>
      </c>
      <c r="C8" s="53" t="s">
        <v>958</v>
      </c>
      <c r="D8" s="53" t="s">
        <v>959</v>
      </c>
      <c r="E8" s="53" t="s">
        <v>45</v>
      </c>
    </row>
    <row r="9" spans="2:8" x14ac:dyDescent="0.2">
      <c r="B9" s="53" t="s">
        <v>960</v>
      </c>
      <c r="C9" s="53" t="s">
        <v>961</v>
      </c>
      <c r="D9" s="53" t="s">
        <v>962</v>
      </c>
      <c r="E9" s="53" t="s">
        <v>45</v>
      </c>
    </row>
    <row r="11" spans="2:8" x14ac:dyDescent="0.2">
      <c r="B11" s="53" t="s">
        <v>963</v>
      </c>
      <c r="C11" s="53" t="s">
        <v>952</v>
      </c>
      <c r="D11" s="53" t="s">
        <v>45</v>
      </c>
      <c r="E11" s="53" t="s">
        <v>45</v>
      </c>
    </row>
    <row r="13" spans="2:8" x14ac:dyDescent="0.2">
      <c r="B13" s="53" t="s">
        <v>964</v>
      </c>
      <c r="C13" s="53" t="s">
        <v>955</v>
      </c>
      <c r="D13" s="53" t="s">
        <v>45</v>
      </c>
      <c r="E13" s="53" t="s">
        <v>45</v>
      </c>
    </row>
    <row r="15" spans="2:8" x14ac:dyDescent="0.2">
      <c r="B15" s="53" t="s">
        <v>965</v>
      </c>
      <c r="C15" s="53" t="s">
        <v>958</v>
      </c>
      <c r="D15" s="53" t="s">
        <v>45</v>
      </c>
      <c r="E15" s="53" t="s">
        <v>45</v>
      </c>
    </row>
    <row r="17" spans="2:5" x14ac:dyDescent="0.2">
      <c r="B17" s="53" t="s">
        <v>966</v>
      </c>
      <c r="C17" s="53" t="s">
        <v>961</v>
      </c>
      <c r="D17" s="53" t="s">
        <v>45</v>
      </c>
      <c r="E17" s="53" t="s">
        <v>45</v>
      </c>
    </row>
    <row r="19" spans="2:5" x14ac:dyDescent="0.2">
      <c r="B19" s="53" t="s">
        <v>967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968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969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970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971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972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973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974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975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976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977</v>
      </c>
      <c r="C29" s="53" t="s">
        <v>45</v>
      </c>
      <c r="D29" s="53" t="s">
        <v>45</v>
      </c>
      <c r="E29" s="53" t="s">
        <v>45</v>
      </c>
    </row>
  </sheetData>
  <sheetProtection algorithmName="SHA-512" hashValue="6ZT8PVazwKCKyKSQEJuyij/5XkTlThWEUKgc7ATEIL0aYkVSBVBQw63RYCO0Orf3YBbbjZysvZrwbAFqgzHqEg==" saltValue="+kxM8MdGlMVTJCUo7eH5+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1224</vt:i4>
      </vt:variant>
    </vt:vector>
  </HeadingPairs>
  <TitlesOfParts>
    <vt:vector size="12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2025-04-18T06:28:09Z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