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0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V673" i="2" l="1"/>
  <c r="X662" i="2"/>
  <c r="X661" i="2"/>
  <c r="BP660" i="2"/>
  <c r="BO660" i="2"/>
  <c r="BM660" i="2"/>
  <c r="Y660" i="2"/>
  <c r="Z660" i="2" s="1"/>
  <c r="Z661" i="2" s="1"/>
  <c r="X658" i="2"/>
  <c r="X657" i="2"/>
  <c r="BP656" i="2"/>
  <c r="BO656" i="2"/>
  <c r="BN656" i="2"/>
  <c r="BM656" i="2"/>
  <c r="Y656" i="2"/>
  <c r="Z656" i="2" s="1"/>
  <c r="Z657" i="2" s="1"/>
  <c r="Y654" i="2"/>
  <c r="X654" i="2"/>
  <c r="X653" i="2"/>
  <c r="BO652" i="2"/>
  <c r="BN652" i="2"/>
  <c r="BM652" i="2"/>
  <c r="Y652" i="2"/>
  <c r="Y653" i="2" s="1"/>
  <c r="X650" i="2"/>
  <c r="X649" i="2"/>
  <c r="BO648" i="2"/>
  <c r="BN648" i="2"/>
  <c r="BM648" i="2"/>
  <c r="Z648" i="2"/>
  <c r="Y648" i="2"/>
  <c r="BP648" i="2" s="1"/>
  <c r="BO647" i="2"/>
  <c r="BN647" i="2"/>
  <c r="BM647" i="2"/>
  <c r="Y647" i="2"/>
  <c r="AE673" i="2" s="1"/>
  <c r="X644" i="2"/>
  <c r="X643" i="2"/>
  <c r="BP642" i="2"/>
  <c r="BO642" i="2"/>
  <c r="BN642" i="2"/>
  <c r="BM642" i="2"/>
  <c r="Y642" i="2"/>
  <c r="Z642" i="2" s="1"/>
  <c r="BO641" i="2"/>
  <c r="BM641" i="2"/>
  <c r="Z641" i="2"/>
  <c r="Y641" i="2"/>
  <c r="BP640" i="2"/>
  <c r="BO640" i="2"/>
  <c r="BN640" i="2"/>
  <c r="BM640" i="2"/>
  <c r="Y640" i="2"/>
  <c r="Z640" i="2" s="1"/>
  <c r="BO639" i="2"/>
  <c r="BM639" i="2"/>
  <c r="Y639" i="2"/>
  <c r="Z639" i="2" s="1"/>
  <c r="Z643" i="2" s="1"/>
  <c r="X637" i="2"/>
  <c r="X636" i="2"/>
  <c r="BO635" i="2"/>
  <c r="BM635" i="2"/>
  <c r="Y635" i="2"/>
  <c r="BP634" i="2"/>
  <c r="BO634" i="2"/>
  <c r="BN634" i="2"/>
  <c r="BM634" i="2"/>
  <c r="Z634" i="2"/>
  <c r="Y634" i="2"/>
  <c r="BO633" i="2"/>
  <c r="BM633" i="2"/>
  <c r="Y633" i="2"/>
  <c r="BP632" i="2"/>
  <c r="BO632" i="2"/>
  <c r="BN632" i="2"/>
  <c r="BM632" i="2"/>
  <c r="Z632" i="2"/>
  <c r="Y632" i="2"/>
  <c r="BO631" i="2"/>
  <c r="BM631" i="2"/>
  <c r="Y631" i="2"/>
  <c r="BP630" i="2"/>
  <c r="BO630" i="2"/>
  <c r="BN630" i="2"/>
  <c r="BM630" i="2"/>
  <c r="Z630" i="2"/>
  <c r="Y630" i="2"/>
  <c r="BO629" i="2"/>
  <c r="BM629" i="2"/>
  <c r="Y629" i="2"/>
  <c r="BP628" i="2"/>
  <c r="BO628" i="2"/>
  <c r="BN628" i="2"/>
  <c r="BM628" i="2"/>
  <c r="Z628" i="2"/>
  <c r="Y628" i="2"/>
  <c r="X626" i="2"/>
  <c r="X625" i="2"/>
  <c r="BP624" i="2"/>
  <c r="BO624" i="2"/>
  <c r="BM624" i="2"/>
  <c r="Y624" i="2"/>
  <c r="Z624" i="2" s="1"/>
  <c r="BO623" i="2"/>
  <c r="BM623" i="2"/>
  <c r="Y623" i="2"/>
  <c r="BP623" i="2" s="1"/>
  <c r="BP622" i="2"/>
  <c r="BO622" i="2"/>
  <c r="BM622" i="2"/>
  <c r="Y622" i="2"/>
  <c r="Z622" i="2" s="1"/>
  <c r="BO621" i="2"/>
  <c r="BM621" i="2"/>
  <c r="Y621" i="2"/>
  <c r="BP621" i="2" s="1"/>
  <c r="BP620" i="2"/>
  <c r="BO620" i="2"/>
  <c r="BM620" i="2"/>
  <c r="Y620" i="2"/>
  <c r="Z620" i="2" s="1"/>
  <c r="BO619" i="2"/>
  <c r="BM619" i="2"/>
  <c r="Y619" i="2"/>
  <c r="BP619" i="2" s="1"/>
  <c r="BP618" i="2"/>
  <c r="BO618" i="2"/>
  <c r="BM618" i="2"/>
  <c r="Y618" i="2"/>
  <c r="Z618" i="2" s="1"/>
  <c r="X616" i="2"/>
  <c r="X615" i="2"/>
  <c r="BP614" i="2"/>
  <c r="BO614" i="2"/>
  <c r="BN614" i="2"/>
  <c r="BM614" i="2"/>
  <c r="Z614" i="2"/>
  <c r="Y614" i="2"/>
  <c r="BP613" i="2"/>
  <c r="BO613" i="2"/>
  <c r="BM613" i="2"/>
  <c r="Y613" i="2"/>
  <c r="BN613" i="2" s="1"/>
  <c r="BP612" i="2"/>
  <c r="BO612" i="2"/>
  <c r="BN612" i="2"/>
  <c r="BM612" i="2"/>
  <c r="Z612" i="2"/>
  <c r="Y612" i="2"/>
  <c r="BP611" i="2"/>
  <c r="BO611" i="2"/>
  <c r="BM611" i="2"/>
  <c r="Y611" i="2"/>
  <c r="Y616" i="2" s="1"/>
  <c r="X609" i="2"/>
  <c r="X608" i="2"/>
  <c r="BP607" i="2"/>
  <c r="BO607" i="2"/>
  <c r="BN607" i="2"/>
  <c r="BM607" i="2"/>
  <c r="Z607" i="2"/>
  <c r="Y607" i="2"/>
  <c r="BO606" i="2"/>
  <c r="BN606" i="2"/>
  <c r="BM606" i="2"/>
  <c r="Y606" i="2"/>
  <c r="BP606" i="2" s="1"/>
  <c r="BP605" i="2"/>
  <c r="BO605" i="2"/>
  <c r="BN605" i="2"/>
  <c r="BM605" i="2"/>
  <c r="Z605" i="2"/>
  <c r="Y605" i="2"/>
  <c r="BO604" i="2"/>
  <c r="BN604" i="2"/>
  <c r="BM604" i="2"/>
  <c r="Y604" i="2"/>
  <c r="BP604" i="2" s="1"/>
  <c r="BP603" i="2"/>
  <c r="BO603" i="2"/>
  <c r="BN603" i="2"/>
  <c r="BM603" i="2"/>
  <c r="Z603" i="2"/>
  <c r="Y603" i="2"/>
  <c r="BO602" i="2"/>
  <c r="BN602" i="2"/>
  <c r="BM602" i="2"/>
  <c r="Y602" i="2"/>
  <c r="BP602" i="2" s="1"/>
  <c r="BP601" i="2"/>
  <c r="BO601" i="2"/>
  <c r="BN601" i="2"/>
  <c r="BM601" i="2"/>
  <c r="Z601" i="2"/>
  <c r="Y601" i="2"/>
  <c r="Y597" i="2"/>
  <c r="X597" i="2"/>
  <c r="Z596" i="2"/>
  <c r="Y596" i="2"/>
  <c r="X596" i="2"/>
  <c r="BP595" i="2"/>
  <c r="BO595" i="2"/>
  <c r="BN595" i="2"/>
  <c r="BM595" i="2"/>
  <c r="Y595" i="2"/>
  <c r="Z595" i="2" s="1"/>
  <c r="BO594" i="2"/>
  <c r="BN594" i="2"/>
  <c r="BM594" i="2"/>
  <c r="Z594" i="2"/>
  <c r="Y594" i="2"/>
  <c r="BP594" i="2" s="1"/>
  <c r="P594" i="2"/>
  <c r="X592" i="2"/>
  <c r="X591" i="2"/>
  <c r="BO590" i="2"/>
  <c r="BN590" i="2"/>
  <c r="BM590" i="2"/>
  <c r="Z590" i="2"/>
  <c r="Y590" i="2"/>
  <c r="BP590" i="2" s="1"/>
  <c r="P590" i="2"/>
  <c r="BP589" i="2"/>
  <c r="BO589" i="2"/>
  <c r="BN589" i="2"/>
  <c r="BM589" i="2"/>
  <c r="Z589" i="2"/>
  <c r="Y589" i="2"/>
  <c r="P589" i="2"/>
  <c r="BP588" i="2"/>
  <c r="BO588" i="2"/>
  <c r="BN588" i="2"/>
  <c r="BM588" i="2"/>
  <c r="Z588" i="2"/>
  <c r="Z591" i="2" s="1"/>
  <c r="Y588" i="2"/>
  <c r="Y592" i="2" s="1"/>
  <c r="P588" i="2"/>
  <c r="X586" i="2"/>
  <c r="X585" i="2"/>
  <c r="BP584" i="2"/>
  <c r="BO584" i="2"/>
  <c r="BN584" i="2"/>
  <c r="BM584" i="2"/>
  <c r="Z584" i="2"/>
  <c r="Y584" i="2"/>
  <c r="P584" i="2"/>
  <c r="BO583" i="2"/>
  <c r="BM583" i="2"/>
  <c r="Z583" i="2"/>
  <c r="Y583" i="2"/>
  <c r="BP583" i="2" s="1"/>
  <c r="P583" i="2"/>
  <c r="BP582" i="2"/>
  <c r="BO582" i="2"/>
  <c r="BN582" i="2"/>
  <c r="BM582" i="2"/>
  <c r="Z582" i="2"/>
  <c r="Y582" i="2"/>
  <c r="P582" i="2"/>
  <c r="BO581" i="2"/>
  <c r="BM581" i="2"/>
  <c r="Y581" i="2"/>
  <c r="P581" i="2"/>
  <c r="BP580" i="2"/>
  <c r="BO580" i="2"/>
  <c r="BN580" i="2"/>
  <c r="BM580" i="2"/>
  <c r="Y580" i="2"/>
  <c r="Z580" i="2" s="1"/>
  <c r="P580" i="2"/>
  <c r="BO579" i="2"/>
  <c r="BN579" i="2"/>
  <c r="BM579" i="2"/>
  <c r="Y579" i="2"/>
  <c r="BP579" i="2" s="1"/>
  <c r="P579" i="2"/>
  <c r="BP578" i="2"/>
  <c r="BO578" i="2"/>
  <c r="BM578" i="2"/>
  <c r="Y578" i="2"/>
  <c r="BN578" i="2" s="1"/>
  <c r="P578" i="2"/>
  <c r="BP577" i="2"/>
  <c r="BO577" i="2"/>
  <c r="BM577" i="2"/>
  <c r="Y577" i="2"/>
  <c r="Z577" i="2" s="1"/>
  <c r="P577" i="2"/>
  <c r="BO576" i="2"/>
  <c r="BM576" i="2"/>
  <c r="Y576" i="2"/>
  <c r="P576" i="2"/>
  <c r="X574" i="2"/>
  <c r="X573" i="2"/>
  <c r="BO572" i="2"/>
  <c r="BM572" i="2"/>
  <c r="Y572" i="2"/>
  <c r="P572" i="2"/>
  <c r="BO571" i="2"/>
  <c r="BM571" i="2"/>
  <c r="Z571" i="2"/>
  <c r="Y571" i="2"/>
  <c r="BN571" i="2" s="1"/>
  <c r="P571" i="2"/>
  <c r="BP570" i="2"/>
  <c r="BO570" i="2"/>
  <c r="BN570" i="2"/>
  <c r="BM570" i="2"/>
  <c r="Z570" i="2"/>
  <c r="Y570" i="2"/>
  <c r="Y574" i="2" s="1"/>
  <c r="P570" i="2"/>
  <c r="X568" i="2"/>
  <c r="X567" i="2"/>
  <c r="BP566" i="2"/>
  <c r="BO566" i="2"/>
  <c r="BN566" i="2"/>
  <c r="BM566" i="2"/>
  <c r="Z566" i="2"/>
  <c r="Y566" i="2"/>
  <c r="P566" i="2"/>
  <c r="BO565" i="2"/>
  <c r="BN565" i="2"/>
  <c r="BM565" i="2"/>
  <c r="Y565" i="2"/>
  <c r="BP565" i="2" s="1"/>
  <c r="P565" i="2"/>
  <c r="BP564" i="2"/>
  <c r="BO564" i="2"/>
  <c r="BN564" i="2"/>
  <c r="BM564" i="2"/>
  <c r="Z564" i="2"/>
  <c r="Y564" i="2"/>
  <c r="P564" i="2"/>
  <c r="BP563" i="2"/>
  <c r="BO563" i="2"/>
  <c r="BM563" i="2"/>
  <c r="Z563" i="2"/>
  <c r="Y563" i="2"/>
  <c r="BN563" i="2" s="1"/>
  <c r="P563" i="2"/>
  <c r="BP562" i="2"/>
  <c r="BO562" i="2"/>
  <c r="BN562" i="2"/>
  <c r="BM562" i="2"/>
  <c r="Z562" i="2"/>
  <c r="Y562" i="2"/>
  <c r="P562" i="2"/>
  <c r="BO561" i="2"/>
  <c r="BM561" i="2"/>
  <c r="Y561" i="2"/>
  <c r="P561" i="2"/>
  <c r="BP560" i="2"/>
  <c r="BO560" i="2"/>
  <c r="BN560" i="2"/>
  <c r="BM560" i="2"/>
  <c r="Y560" i="2"/>
  <c r="Z560" i="2" s="1"/>
  <c r="P560" i="2"/>
  <c r="BO559" i="2"/>
  <c r="BN559" i="2"/>
  <c r="BM559" i="2"/>
  <c r="Y559" i="2"/>
  <c r="BP559" i="2" s="1"/>
  <c r="P559" i="2"/>
  <c r="BP558" i="2"/>
  <c r="BO558" i="2"/>
  <c r="BM558" i="2"/>
  <c r="Y558" i="2"/>
  <c r="BN558" i="2" s="1"/>
  <c r="P558" i="2"/>
  <c r="BP557" i="2"/>
  <c r="BO557" i="2"/>
  <c r="BM557" i="2"/>
  <c r="Y557" i="2"/>
  <c r="Z557" i="2" s="1"/>
  <c r="P557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O544" i="2"/>
  <c r="BM544" i="2"/>
  <c r="Z544" i="2"/>
  <c r="Y544" i="2"/>
  <c r="BN544" i="2" s="1"/>
  <c r="P544" i="2"/>
  <c r="BP543" i="2"/>
  <c r="BO543" i="2"/>
  <c r="BN543" i="2"/>
  <c r="BM543" i="2"/>
  <c r="Z543" i="2"/>
  <c r="Y543" i="2"/>
  <c r="P543" i="2"/>
  <c r="BO542" i="2"/>
  <c r="BN542" i="2"/>
  <c r="BM542" i="2"/>
  <c r="Y542" i="2"/>
  <c r="BP542" i="2" s="1"/>
  <c r="P542" i="2"/>
  <c r="X539" i="2"/>
  <c r="X538" i="2"/>
  <c r="BO537" i="2"/>
  <c r="BN537" i="2"/>
  <c r="BM537" i="2"/>
  <c r="Y537" i="2"/>
  <c r="BP537" i="2" s="1"/>
  <c r="P537" i="2"/>
  <c r="X535" i="2"/>
  <c r="X534" i="2"/>
  <c r="BO533" i="2"/>
  <c r="BN533" i="2"/>
  <c r="BM533" i="2"/>
  <c r="Y533" i="2"/>
  <c r="BP533" i="2" s="1"/>
  <c r="P533" i="2"/>
  <c r="X531" i="2"/>
  <c r="X530" i="2"/>
  <c r="BO529" i="2"/>
  <c r="BN529" i="2"/>
  <c r="BM529" i="2"/>
  <c r="Y529" i="2"/>
  <c r="BP529" i="2" s="1"/>
  <c r="P529" i="2"/>
  <c r="BP528" i="2"/>
  <c r="BO528" i="2"/>
  <c r="BN528" i="2"/>
  <c r="BM528" i="2"/>
  <c r="Z528" i="2"/>
  <c r="Y528" i="2"/>
  <c r="P528" i="2"/>
  <c r="BP527" i="2"/>
  <c r="BO527" i="2"/>
  <c r="BM527" i="2"/>
  <c r="Z527" i="2"/>
  <c r="Y527" i="2"/>
  <c r="BN527" i="2" s="1"/>
  <c r="P527" i="2"/>
  <c r="BP526" i="2"/>
  <c r="BO526" i="2"/>
  <c r="BN526" i="2"/>
  <c r="BM526" i="2"/>
  <c r="Z526" i="2"/>
  <c r="Y526" i="2"/>
  <c r="P526" i="2"/>
  <c r="BO525" i="2"/>
  <c r="BM525" i="2"/>
  <c r="Z525" i="2"/>
  <c r="Y525" i="2"/>
  <c r="P525" i="2"/>
  <c r="X523" i="2"/>
  <c r="X522" i="2"/>
  <c r="BO521" i="2"/>
  <c r="BM521" i="2"/>
  <c r="Y521" i="2"/>
  <c r="P521" i="2"/>
  <c r="X518" i="2"/>
  <c r="X517" i="2"/>
  <c r="BO516" i="2"/>
  <c r="BM516" i="2"/>
  <c r="Z516" i="2"/>
  <c r="Y516" i="2"/>
  <c r="P516" i="2"/>
  <c r="BP515" i="2"/>
  <c r="BO515" i="2"/>
  <c r="BN515" i="2"/>
  <c r="BM515" i="2"/>
  <c r="Y515" i="2"/>
  <c r="Z515" i="2" s="1"/>
  <c r="Z517" i="2" s="1"/>
  <c r="P515" i="2"/>
  <c r="X513" i="2"/>
  <c r="Y512" i="2"/>
  <c r="X512" i="2"/>
  <c r="BP511" i="2"/>
  <c r="BO511" i="2"/>
  <c r="BN511" i="2"/>
  <c r="BM511" i="2"/>
  <c r="Y511" i="2"/>
  <c r="Z511" i="2" s="1"/>
  <c r="P511" i="2"/>
  <c r="BO510" i="2"/>
  <c r="BN510" i="2"/>
  <c r="BM510" i="2"/>
  <c r="Y510" i="2"/>
  <c r="Y513" i="2" s="1"/>
  <c r="P510" i="2"/>
  <c r="X508" i="2"/>
  <c r="X507" i="2"/>
  <c r="BO506" i="2"/>
  <c r="BN506" i="2"/>
  <c r="BM506" i="2"/>
  <c r="Y506" i="2"/>
  <c r="BP506" i="2" s="1"/>
  <c r="P506" i="2"/>
  <c r="BP505" i="2"/>
  <c r="BO505" i="2"/>
  <c r="BM505" i="2"/>
  <c r="Z505" i="2"/>
  <c r="Y505" i="2"/>
  <c r="BN505" i="2" s="1"/>
  <c r="P505" i="2"/>
  <c r="BP504" i="2"/>
  <c r="BO504" i="2"/>
  <c r="BM504" i="2"/>
  <c r="Y504" i="2"/>
  <c r="Z504" i="2" s="1"/>
  <c r="P504" i="2"/>
  <c r="BO503" i="2"/>
  <c r="BM503" i="2"/>
  <c r="Y503" i="2"/>
  <c r="P503" i="2"/>
  <c r="BO502" i="2"/>
  <c r="BM502" i="2"/>
  <c r="Z502" i="2"/>
  <c r="Y502" i="2"/>
  <c r="BN502" i="2" s="1"/>
  <c r="P502" i="2"/>
  <c r="BP501" i="2"/>
  <c r="BO501" i="2"/>
  <c r="BN501" i="2"/>
  <c r="BM501" i="2"/>
  <c r="Z501" i="2"/>
  <c r="Y501" i="2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P498" i="2"/>
  <c r="BO498" i="2"/>
  <c r="BM498" i="2"/>
  <c r="Z498" i="2"/>
  <c r="Y498" i="2"/>
  <c r="BN498" i="2" s="1"/>
  <c r="P498" i="2"/>
  <c r="BP497" i="2"/>
  <c r="BO497" i="2"/>
  <c r="BN497" i="2"/>
  <c r="BM497" i="2"/>
  <c r="Z497" i="2"/>
  <c r="Y497" i="2"/>
  <c r="P497" i="2"/>
  <c r="BO496" i="2"/>
  <c r="BM496" i="2"/>
  <c r="Z496" i="2"/>
  <c r="Y496" i="2"/>
  <c r="P496" i="2"/>
  <c r="BP495" i="2"/>
  <c r="BO495" i="2"/>
  <c r="BN495" i="2"/>
  <c r="BM495" i="2"/>
  <c r="Y495" i="2"/>
  <c r="Z495" i="2" s="1"/>
  <c r="P495" i="2"/>
  <c r="BO494" i="2"/>
  <c r="BN494" i="2"/>
  <c r="BM494" i="2"/>
  <c r="Y494" i="2"/>
  <c r="BP494" i="2" s="1"/>
  <c r="P494" i="2"/>
  <c r="BP493" i="2"/>
  <c r="BO493" i="2"/>
  <c r="BM493" i="2"/>
  <c r="Z493" i="2"/>
  <c r="Y493" i="2"/>
  <c r="BN493" i="2" s="1"/>
  <c r="P493" i="2"/>
  <c r="BP492" i="2"/>
  <c r="BO492" i="2"/>
  <c r="BM492" i="2"/>
  <c r="Y492" i="2"/>
  <c r="Z492" i="2" s="1"/>
  <c r="P492" i="2"/>
  <c r="BO491" i="2"/>
  <c r="BM491" i="2"/>
  <c r="Y491" i="2"/>
  <c r="P491" i="2"/>
  <c r="BO490" i="2"/>
  <c r="BM490" i="2"/>
  <c r="Z490" i="2"/>
  <c r="Y490" i="2"/>
  <c r="BN490" i="2" s="1"/>
  <c r="P490" i="2"/>
  <c r="BP489" i="2"/>
  <c r="BO489" i="2"/>
  <c r="BN489" i="2"/>
  <c r="BM489" i="2"/>
  <c r="Z489" i="2"/>
  <c r="Y489" i="2"/>
  <c r="P489" i="2"/>
  <c r="X487" i="2"/>
  <c r="X486" i="2"/>
  <c r="BP485" i="2"/>
  <c r="BO485" i="2"/>
  <c r="BN485" i="2"/>
  <c r="BM485" i="2"/>
  <c r="Z485" i="2"/>
  <c r="Z486" i="2" s="1"/>
  <c r="Y485" i="2"/>
  <c r="Y487" i="2" s="1"/>
  <c r="P485" i="2"/>
  <c r="X481" i="2"/>
  <c r="X480" i="2"/>
  <c r="BP479" i="2"/>
  <c r="BO479" i="2"/>
  <c r="BN479" i="2"/>
  <c r="BM479" i="2"/>
  <c r="Z479" i="2"/>
  <c r="Y479" i="2"/>
  <c r="BP478" i="2"/>
  <c r="BO478" i="2"/>
  <c r="BN478" i="2"/>
  <c r="BM478" i="2"/>
  <c r="Y478" i="2"/>
  <c r="Y481" i="2" s="1"/>
  <c r="P478" i="2"/>
  <c r="X476" i="2"/>
  <c r="Y475" i="2"/>
  <c r="X475" i="2"/>
  <c r="BP474" i="2"/>
  <c r="BO474" i="2"/>
  <c r="BN474" i="2"/>
  <c r="BM474" i="2"/>
  <c r="Y474" i="2"/>
  <c r="Z474" i="2" s="1"/>
  <c r="P474" i="2"/>
  <c r="BO473" i="2"/>
  <c r="BN473" i="2"/>
  <c r="BM473" i="2"/>
  <c r="Y473" i="2"/>
  <c r="BP473" i="2" s="1"/>
  <c r="P473" i="2"/>
  <c r="BP472" i="2"/>
  <c r="BO472" i="2"/>
  <c r="BM472" i="2"/>
  <c r="Z472" i="2"/>
  <c r="Y472" i="2"/>
  <c r="BN472" i="2" s="1"/>
  <c r="P472" i="2"/>
  <c r="BP471" i="2"/>
  <c r="BO471" i="2"/>
  <c r="BM471" i="2"/>
  <c r="Y471" i="2"/>
  <c r="Z471" i="2" s="1"/>
  <c r="BP470" i="2"/>
  <c r="BO470" i="2"/>
  <c r="BM470" i="2"/>
  <c r="Z470" i="2"/>
  <c r="Y470" i="2"/>
  <c r="BN470" i="2" s="1"/>
  <c r="P470" i="2"/>
  <c r="BP469" i="2"/>
  <c r="BO469" i="2"/>
  <c r="BN469" i="2"/>
  <c r="BM469" i="2"/>
  <c r="Z469" i="2"/>
  <c r="Y469" i="2"/>
  <c r="BO468" i="2"/>
  <c r="BM468" i="2"/>
  <c r="Y468" i="2"/>
  <c r="P468" i="2"/>
  <c r="X466" i="2"/>
  <c r="X465" i="2"/>
  <c r="BO464" i="2"/>
  <c r="BM464" i="2"/>
  <c r="Y464" i="2"/>
  <c r="P464" i="2"/>
  <c r="BP463" i="2"/>
  <c r="BO463" i="2"/>
  <c r="BM463" i="2"/>
  <c r="Z463" i="2"/>
  <c r="Y463" i="2"/>
  <c r="BN463" i="2" s="1"/>
  <c r="P463" i="2"/>
  <c r="X461" i="2"/>
  <c r="Y460" i="2"/>
  <c r="X460" i="2"/>
  <c r="BP459" i="2"/>
  <c r="BO459" i="2"/>
  <c r="BM459" i="2"/>
  <c r="Z459" i="2"/>
  <c r="Y459" i="2"/>
  <c r="BN459" i="2" s="1"/>
  <c r="P459" i="2"/>
  <c r="BP458" i="2"/>
  <c r="BO458" i="2"/>
  <c r="BN458" i="2"/>
  <c r="BM458" i="2"/>
  <c r="Z458" i="2"/>
  <c r="Y458" i="2"/>
  <c r="P458" i="2"/>
  <c r="BO457" i="2"/>
  <c r="BM457" i="2"/>
  <c r="Y457" i="2"/>
  <c r="BP457" i="2" s="1"/>
  <c r="P457" i="2"/>
  <c r="BP456" i="2"/>
  <c r="BO456" i="2"/>
  <c r="BN456" i="2"/>
  <c r="BM456" i="2"/>
  <c r="Z456" i="2"/>
  <c r="Y456" i="2"/>
  <c r="P456" i="2"/>
  <c r="BP455" i="2"/>
  <c r="BO455" i="2"/>
  <c r="BM455" i="2"/>
  <c r="Z455" i="2"/>
  <c r="Y455" i="2"/>
  <c r="BN455" i="2" s="1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BP452" i="2"/>
  <c r="BO452" i="2"/>
  <c r="BN452" i="2"/>
  <c r="BM452" i="2"/>
  <c r="Y452" i="2"/>
  <c r="Z452" i="2" s="1"/>
  <c r="P452" i="2"/>
  <c r="X449" i="2"/>
  <c r="Y448" i="2"/>
  <c r="X448" i="2"/>
  <c r="BP447" i="2"/>
  <c r="BO447" i="2"/>
  <c r="BN447" i="2"/>
  <c r="BM447" i="2"/>
  <c r="Y447" i="2"/>
  <c r="Z447" i="2" s="1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X443" i="2"/>
  <c r="X442" i="2"/>
  <c r="BO441" i="2"/>
  <c r="BM441" i="2"/>
  <c r="Y441" i="2"/>
  <c r="BP441" i="2" s="1"/>
  <c r="BO440" i="2"/>
  <c r="BN440" i="2"/>
  <c r="BM440" i="2"/>
  <c r="Y440" i="2"/>
  <c r="BP440" i="2" s="1"/>
  <c r="P440" i="2"/>
  <c r="BP439" i="2"/>
  <c r="BO439" i="2"/>
  <c r="BM439" i="2"/>
  <c r="Z439" i="2"/>
  <c r="Y439" i="2"/>
  <c r="BN439" i="2" s="1"/>
  <c r="BP438" i="2"/>
  <c r="BO438" i="2"/>
  <c r="BN438" i="2"/>
  <c r="BM438" i="2"/>
  <c r="Z438" i="2"/>
  <c r="Y438" i="2"/>
  <c r="P438" i="2"/>
  <c r="Y436" i="2"/>
  <c r="X436" i="2"/>
  <c r="Y435" i="2"/>
  <c r="X435" i="2"/>
  <c r="BP434" i="2"/>
  <c r="BO434" i="2"/>
  <c r="BN434" i="2"/>
  <c r="BM434" i="2"/>
  <c r="Z434" i="2"/>
  <c r="Y434" i="2"/>
  <c r="P434" i="2"/>
  <c r="BP433" i="2"/>
  <c r="BO433" i="2"/>
  <c r="BM433" i="2"/>
  <c r="Z433" i="2"/>
  <c r="Z435" i="2" s="1"/>
  <c r="Y433" i="2"/>
  <c r="BN433" i="2" s="1"/>
  <c r="P433" i="2"/>
  <c r="X431" i="2"/>
  <c r="X430" i="2"/>
  <c r="BP429" i="2"/>
  <c r="BO429" i="2"/>
  <c r="BM429" i="2"/>
  <c r="Z429" i="2"/>
  <c r="Y429" i="2"/>
  <c r="BN429" i="2" s="1"/>
  <c r="P429" i="2"/>
  <c r="BP428" i="2"/>
  <c r="BO428" i="2"/>
  <c r="BN428" i="2"/>
  <c r="BM428" i="2"/>
  <c r="Z428" i="2"/>
  <c r="Y428" i="2"/>
  <c r="P428" i="2"/>
  <c r="BO427" i="2"/>
  <c r="BM427" i="2"/>
  <c r="Z427" i="2"/>
  <c r="Y427" i="2"/>
  <c r="P427" i="2"/>
  <c r="BP426" i="2"/>
  <c r="BO426" i="2"/>
  <c r="BN426" i="2"/>
  <c r="BM426" i="2"/>
  <c r="Z426" i="2"/>
  <c r="Y426" i="2"/>
  <c r="P426" i="2"/>
  <c r="BO425" i="2"/>
  <c r="BN425" i="2"/>
  <c r="BM425" i="2"/>
  <c r="Y425" i="2"/>
  <c r="BP425" i="2" s="1"/>
  <c r="P425" i="2"/>
  <c r="BP424" i="2"/>
  <c r="BO424" i="2"/>
  <c r="BM424" i="2"/>
  <c r="Z424" i="2"/>
  <c r="Y424" i="2"/>
  <c r="BN424" i="2" s="1"/>
  <c r="P424" i="2"/>
  <c r="BP423" i="2"/>
  <c r="BO423" i="2"/>
  <c r="BM423" i="2"/>
  <c r="Y423" i="2"/>
  <c r="Z423" i="2" s="1"/>
  <c r="P423" i="2"/>
  <c r="BO422" i="2"/>
  <c r="BM422" i="2"/>
  <c r="Y422" i="2"/>
  <c r="P422" i="2"/>
  <c r="BO421" i="2"/>
  <c r="BM421" i="2"/>
  <c r="Z421" i="2"/>
  <c r="Y421" i="2"/>
  <c r="BN421" i="2" s="1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X415" i="2"/>
  <c r="X414" i="2"/>
  <c r="BO413" i="2"/>
  <c r="BM413" i="2"/>
  <c r="Y413" i="2"/>
  <c r="BP413" i="2" s="1"/>
  <c r="P413" i="2"/>
  <c r="BP412" i="2"/>
  <c r="BO412" i="2"/>
  <c r="BN412" i="2"/>
  <c r="BM412" i="2"/>
  <c r="Z412" i="2"/>
  <c r="Y412" i="2"/>
  <c r="P412" i="2"/>
  <c r="BP411" i="2"/>
  <c r="BO411" i="2"/>
  <c r="BM411" i="2"/>
  <c r="Z411" i="2"/>
  <c r="Y411" i="2"/>
  <c r="BN411" i="2" s="1"/>
  <c r="P411" i="2"/>
  <c r="Y409" i="2"/>
  <c r="X409" i="2"/>
  <c r="Z408" i="2"/>
  <c r="X408" i="2"/>
  <c r="BP407" i="2"/>
  <c r="BO407" i="2"/>
  <c r="BM407" i="2"/>
  <c r="Z407" i="2"/>
  <c r="Y407" i="2"/>
  <c r="Y408" i="2" s="1"/>
  <c r="P407" i="2"/>
  <c r="Y404" i="2"/>
  <c r="X404" i="2"/>
  <c r="X403" i="2"/>
  <c r="BP402" i="2"/>
  <c r="BO402" i="2"/>
  <c r="BM402" i="2"/>
  <c r="Z402" i="2"/>
  <c r="Y402" i="2"/>
  <c r="BN402" i="2" s="1"/>
  <c r="P402" i="2"/>
  <c r="BP401" i="2"/>
  <c r="BO401" i="2"/>
  <c r="BN401" i="2"/>
  <c r="BM401" i="2"/>
  <c r="Z401" i="2"/>
  <c r="Y401" i="2"/>
  <c r="P401" i="2"/>
  <c r="BO400" i="2"/>
  <c r="BM400" i="2"/>
  <c r="Z400" i="2"/>
  <c r="Z403" i="2" s="1"/>
  <c r="Y400" i="2"/>
  <c r="P400" i="2"/>
  <c r="X398" i="2"/>
  <c r="X397" i="2"/>
  <c r="BO396" i="2"/>
  <c r="BM396" i="2"/>
  <c r="Z396" i="2"/>
  <c r="Y396" i="2"/>
  <c r="P396" i="2"/>
  <c r="BP395" i="2"/>
  <c r="BO395" i="2"/>
  <c r="BN395" i="2"/>
  <c r="BM395" i="2"/>
  <c r="Z395" i="2"/>
  <c r="Y395" i="2"/>
  <c r="P395" i="2"/>
  <c r="BO394" i="2"/>
  <c r="BN394" i="2"/>
  <c r="BM394" i="2"/>
  <c r="Y394" i="2"/>
  <c r="Y398" i="2" s="1"/>
  <c r="BO393" i="2"/>
  <c r="BM393" i="2"/>
  <c r="Y393" i="2"/>
  <c r="BP393" i="2" s="1"/>
  <c r="X391" i="2"/>
  <c r="Y390" i="2"/>
  <c r="X390" i="2"/>
  <c r="BP389" i="2"/>
  <c r="BO389" i="2"/>
  <c r="BN389" i="2"/>
  <c r="BM389" i="2"/>
  <c r="Z389" i="2"/>
  <c r="Y389" i="2"/>
  <c r="P389" i="2"/>
  <c r="BO388" i="2"/>
  <c r="BN388" i="2"/>
  <c r="BM388" i="2"/>
  <c r="Y388" i="2"/>
  <c r="BP388" i="2" s="1"/>
  <c r="P388" i="2"/>
  <c r="BP387" i="2"/>
  <c r="BO387" i="2"/>
  <c r="BM387" i="2"/>
  <c r="Z387" i="2"/>
  <c r="Y387" i="2"/>
  <c r="BN387" i="2" s="1"/>
  <c r="P387" i="2"/>
  <c r="X385" i="2"/>
  <c r="X384" i="2"/>
  <c r="BP383" i="2"/>
  <c r="BO383" i="2"/>
  <c r="BM383" i="2"/>
  <c r="Z383" i="2"/>
  <c r="Y383" i="2"/>
  <c r="BN383" i="2" s="1"/>
  <c r="P383" i="2"/>
  <c r="BP382" i="2"/>
  <c r="BO382" i="2"/>
  <c r="BM382" i="2"/>
  <c r="Y382" i="2"/>
  <c r="Z382" i="2" s="1"/>
  <c r="P382" i="2"/>
  <c r="BO381" i="2"/>
  <c r="BM381" i="2"/>
  <c r="Y381" i="2"/>
  <c r="P381" i="2"/>
  <c r="BO380" i="2"/>
  <c r="BM380" i="2"/>
  <c r="Z380" i="2"/>
  <c r="Y380" i="2"/>
  <c r="BN380" i="2" s="1"/>
  <c r="P380" i="2"/>
  <c r="BP379" i="2"/>
  <c r="BO379" i="2"/>
  <c r="BN379" i="2"/>
  <c r="BM379" i="2"/>
  <c r="Z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BP373" i="2"/>
  <c r="BO373" i="2"/>
  <c r="BN373" i="2"/>
  <c r="BM373" i="2"/>
  <c r="Z373" i="2"/>
  <c r="Y373" i="2"/>
  <c r="P373" i="2"/>
  <c r="BP372" i="2"/>
  <c r="BO372" i="2"/>
  <c r="BM372" i="2"/>
  <c r="Z372" i="2"/>
  <c r="Y372" i="2"/>
  <c r="BN372" i="2" s="1"/>
  <c r="P372" i="2"/>
  <c r="BP371" i="2"/>
  <c r="BO371" i="2"/>
  <c r="BN371" i="2"/>
  <c r="BM371" i="2"/>
  <c r="Z371" i="2"/>
  <c r="Y371" i="2"/>
  <c r="Y376" i="2" s="1"/>
  <c r="P371" i="2"/>
  <c r="X369" i="2"/>
  <c r="X368" i="2"/>
  <c r="BP367" i="2"/>
  <c r="BO367" i="2"/>
  <c r="BN367" i="2"/>
  <c r="BM367" i="2"/>
  <c r="Z367" i="2"/>
  <c r="Y367" i="2"/>
  <c r="P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N364" i="2"/>
  <c r="BM364" i="2"/>
  <c r="Y364" i="2"/>
  <c r="BP364" i="2" s="1"/>
  <c r="P364" i="2"/>
  <c r="BP363" i="2"/>
  <c r="BO363" i="2"/>
  <c r="BM363" i="2"/>
  <c r="Z363" i="2"/>
  <c r="Y363" i="2"/>
  <c r="BN363" i="2" s="1"/>
  <c r="P363" i="2"/>
  <c r="BP362" i="2"/>
  <c r="BO362" i="2"/>
  <c r="BM362" i="2"/>
  <c r="Y362" i="2"/>
  <c r="P362" i="2"/>
  <c r="BO361" i="2"/>
  <c r="BM361" i="2"/>
  <c r="Y361" i="2"/>
  <c r="P361" i="2"/>
  <c r="BO360" i="2"/>
  <c r="BM360" i="2"/>
  <c r="Z360" i="2"/>
  <c r="Y360" i="2"/>
  <c r="BN360" i="2" s="1"/>
  <c r="P360" i="2"/>
  <c r="BP359" i="2"/>
  <c r="BO359" i="2"/>
  <c r="BN359" i="2"/>
  <c r="BM359" i="2"/>
  <c r="Z359" i="2"/>
  <c r="Y359" i="2"/>
  <c r="Y369" i="2" s="1"/>
  <c r="P359" i="2"/>
  <c r="Y356" i="2"/>
  <c r="X356" i="2"/>
  <c r="Y355" i="2"/>
  <c r="X355" i="2"/>
  <c r="BP354" i="2"/>
  <c r="BO354" i="2"/>
  <c r="BN354" i="2"/>
  <c r="BM354" i="2"/>
  <c r="Z354" i="2"/>
  <c r="Z355" i="2" s="1"/>
  <c r="Y354" i="2"/>
  <c r="P354" i="2"/>
  <c r="X352" i="2"/>
  <c r="X351" i="2"/>
  <c r="BP350" i="2"/>
  <c r="BO350" i="2"/>
  <c r="BN350" i="2"/>
  <c r="BM350" i="2"/>
  <c r="Z350" i="2"/>
  <c r="Y350" i="2"/>
  <c r="P350" i="2"/>
  <c r="BO349" i="2"/>
  <c r="BM349" i="2"/>
  <c r="Y349" i="2"/>
  <c r="Y352" i="2" s="1"/>
  <c r="P349" i="2"/>
  <c r="X347" i="2"/>
  <c r="X346" i="2"/>
  <c r="BO345" i="2"/>
  <c r="BM345" i="2"/>
  <c r="Y345" i="2"/>
  <c r="BP345" i="2" s="1"/>
  <c r="P345" i="2"/>
  <c r="X342" i="2"/>
  <c r="X341" i="2"/>
  <c r="BO340" i="2"/>
  <c r="BM340" i="2"/>
  <c r="Y340" i="2"/>
  <c r="BP340" i="2" s="1"/>
  <c r="P340" i="2"/>
  <c r="BP339" i="2"/>
  <c r="BO339" i="2"/>
  <c r="BN339" i="2"/>
  <c r="BM339" i="2"/>
  <c r="Z339" i="2"/>
  <c r="Y339" i="2"/>
  <c r="Y341" i="2" s="1"/>
  <c r="P339" i="2"/>
  <c r="Y337" i="2"/>
  <c r="X337" i="2"/>
  <c r="Y336" i="2"/>
  <c r="X336" i="2"/>
  <c r="BP335" i="2"/>
  <c r="BO335" i="2"/>
  <c r="BN335" i="2"/>
  <c r="BM335" i="2"/>
  <c r="Z335" i="2"/>
  <c r="Z336" i="2" s="1"/>
  <c r="Y335" i="2"/>
  <c r="P335" i="2"/>
  <c r="Y333" i="2"/>
  <c r="X333" i="2"/>
  <c r="Y332" i="2"/>
  <c r="X332" i="2"/>
  <c r="BP331" i="2"/>
  <c r="BO331" i="2"/>
  <c r="BN331" i="2"/>
  <c r="BM331" i="2"/>
  <c r="Z331" i="2"/>
  <c r="Z332" i="2" s="1"/>
  <c r="Y331" i="2"/>
  <c r="S673" i="2" s="1"/>
  <c r="P331" i="2"/>
  <c r="Y328" i="2"/>
  <c r="X328" i="2"/>
  <c r="Y327" i="2"/>
  <c r="X327" i="2"/>
  <c r="BP326" i="2"/>
  <c r="BO326" i="2"/>
  <c r="BN326" i="2"/>
  <c r="BM326" i="2"/>
  <c r="Z326" i="2"/>
  <c r="Z327" i="2" s="1"/>
  <c r="Y326" i="2"/>
  <c r="P326" i="2"/>
  <c r="Y324" i="2"/>
  <c r="X324" i="2"/>
  <c r="Y323" i="2"/>
  <c r="X323" i="2"/>
  <c r="BP322" i="2"/>
  <c r="BO322" i="2"/>
  <c r="BN322" i="2"/>
  <c r="BM322" i="2"/>
  <c r="Z322" i="2"/>
  <c r="Z323" i="2" s="1"/>
  <c r="Y322" i="2"/>
  <c r="P322" i="2"/>
  <c r="Y320" i="2"/>
  <c r="X320" i="2"/>
  <c r="Y319" i="2"/>
  <c r="X319" i="2"/>
  <c r="BP318" i="2"/>
  <c r="BO318" i="2"/>
  <c r="BN318" i="2"/>
  <c r="BM318" i="2"/>
  <c r="Z318" i="2"/>
  <c r="Z319" i="2" s="1"/>
  <c r="Y318" i="2"/>
  <c r="R673" i="2" s="1"/>
  <c r="P318" i="2"/>
  <c r="X315" i="2"/>
  <c r="X314" i="2"/>
  <c r="BP313" i="2"/>
  <c r="BO313" i="2"/>
  <c r="BN313" i="2"/>
  <c r="BM313" i="2"/>
  <c r="Z313" i="2"/>
  <c r="Y313" i="2"/>
  <c r="P313" i="2"/>
  <c r="BP312" i="2"/>
  <c r="BO312" i="2"/>
  <c r="BM312" i="2"/>
  <c r="Y312" i="2"/>
  <c r="BN312" i="2" s="1"/>
  <c r="P312" i="2"/>
  <c r="BP311" i="2"/>
  <c r="BO311" i="2"/>
  <c r="BN311" i="2"/>
  <c r="BM311" i="2"/>
  <c r="Z311" i="2"/>
  <c r="Y311" i="2"/>
  <c r="P311" i="2"/>
  <c r="BO310" i="2"/>
  <c r="BM310" i="2"/>
  <c r="Z310" i="2"/>
  <c r="Y310" i="2"/>
  <c r="P310" i="2"/>
  <c r="BP309" i="2"/>
  <c r="BO309" i="2"/>
  <c r="BN309" i="2"/>
  <c r="BM309" i="2"/>
  <c r="Z309" i="2"/>
  <c r="Y309" i="2"/>
  <c r="P309" i="2"/>
  <c r="BO308" i="2"/>
  <c r="BN308" i="2"/>
  <c r="BM308" i="2"/>
  <c r="Y308" i="2"/>
  <c r="Q673" i="2" s="1"/>
  <c r="P308" i="2"/>
  <c r="X305" i="2"/>
  <c r="X304" i="2"/>
  <c r="BO303" i="2"/>
  <c r="BN303" i="2"/>
  <c r="BM303" i="2"/>
  <c r="Y303" i="2"/>
  <c r="BP303" i="2" s="1"/>
  <c r="P303" i="2"/>
  <c r="BP302" i="2"/>
  <c r="BO302" i="2"/>
  <c r="BN302" i="2"/>
  <c r="BM302" i="2"/>
  <c r="Z302" i="2"/>
  <c r="Y302" i="2"/>
  <c r="P302" i="2"/>
  <c r="BO301" i="2"/>
  <c r="BM301" i="2"/>
  <c r="Y301" i="2"/>
  <c r="Y305" i="2" s="1"/>
  <c r="P301" i="2"/>
  <c r="X298" i="2"/>
  <c r="X297" i="2"/>
  <c r="BP296" i="2"/>
  <c r="BO296" i="2"/>
  <c r="BM296" i="2"/>
  <c r="Y296" i="2"/>
  <c r="P296" i="2"/>
  <c r="X293" i="2"/>
  <c r="X292" i="2"/>
  <c r="BO291" i="2"/>
  <c r="BM291" i="2"/>
  <c r="Y291" i="2"/>
  <c r="BP291" i="2" s="1"/>
  <c r="P291" i="2"/>
  <c r="BO290" i="2"/>
  <c r="BM290" i="2"/>
  <c r="Y290" i="2"/>
  <c r="P290" i="2"/>
  <c r="BO289" i="2"/>
  <c r="BM289" i="2"/>
  <c r="Z289" i="2"/>
  <c r="Y289" i="2"/>
  <c r="BN289" i="2" s="1"/>
  <c r="P289" i="2"/>
  <c r="BP288" i="2"/>
  <c r="BO288" i="2"/>
  <c r="BN288" i="2"/>
  <c r="BM288" i="2"/>
  <c r="Z288" i="2"/>
  <c r="Y288" i="2"/>
  <c r="P288" i="2"/>
  <c r="BO287" i="2"/>
  <c r="BM287" i="2"/>
  <c r="Y287" i="2"/>
  <c r="BP287" i="2" s="1"/>
  <c r="P287" i="2"/>
  <c r="BP286" i="2"/>
  <c r="BO286" i="2"/>
  <c r="BN286" i="2"/>
  <c r="BM286" i="2"/>
  <c r="Z286" i="2"/>
  <c r="Y286" i="2"/>
  <c r="P286" i="2"/>
  <c r="BP285" i="2"/>
  <c r="BO285" i="2"/>
  <c r="BM285" i="2"/>
  <c r="Y285" i="2"/>
  <c r="BN285" i="2" s="1"/>
  <c r="P285" i="2"/>
  <c r="BP284" i="2"/>
  <c r="BO284" i="2"/>
  <c r="BN284" i="2"/>
  <c r="BM284" i="2"/>
  <c r="Z284" i="2"/>
  <c r="Y284" i="2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Y279" i="2"/>
  <c r="X279" i="2"/>
  <c r="Z278" i="2"/>
  <c r="Y278" i="2"/>
  <c r="X278" i="2"/>
  <c r="BP277" i="2"/>
  <c r="BO277" i="2"/>
  <c r="BN277" i="2"/>
  <c r="BM277" i="2"/>
  <c r="Z277" i="2"/>
  <c r="Y277" i="2"/>
  <c r="P277" i="2"/>
  <c r="X275" i="2"/>
  <c r="X274" i="2"/>
  <c r="BP273" i="2"/>
  <c r="BO273" i="2"/>
  <c r="BN273" i="2"/>
  <c r="BM273" i="2"/>
  <c r="Z273" i="2"/>
  <c r="Y273" i="2"/>
  <c r="P273" i="2"/>
  <c r="BO272" i="2"/>
  <c r="BN272" i="2"/>
  <c r="BM272" i="2"/>
  <c r="Y272" i="2"/>
  <c r="BP272" i="2" s="1"/>
  <c r="P272" i="2"/>
  <c r="BP271" i="2"/>
  <c r="BO271" i="2"/>
  <c r="BN271" i="2"/>
  <c r="BM271" i="2"/>
  <c r="Z271" i="2"/>
  <c r="Y271" i="2"/>
  <c r="P271" i="2"/>
  <c r="BO270" i="2"/>
  <c r="BM270" i="2"/>
  <c r="Y270" i="2"/>
  <c r="P270" i="2"/>
  <c r="BO269" i="2"/>
  <c r="BM269" i="2"/>
  <c r="Y269" i="2"/>
  <c r="P269" i="2"/>
  <c r="BO268" i="2"/>
  <c r="BM268" i="2"/>
  <c r="Z268" i="2"/>
  <c r="Y268" i="2"/>
  <c r="BN268" i="2" s="1"/>
  <c r="P268" i="2"/>
  <c r="BP267" i="2"/>
  <c r="BO267" i="2"/>
  <c r="BN267" i="2"/>
  <c r="BM267" i="2"/>
  <c r="Z267" i="2"/>
  <c r="Y267" i="2"/>
  <c r="P267" i="2"/>
  <c r="BO266" i="2"/>
  <c r="BM266" i="2"/>
  <c r="Y266" i="2"/>
  <c r="P266" i="2"/>
  <c r="BP265" i="2"/>
  <c r="BO265" i="2"/>
  <c r="BN265" i="2"/>
  <c r="BM265" i="2"/>
  <c r="Z265" i="2"/>
  <c r="Y265" i="2"/>
  <c r="P265" i="2"/>
  <c r="X262" i="2"/>
  <c r="X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P258" i="2"/>
  <c r="BO258" i="2"/>
  <c r="BN258" i="2"/>
  <c r="BM258" i="2"/>
  <c r="Z258" i="2"/>
  <c r="Y258" i="2"/>
  <c r="P258" i="2"/>
  <c r="BO257" i="2"/>
  <c r="BM257" i="2"/>
  <c r="Z257" i="2"/>
  <c r="Y257" i="2"/>
  <c r="P257" i="2"/>
  <c r="BP256" i="2"/>
  <c r="BO256" i="2"/>
  <c r="BN256" i="2"/>
  <c r="BM256" i="2"/>
  <c r="Z256" i="2"/>
  <c r="Y256" i="2"/>
  <c r="P256" i="2"/>
  <c r="BO255" i="2"/>
  <c r="BN255" i="2"/>
  <c r="BM255" i="2"/>
  <c r="Y255" i="2"/>
  <c r="P255" i="2"/>
  <c r="BP254" i="2"/>
  <c r="BO254" i="2"/>
  <c r="BN254" i="2"/>
  <c r="BM254" i="2"/>
  <c r="Z254" i="2"/>
  <c r="Y254" i="2"/>
  <c r="P254" i="2"/>
  <c r="BP253" i="2"/>
  <c r="BO253" i="2"/>
  <c r="BM253" i="2"/>
  <c r="Y253" i="2"/>
  <c r="P253" i="2"/>
  <c r="X250" i="2"/>
  <c r="X249" i="2"/>
  <c r="BP248" i="2"/>
  <c r="BO248" i="2"/>
  <c r="BM248" i="2"/>
  <c r="Y248" i="2"/>
  <c r="P248" i="2"/>
  <c r="BO247" i="2"/>
  <c r="BN247" i="2"/>
  <c r="BM247" i="2"/>
  <c r="Z247" i="2"/>
  <c r="Y247" i="2"/>
  <c r="BP247" i="2" s="1"/>
  <c r="P247" i="2"/>
  <c r="BO246" i="2"/>
  <c r="BM246" i="2"/>
  <c r="Z246" i="2"/>
  <c r="Y246" i="2"/>
  <c r="BN246" i="2" s="1"/>
  <c r="P246" i="2"/>
  <c r="BP245" i="2"/>
  <c r="BO245" i="2"/>
  <c r="BN245" i="2"/>
  <c r="BM245" i="2"/>
  <c r="Z245" i="2"/>
  <c r="Y245" i="2"/>
  <c r="P245" i="2"/>
  <c r="BO244" i="2"/>
  <c r="BM244" i="2"/>
  <c r="Y244" i="2"/>
  <c r="P244" i="2"/>
  <c r="X242" i="2"/>
  <c r="X241" i="2"/>
  <c r="BO240" i="2"/>
  <c r="BM240" i="2"/>
  <c r="Y240" i="2"/>
  <c r="P240" i="2"/>
  <c r="BP239" i="2"/>
  <c r="BO239" i="2"/>
  <c r="BN239" i="2"/>
  <c r="BM239" i="2"/>
  <c r="Z239" i="2"/>
  <c r="Y239" i="2"/>
  <c r="P239" i="2"/>
  <c r="BP238" i="2"/>
  <c r="BO238" i="2"/>
  <c r="BM238" i="2"/>
  <c r="Y238" i="2"/>
  <c r="P238" i="2"/>
  <c r="BO237" i="2"/>
  <c r="BM237" i="2"/>
  <c r="Y237" i="2"/>
  <c r="Z237" i="2" s="1"/>
  <c r="P237" i="2"/>
  <c r="BO236" i="2"/>
  <c r="BM236" i="2"/>
  <c r="Y236" i="2"/>
  <c r="P236" i="2"/>
  <c r="BP235" i="2"/>
  <c r="BO235" i="2"/>
  <c r="BN235" i="2"/>
  <c r="BM235" i="2"/>
  <c r="Z235" i="2"/>
  <c r="Y235" i="2"/>
  <c r="P235" i="2"/>
  <c r="BO234" i="2"/>
  <c r="BM234" i="2"/>
  <c r="Y234" i="2"/>
  <c r="P234" i="2"/>
  <c r="BP233" i="2"/>
  <c r="BO233" i="2"/>
  <c r="BN233" i="2"/>
  <c r="BM233" i="2"/>
  <c r="Z233" i="2"/>
  <c r="Y233" i="2"/>
  <c r="P233" i="2"/>
  <c r="BP232" i="2"/>
  <c r="BO232" i="2"/>
  <c r="BM232" i="2"/>
  <c r="Y232" i="2"/>
  <c r="P232" i="2"/>
  <c r="BO231" i="2"/>
  <c r="BM231" i="2"/>
  <c r="Y231" i="2"/>
  <c r="BP231" i="2" s="1"/>
  <c r="P231" i="2"/>
  <c r="BO230" i="2"/>
  <c r="BM230" i="2"/>
  <c r="Z230" i="2"/>
  <c r="Y230" i="2"/>
  <c r="BN230" i="2" s="1"/>
  <c r="P230" i="2"/>
  <c r="X228" i="2"/>
  <c r="X227" i="2"/>
  <c r="BO226" i="2"/>
  <c r="BM226" i="2"/>
  <c r="Z226" i="2"/>
  <c r="Y226" i="2"/>
  <c r="BN226" i="2" s="1"/>
  <c r="P226" i="2"/>
  <c r="BP225" i="2"/>
  <c r="BO225" i="2"/>
  <c r="BN225" i="2"/>
  <c r="BM225" i="2"/>
  <c r="Z225" i="2"/>
  <c r="Y225" i="2"/>
  <c r="P225" i="2"/>
  <c r="BO224" i="2"/>
  <c r="BN224" i="2"/>
  <c r="BM224" i="2"/>
  <c r="Y224" i="2"/>
  <c r="P224" i="2"/>
  <c r="BP223" i="2"/>
  <c r="BO223" i="2"/>
  <c r="BN223" i="2"/>
  <c r="BM223" i="2"/>
  <c r="Z223" i="2"/>
  <c r="Y223" i="2"/>
  <c r="P223" i="2"/>
  <c r="BP222" i="2"/>
  <c r="BO222" i="2"/>
  <c r="BM222" i="2"/>
  <c r="Y222" i="2"/>
  <c r="P222" i="2"/>
  <c r="BO221" i="2"/>
  <c r="BN221" i="2"/>
  <c r="BM221" i="2"/>
  <c r="Z221" i="2"/>
  <c r="Y221" i="2"/>
  <c r="BP221" i="2" s="1"/>
  <c r="P221" i="2"/>
  <c r="BO220" i="2"/>
  <c r="BM220" i="2"/>
  <c r="Y220" i="2"/>
  <c r="Y228" i="2" s="1"/>
  <c r="P220" i="2"/>
  <c r="BP219" i="2"/>
  <c r="BO219" i="2"/>
  <c r="BN219" i="2"/>
  <c r="BM219" i="2"/>
  <c r="Z219" i="2"/>
  <c r="Y219" i="2"/>
  <c r="P219" i="2"/>
  <c r="X217" i="2"/>
  <c r="X216" i="2"/>
  <c r="BP215" i="2"/>
  <c r="BO215" i="2"/>
  <c r="BN215" i="2"/>
  <c r="BM215" i="2"/>
  <c r="Z215" i="2"/>
  <c r="Y215" i="2"/>
  <c r="P215" i="2"/>
  <c r="BO214" i="2"/>
  <c r="BN214" i="2"/>
  <c r="BM214" i="2"/>
  <c r="Y214" i="2"/>
  <c r="P214" i="2"/>
  <c r="X212" i="2"/>
  <c r="X211" i="2"/>
  <c r="BO210" i="2"/>
  <c r="BM210" i="2"/>
  <c r="Y210" i="2"/>
  <c r="BN210" i="2" s="1"/>
  <c r="P210" i="2"/>
  <c r="BP209" i="2"/>
  <c r="BO209" i="2"/>
  <c r="BN209" i="2"/>
  <c r="BM209" i="2"/>
  <c r="Z209" i="2"/>
  <c r="Y209" i="2"/>
  <c r="P209" i="2"/>
  <c r="X206" i="2"/>
  <c r="X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P202" i="2"/>
  <c r="BO202" i="2"/>
  <c r="BN202" i="2"/>
  <c r="BM202" i="2"/>
  <c r="Y202" i="2"/>
  <c r="Z202" i="2" s="1"/>
  <c r="P202" i="2"/>
  <c r="BO201" i="2"/>
  <c r="BM201" i="2"/>
  <c r="Y201" i="2"/>
  <c r="BP201" i="2" s="1"/>
  <c r="P201" i="2"/>
  <c r="BP200" i="2"/>
  <c r="BO200" i="2"/>
  <c r="BN200" i="2"/>
  <c r="BM200" i="2"/>
  <c r="Z200" i="2"/>
  <c r="Y200" i="2"/>
  <c r="P200" i="2"/>
  <c r="BP199" i="2"/>
  <c r="BO199" i="2"/>
  <c r="BN199" i="2"/>
  <c r="BM199" i="2"/>
  <c r="Z199" i="2"/>
  <c r="Y199" i="2"/>
  <c r="P199" i="2"/>
  <c r="BO198" i="2"/>
  <c r="BM198" i="2"/>
  <c r="Y198" i="2"/>
  <c r="BP198" i="2" s="1"/>
  <c r="P198" i="2"/>
  <c r="BP197" i="2"/>
  <c r="BO197" i="2"/>
  <c r="BN197" i="2"/>
  <c r="BM197" i="2"/>
  <c r="Y197" i="2"/>
  <c r="Z197" i="2" s="1"/>
  <c r="P197" i="2"/>
  <c r="X195" i="2"/>
  <c r="X194" i="2"/>
  <c r="BO193" i="2"/>
  <c r="BN193" i="2"/>
  <c r="BM193" i="2"/>
  <c r="Y193" i="2"/>
  <c r="Z193" i="2" s="1"/>
  <c r="Z194" i="2" s="1"/>
  <c r="P193" i="2"/>
  <c r="X189" i="2"/>
  <c r="X188" i="2"/>
  <c r="BO187" i="2"/>
  <c r="BM187" i="2"/>
  <c r="Y187" i="2"/>
  <c r="Z187" i="2" s="1"/>
  <c r="P187" i="2"/>
  <c r="BP186" i="2"/>
  <c r="BO186" i="2"/>
  <c r="BM186" i="2"/>
  <c r="Z186" i="2"/>
  <c r="Y186" i="2"/>
  <c r="BN186" i="2" s="1"/>
  <c r="P186" i="2"/>
  <c r="BO185" i="2"/>
  <c r="BM185" i="2"/>
  <c r="Z185" i="2"/>
  <c r="Z188" i="2" s="1"/>
  <c r="Y185" i="2"/>
  <c r="BN185" i="2" s="1"/>
  <c r="P185" i="2"/>
  <c r="X183" i="2"/>
  <c r="X182" i="2"/>
  <c r="BO181" i="2"/>
  <c r="BM181" i="2"/>
  <c r="Y181" i="2"/>
  <c r="BN181" i="2" s="1"/>
  <c r="P181" i="2"/>
  <c r="BP180" i="2"/>
  <c r="BO180" i="2"/>
  <c r="BM180" i="2"/>
  <c r="Z180" i="2"/>
  <c r="Y180" i="2"/>
  <c r="BN180" i="2" s="1"/>
  <c r="P180" i="2"/>
  <c r="BO179" i="2"/>
  <c r="BM179" i="2"/>
  <c r="Y179" i="2"/>
  <c r="BN179" i="2" s="1"/>
  <c r="P179" i="2"/>
  <c r="BP178" i="2"/>
  <c r="BO178" i="2"/>
  <c r="BN178" i="2"/>
  <c r="BM178" i="2"/>
  <c r="Z178" i="2"/>
  <c r="Y178" i="2"/>
  <c r="P178" i="2"/>
  <c r="BO177" i="2"/>
  <c r="BM177" i="2"/>
  <c r="Z177" i="2"/>
  <c r="Y177" i="2"/>
  <c r="BN177" i="2" s="1"/>
  <c r="P177" i="2"/>
  <c r="X175" i="2"/>
  <c r="X174" i="2"/>
  <c r="BO173" i="2"/>
  <c r="BM173" i="2"/>
  <c r="Y173" i="2"/>
  <c r="H673" i="2" s="1"/>
  <c r="P173" i="2"/>
  <c r="Y170" i="2"/>
  <c r="X170" i="2"/>
  <c r="X169" i="2"/>
  <c r="BO168" i="2"/>
  <c r="BM168" i="2"/>
  <c r="Z168" i="2"/>
  <c r="Y168" i="2"/>
  <c r="BN168" i="2" s="1"/>
  <c r="P168" i="2"/>
  <c r="BP167" i="2"/>
  <c r="BO167" i="2"/>
  <c r="BN167" i="2"/>
  <c r="BM167" i="2"/>
  <c r="Y167" i="2"/>
  <c r="P167" i="2"/>
  <c r="X165" i="2"/>
  <c r="Y164" i="2"/>
  <c r="X164" i="2"/>
  <c r="BP163" i="2"/>
  <c r="BO163" i="2"/>
  <c r="BN163" i="2"/>
  <c r="BM163" i="2"/>
  <c r="Z163" i="2"/>
  <c r="Y163" i="2"/>
  <c r="P163" i="2"/>
  <c r="BO162" i="2"/>
  <c r="BN162" i="2"/>
  <c r="BM162" i="2"/>
  <c r="Z162" i="2"/>
  <c r="Z164" i="2" s="1"/>
  <c r="Y162" i="2"/>
  <c r="P162" i="2"/>
  <c r="Y160" i="2"/>
  <c r="X160" i="2"/>
  <c r="X159" i="2"/>
  <c r="BO158" i="2"/>
  <c r="BM158" i="2"/>
  <c r="Y158" i="2"/>
  <c r="BP158" i="2" s="1"/>
  <c r="P158" i="2"/>
  <c r="BP157" i="2"/>
  <c r="BO157" i="2"/>
  <c r="BN157" i="2"/>
  <c r="BM157" i="2"/>
  <c r="Z157" i="2"/>
  <c r="Y157" i="2"/>
  <c r="P157" i="2"/>
  <c r="X154" i="2"/>
  <c r="X153" i="2"/>
  <c r="BP152" i="2"/>
  <c r="BO152" i="2"/>
  <c r="BN152" i="2"/>
  <c r="BM152" i="2"/>
  <c r="Z152" i="2"/>
  <c r="Y152" i="2"/>
  <c r="P152" i="2"/>
  <c r="BO151" i="2"/>
  <c r="BM151" i="2"/>
  <c r="Y151" i="2"/>
  <c r="Y154" i="2" s="1"/>
  <c r="P151" i="2"/>
  <c r="Y149" i="2"/>
  <c r="X149" i="2"/>
  <c r="X148" i="2"/>
  <c r="BO147" i="2"/>
  <c r="BN147" i="2"/>
  <c r="BM147" i="2"/>
  <c r="Z147" i="2"/>
  <c r="Y147" i="2"/>
  <c r="BP147" i="2" s="1"/>
  <c r="P147" i="2"/>
  <c r="BP146" i="2"/>
  <c r="BO146" i="2"/>
  <c r="BN146" i="2"/>
  <c r="BM146" i="2"/>
  <c r="Y146" i="2"/>
  <c r="Z146" i="2" s="1"/>
  <c r="P146" i="2"/>
  <c r="BO145" i="2"/>
  <c r="BM145" i="2"/>
  <c r="Y145" i="2"/>
  <c r="Z145" i="2" s="1"/>
  <c r="P145" i="2"/>
  <c r="BP144" i="2"/>
  <c r="BO144" i="2"/>
  <c r="BM144" i="2"/>
  <c r="Y144" i="2"/>
  <c r="BN144" i="2" s="1"/>
  <c r="P144" i="2"/>
  <c r="BO143" i="2"/>
  <c r="BN143" i="2"/>
  <c r="BM143" i="2"/>
  <c r="Z143" i="2"/>
  <c r="Y143" i="2"/>
  <c r="BP143" i="2" s="1"/>
  <c r="P143" i="2"/>
  <c r="BO142" i="2"/>
  <c r="BM142" i="2"/>
  <c r="Y142" i="2"/>
  <c r="BP142" i="2" s="1"/>
  <c r="P142" i="2"/>
  <c r="BP141" i="2"/>
  <c r="BO141" i="2"/>
  <c r="BN141" i="2"/>
  <c r="BM141" i="2"/>
  <c r="Y141" i="2"/>
  <c r="P141" i="2"/>
  <c r="X139" i="2"/>
  <c r="X138" i="2"/>
  <c r="BO137" i="2"/>
  <c r="BN137" i="2"/>
  <c r="BM137" i="2"/>
  <c r="Z137" i="2"/>
  <c r="Y137" i="2"/>
  <c r="BP137" i="2" s="1"/>
  <c r="P137" i="2"/>
  <c r="BO136" i="2"/>
  <c r="BN136" i="2"/>
  <c r="BM136" i="2"/>
  <c r="Z136" i="2"/>
  <c r="Y136" i="2"/>
  <c r="BP136" i="2" s="1"/>
  <c r="P136" i="2"/>
  <c r="BP135" i="2"/>
  <c r="BO135" i="2"/>
  <c r="BN135" i="2"/>
  <c r="BM135" i="2"/>
  <c r="Y135" i="2"/>
  <c r="Z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P129" i="2"/>
  <c r="BO129" i="2"/>
  <c r="BM129" i="2"/>
  <c r="Y129" i="2"/>
  <c r="BN129" i="2" s="1"/>
  <c r="P129" i="2"/>
  <c r="BO128" i="2"/>
  <c r="BN128" i="2"/>
  <c r="BM128" i="2"/>
  <c r="Z128" i="2"/>
  <c r="Y128" i="2"/>
  <c r="BP128" i="2" s="1"/>
  <c r="P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X123" i="2"/>
  <c r="X122" i="2"/>
  <c r="BP121" i="2"/>
  <c r="BO121" i="2"/>
  <c r="BN121" i="2"/>
  <c r="BM121" i="2"/>
  <c r="Z121" i="2"/>
  <c r="Y121" i="2"/>
  <c r="BO120" i="2"/>
  <c r="BM120" i="2"/>
  <c r="Y120" i="2"/>
  <c r="BP120" i="2" s="1"/>
  <c r="P120" i="2"/>
  <c r="BP119" i="2"/>
  <c r="BO119" i="2"/>
  <c r="BN119" i="2"/>
  <c r="BM119" i="2"/>
  <c r="Y119" i="2"/>
  <c r="Z119" i="2" s="1"/>
  <c r="P119" i="2"/>
  <c r="BO118" i="2"/>
  <c r="BM118" i="2"/>
  <c r="Y118" i="2"/>
  <c r="Z118" i="2" s="1"/>
  <c r="P118" i="2"/>
  <c r="BP117" i="2"/>
  <c r="BO117" i="2"/>
  <c r="BM117" i="2"/>
  <c r="Y117" i="2"/>
  <c r="BN117" i="2" s="1"/>
  <c r="P117" i="2"/>
  <c r="BO116" i="2"/>
  <c r="BN116" i="2"/>
  <c r="BM116" i="2"/>
  <c r="Z116" i="2"/>
  <c r="Y116" i="2"/>
  <c r="Y123" i="2" s="1"/>
  <c r="P116" i="2"/>
  <c r="X114" i="2"/>
  <c r="X113" i="2"/>
  <c r="BO112" i="2"/>
  <c r="BN112" i="2"/>
  <c r="BM112" i="2"/>
  <c r="Z112" i="2"/>
  <c r="Y112" i="2"/>
  <c r="BP112" i="2" s="1"/>
  <c r="P112" i="2"/>
  <c r="BO111" i="2"/>
  <c r="BM111" i="2"/>
  <c r="Y111" i="2"/>
  <c r="BP111" i="2" s="1"/>
  <c r="P111" i="2"/>
  <c r="BP110" i="2"/>
  <c r="BO110" i="2"/>
  <c r="BN110" i="2"/>
  <c r="BM110" i="2"/>
  <c r="Z110" i="2"/>
  <c r="Y110" i="2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P104" i="2" s="1"/>
  <c r="P104" i="2"/>
  <c r="BP103" i="2"/>
  <c r="BO103" i="2"/>
  <c r="BN103" i="2"/>
  <c r="BM103" i="2"/>
  <c r="Z103" i="2"/>
  <c r="Y103" i="2"/>
  <c r="Y107" i="2" s="1"/>
  <c r="P103" i="2"/>
  <c r="X101" i="2"/>
  <c r="X100" i="2"/>
  <c r="BP99" i="2"/>
  <c r="BO99" i="2"/>
  <c r="BN99" i="2"/>
  <c r="BM99" i="2"/>
  <c r="Z99" i="2"/>
  <c r="Y99" i="2"/>
  <c r="P99" i="2"/>
  <c r="BO98" i="2"/>
  <c r="BM98" i="2"/>
  <c r="Y98" i="2"/>
  <c r="Y100" i="2" s="1"/>
  <c r="P98" i="2"/>
  <c r="BP97" i="2"/>
  <c r="BO97" i="2"/>
  <c r="BN97" i="2"/>
  <c r="BM97" i="2"/>
  <c r="Z97" i="2"/>
  <c r="Y97" i="2"/>
  <c r="P97" i="2"/>
  <c r="BO96" i="2"/>
  <c r="BN96" i="2"/>
  <c r="BM96" i="2"/>
  <c r="Z96" i="2"/>
  <c r="Y96" i="2"/>
  <c r="BP96" i="2" s="1"/>
  <c r="P96" i="2"/>
  <c r="BP95" i="2"/>
  <c r="BO95" i="2"/>
  <c r="BM95" i="2"/>
  <c r="Y95" i="2"/>
  <c r="BN95" i="2" s="1"/>
  <c r="P95" i="2"/>
  <c r="BP94" i="2"/>
  <c r="BO94" i="2"/>
  <c r="BN94" i="2"/>
  <c r="BM94" i="2"/>
  <c r="Y94" i="2"/>
  <c r="Z94" i="2" s="1"/>
  <c r="P94" i="2"/>
  <c r="X92" i="2"/>
  <c r="X91" i="2"/>
  <c r="BP90" i="2"/>
  <c r="BO90" i="2"/>
  <c r="BN90" i="2"/>
  <c r="BM90" i="2"/>
  <c r="Y90" i="2"/>
  <c r="Z90" i="2" s="1"/>
  <c r="P90" i="2"/>
  <c r="BO89" i="2"/>
  <c r="BM89" i="2"/>
  <c r="Y89" i="2"/>
  <c r="BP89" i="2" s="1"/>
  <c r="P89" i="2"/>
  <c r="BP88" i="2"/>
  <c r="BO88" i="2"/>
  <c r="BM88" i="2"/>
  <c r="Z88" i="2"/>
  <c r="Y88" i="2"/>
  <c r="BN88" i="2" s="1"/>
  <c r="P88" i="2"/>
  <c r="BO87" i="2"/>
  <c r="BN87" i="2"/>
  <c r="BM87" i="2"/>
  <c r="Z87" i="2"/>
  <c r="Y87" i="2"/>
  <c r="Y92" i="2" s="1"/>
  <c r="P87" i="2"/>
  <c r="BO86" i="2"/>
  <c r="BN86" i="2"/>
  <c r="BM86" i="2"/>
  <c r="Z86" i="2"/>
  <c r="Y86" i="2"/>
  <c r="BP86" i="2" s="1"/>
  <c r="P86" i="2"/>
  <c r="BP85" i="2"/>
  <c r="BO85" i="2"/>
  <c r="BN85" i="2"/>
  <c r="BM85" i="2"/>
  <c r="Z85" i="2"/>
  <c r="Y85" i="2"/>
  <c r="P85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P79" i="2"/>
  <c r="BO79" i="2"/>
  <c r="BN79" i="2"/>
  <c r="BM79" i="2"/>
  <c r="Z79" i="2"/>
  <c r="Y79" i="2"/>
  <c r="P79" i="2"/>
  <c r="BO78" i="2"/>
  <c r="BM78" i="2"/>
  <c r="Y78" i="2"/>
  <c r="Y83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N72" i="2"/>
  <c r="BM72" i="2"/>
  <c r="Z72" i="2"/>
  <c r="Y72" i="2"/>
  <c r="BP72" i="2" s="1"/>
  <c r="P72" i="2"/>
  <c r="BP71" i="2"/>
  <c r="BO71" i="2"/>
  <c r="BM71" i="2"/>
  <c r="Y71" i="2"/>
  <c r="BN71" i="2" s="1"/>
  <c r="P71" i="2"/>
  <c r="BP70" i="2"/>
  <c r="BO70" i="2"/>
  <c r="BN70" i="2"/>
  <c r="BM70" i="2"/>
  <c r="Y70" i="2"/>
  <c r="Z70" i="2" s="1"/>
  <c r="P70" i="2"/>
  <c r="BO69" i="2"/>
  <c r="BM69" i="2"/>
  <c r="Y69" i="2"/>
  <c r="BP69" i="2" s="1"/>
  <c r="P69" i="2"/>
  <c r="BP68" i="2"/>
  <c r="BO68" i="2"/>
  <c r="BM68" i="2"/>
  <c r="Z68" i="2"/>
  <c r="Y68" i="2"/>
  <c r="BN68" i="2" s="1"/>
  <c r="P68" i="2"/>
  <c r="BO67" i="2"/>
  <c r="BN67" i="2"/>
  <c r="BM67" i="2"/>
  <c r="Z67" i="2"/>
  <c r="Y67" i="2"/>
  <c r="Y76" i="2" s="1"/>
  <c r="P67" i="2"/>
  <c r="BO66" i="2"/>
  <c r="BN66" i="2"/>
  <c r="BM66" i="2"/>
  <c r="Z66" i="2"/>
  <c r="Y66" i="2"/>
  <c r="P66" i="2"/>
  <c r="Y63" i="2"/>
  <c r="X63" i="2"/>
  <c r="Z62" i="2"/>
  <c r="Y62" i="2"/>
  <c r="X62" i="2"/>
  <c r="BO61" i="2"/>
  <c r="BN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P52" i="2"/>
  <c r="BO52" i="2"/>
  <c r="BN52" i="2"/>
  <c r="BM52" i="2"/>
  <c r="Y52" i="2"/>
  <c r="Z52" i="2" s="1"/>
  <c r="P52" i="2"/>
  <c r="BO51" i="2"/>
  <c r="BN51" i="2"/>
  <c r="BM51" i="2"/>
  <c r="Z51" i="2"/>
  <c r="Y51" i="2"/>
  <c r="Y58" i="2" s="1"/>
  <c r="P51" i="2"/>
  <c r="X47" i="2"/>
  <c r="X46" i="2"/>
  <c r="BO45" i="2"/>
  <c r="BN45" i="2"/>
  <c r="BM45" i="2"/>
  <c r="Z45" i="2"/>
  <c r="Z46" i="2" s="1"/>
  <c r="Y45" i="2"/>
  <c r="Y47" i="2" s="1"/>
  <c r="P45" i="2"/>
  <c r="X43" i="2"/>
  <c r="X42" i="2"/>
  <c r="BO41" i="2"/>
  <c r="BN41" i="2"/>
  <c r="BM41" i="2"/>
  <c r="Z41" i="2"/>
  <c r="Z42" i="2" s="1"/>
  <c r="Y41" i="2"/>
  <c r="Y43" i="2" s="1"/>
  <c r="P41" i="2"/>
  <c r="X39" i="2"/>
  <c r="X38" i="2"/>
  <c r="BO37" i="2"/>
  <c r="BN37" i="2"/>
  <c r="BM37" i="2"/>
  <c r="Z37" i="2"/>
  <c r="Y37" i="2"/>
  <c r="BP37" i="2" s="1"/>
  <c r="P37" i="2"/>
  <c r="BP36" i="2"/>
  <c r="BO36" i="2"/>
  <c r="BM36" i="2"/>
  <c r="Y36" i="2"/>
  <c r="BN36" i="2" s="1"/>
  <c r="P36" i="2"/>
  <c r="BP35" i="2"/>
  <c r="BO35" i="2"/>
  <c r="BN35" i="2"/>
  <c r="BM35" i="2"/>
  <c r="Y35" i="2"/>
  <c r="Z35" i="2" s="1"/>
  <c r="P35" i="2"/>
  <c r="BO34" i="2"/>
  <c r="BM34" i="2"/>
  <c r="Y34" i="2"/>
  <c r="BP34" i="2" s="1"/>
  <c r="P34" i="2"/>
  <c r="BP33" i="2"/>
  <c r="BO33" i="2"/>
  <c r="BM33" i="2"/>
  <c r="Z33" i="2"/>
  <c r="Y33" i="2"/>
  <c r="BN33" i="2" s="1"/>
  <c r="BO32" i="2"/>
  <c r="BM32" i="2"/>
  <c r="Y32" i="2"/>
  <c r="Z32" i="2" s="1"/>
  <c r="P32" i="2"/>
  <c r="BP31" i="2"/>
  <c r="BO31" i="2"/>
  <c r="BN31" i="2"/>
  <c r="BM31" i="2"/>
  <c r="Y31" i="2"/>
  <c r="Z31" i="2" s="1"/>
  <c r="BO30" i="2"/>
  <c r="BN30" i="2"/>
  <c r="BM30" i="2"/>
  <c r="Z30" i="2"/>
  <c r="Y30" i="2"/>
  <c r="BP30" i="2" s="1"/>
  <c r="P30" i="2"/>
  <c r="BO29" i="2"/>
  <c r="BN29" i="2"/>
  <c r="BM29" i="2"/>
  <c r="Z29" i="2"/>
  <c r="Y29" i="2"/>
  <c r="BP29" i="2" s="1"/>
  <c r="BO28" i="2"/>
  <c r="BN28" i="2"/>
  <c r="BM28" i="2"/>
  <c r="Z28" i="2"/>
  <c r="Y28" i="2"/>
  <c r="BP28" i="2" s="1"/>
  <c r="P28" i="2"/>
  <c r="BP27" i="2"/>
  <c r="BO27" i="2"/>
  <c r="BM27" i="2"/>
  <c r="Y27" i="2"/>
  <c r="BN27" i="2" s="1"/>
  <c r="P27" i="2"/>
  <c r="BP26" i="2"/>
  <c r="BO26" i="2"/>
  <c r="BN26" i="2"/>
  <c r="BM26" i="2"/>
  <c r="Y26" i="2"/>
  <c r="Z26" i="2" s="1"/>
  <c r="P26" i="2"/>
  <c r="X24" i="2"/>
  <c r="X23" i="2"/>
  <c r="BP22" i="2"/>
  <c r="BO22" i="2"/>
  <c r="X665" i="2" s="1"/>
  <c r="BN22" i="2"/>
  <c r="BM22" i="2"/>
  <c r="Y22" i="2"/>
  <c r="Y24" i="2" s="1"/>
  <c r="P22" i="2"/>
  <c r="H10" i="2"/>
  <c r="A9" i="2"/>
  <c r="H9" i="2" s="1"/>
  <c r="D7" i="2"/>
  <c r="Q6" i="2"/>
  <c r="P2" i="2"/>
  <c r="Z122" i="2" l="1"/>
  <c r="Z100" i="2"/>
  <c r="Y132" i="2"/>
  <c r="Y217" i="2"/>
  <c r="BP214" i="2"/>
  <c r="Z214" i="2"/>
  <c r="Z216" i="2" s="1"/>
  <c r="Y216" i="2"/>
  <c r="Z220" i="2"/>
  <c r="Z227" i="2" s="1"/>
  <c r="Z253" i="2"/>
  <c r="Y262" i="2"/>
  <c r="K673" i="2"/>
  <c r="BN253" i="2"/>
  <c r="BP255" i="2"/>
  <c r="Z255" i="2"/>
  <c r="BP257" i="2"/>
  <c r="BN257" i="2"/>
  <c r="BP525" i="2"/>
  <c r="BN525" i="2"/>
  <c r="Y531" i="2"/>
  <c r="Y530" i="2"/>
  <c r="Y551" i="2"/>
  <c r="AB673" i="2"/>
  <c r="BP550" i="2"/>
  <c r="BN550" i="2"/>
  <c r="Z550" i="2"/>
  <c r="Z551" i="2" s="1"/>
  <c r="Y552" i="2"/>
  <c r="BP633" i="2"/>
  <c r="BN633" i="2"/>
  <c r="Z633" i="2"/>
  <c r="F9" i="2"/>
  <c r="Z78" i="2"/>
  <c r="Z130" i="2"/>
  <c r="BN187" i="2"/>
  <c r="BP503" i="2"/>
  <c r="BN503" i="2"/>
  <c r="Z503" i="2"/>
  <c r="BP269" i="2"/>
  <c r="Z269" i="2"/>
  <c r="L673" i="2"/>
  <c r="Z89" i="2"/>
  <c r="Z91" i="2" s="1"/>
  <c r="Z134" i="2"/>
  <c r="Z138" i="2" s="1"/>
  <c r="Z201" i="2"/>
  <c r="Z231" i="2"/>
  <c r="Y23" i="2"/>
  <c r="BP45" i="2"/>
  <c r="BN53" i="2"/>
  <c r="BN74" i="2"/>
  <c r="BN78" i="2"/>
  <c r="Z80" i="2"/>
  <c r="Y91" i="2"/>
  <c r="BN98" i="2"/>
  <c r="Z104" i="2"/>
  <c r="Z106" i="2" s="1"/>
  <c r="Z151" i="2"/>
  <c r="Z153" i="2" s="1"/>
  <c r="Y165" i="2"/>
  <c r="BP162" i="2"/>
  <c r="BP177" i="2"/>
  <c r="BP185" i="2"/>
  <c r="BP193" i="2"/>
  <c r="Z203" i="2"/>
  <c r="Y205" i="2"/>
  <c r="Y227" i="2"/>
  <c r="BN237" i="2"/>
  <c r="Z248" i="2"/>
  <c r="BN248" i="2"/>
  <c r="BP427" i="2"/>
  <c r="BN427" i="2"/>
  <c r="BP468" i="2"/>
  <c r="BN468" i="2"/>
  <c r="Y476" i="2"/>
  <c r="Z468" i="2"/>
  <c r="Y586" i="2"/>
  <c r="BP576" i="2"/>
  <c r="Y585" i="2"/>
  <c r="BN576" i="2"/>
  <c r="Z576" i="2"/>
  <c r="Z291" i="2"/>
  <c r="BN291" i="2"/>
  <c r="Z181" i="2"/>
  <c r="Z173" i="2"/>
  <c r="Z174" i="2" s="1"/>
  <c r="BN269" i="2"/>
  <c r="BP631" i="2"/>
  <c r="BN631" i="2"/>
  <c r="Z631" i="2"/>
  <c r="J9" i="2"/>
  <c r="BN32" i="2"/>
  <c r="Y664" i="2" s="1"/>
  <c r="BP41" i="2"/>
  <c r="BP51" i="2"/>
  <c r="Z55" i="2"/>
  <c r="Z57" i="2" s="1"/>
  <c r="A10" i="2"/>
  <c r="Z27" i="2"/>
  <c r="Z38" i="2" s="1"/>
  <c r="BN34" i="2"/>
  <c r="Z36" i="2"/>
  <c r="Y57" i="2"/>
  <c r="D673" i="2"/>
  <c r="BP67" i="2"/>
  <c r="BN69" i="2"/>
  <c r="Z71" i="2"/>
  <c r="Y82" i="2"/>
  <c r="BP87" i="2"/>
  <c r="BN89" i="2"/>
  <c r="Z95" i="2"/>
  <c r="Y106" i="2"/>
  <c r="BP116" i="2"/>
  <c r="BN118" i="2"/>
  <c r="Z120" i="2"/>
  <c r="Y122" i="2"/>
  <c r="BN130" i="2"/>
  <c r="BN134" i="2"/>
  <c r="BN145" i="2"/>
  <c r="Y153" i="2"/>
  <c r="BP181" i="2"/>
  <c r="BP187" i="2"/>
  <c r="BN201" i="2"/>
  <c r="BN231" i="2"/>
  <c r="BP244" i="2"/>
  <c r="Y250" i="2"/>
  <c r="Z244" i="2"/>
  <c r="Y249" i="2"/>
  <c r="Y293" i="2"/>
  <c r="BP283" i="2"/>
  <c r="Y292" i="2"/>
  <c r="BN283" i="2"/>
  <c r="BP361" i="2"/>
  <c r="BN361" i="2"/>
  <c r="Z361" i="2"/>
  <c r="Z368" i="2" s="1"/>
  <c r="Y384" i="2"/>
  <c r="BP381" i="2"/>
  <c r="BN381" i="2"/>
  <c r="Z381" i="2"/>
  <c r="Y523" i="2"/>
  <c r="Y522" i="2"/>
  <c r="Z673" i="2"/>
  <c r="BP521" i="2"/>
  <c r="BN521" i="2"/>
  <c r="BP581" i="2"/>
  <c r="BN581" i="2"/>
  <c r="Z69" i="2"/>
  <c r="Z75" i="2" s="1"/>
  <c r="Y242" i="2"/>
  <c r="X663" i="2"/>
  <c r="BN55" i="2"/>
  <c r="BP74" i="2"/>
  <c r="BP78" i="2"/>
  <c r="BN80" i="2"/>
  <c r="BP98" i="2"/>
  <c r="Y101" i="2"/>
  <c r="BN104" i="2"/>
  <c r="Z111" i="2"/>
  <c r="Z113" i="2" s="1"/>
  <c r="Z127" i="2"/>
  <c r="Z131" i="2" s="1"/>
  <c r="Y138" i="2"/>
  <c r="Z142" i="2"/>
  <c r="BN151" i="2"/>
  <c r="Z158" i="2"/>
  <c r="Z159" i="2" s="1"/>
  <c r="BP173" i="2"/>
  <c r="Y194" i="2"/>
  <c r="Z198" i="2"/>
  <c r="Z205" i="2" s="1"/>
  <c r="Y206" i="2"/>
  <c r="BP237" i="2"/>
  <c r="Z270" i="2"/>
  <c r="BN270" i="2"/>
  <c r="Y274" i="2"/>
  <c r="Z283" i="2"/>
  <c r="Z292" i="2" s="1"/>
  <c r="BP301" i="2"/>
  <c r="Y403" i="2"/>
  <c r="BP400" i="2"/>
  <c r="BN400" i="2"/>
  <c r="Z521" i="2"/>
  <c r="Z522" i="2" s="1"/>
  <c r="Y546" i="2"/>
  <c r="BP545" i="2"/>
  <c r="BN545" i="2"/>
  <c r="Z545" i="2"/>
  <c r="Y568" i="2"/>
  <c r="AC673" i="2"/>
  <c r="Y567" i="2"/>
  <c r="BP556" i="2"/>
  <c r="BN556" i="2"/>
  <c r="Z556" i="2"/>
  <c r="Z581" i="2"/>
  <c r="Y636" i="2"/>
  <c r="BP629" i="2"/>
  <c r="BN629" i="2"/>
  <c r="Z629" i="2"/>
  <c r="Z636" i="2" s="1"/>
  <c r="Y637" i="2"/>
  <c r="Z460" i="2"/>
  <c r="BP639" i="2"/>
  <c r="Y644" i="2"/>
  <c r="BN639" i="2"/>
  <c r="X667" i="2"/>
  <c r="Z34" i="2"/>
  <c r="Z73" i="2"/>
  <c r="Y113" i="2"/>
  <c r="BP118" i="2"/>
  <c r="BN120" i="2"/>
  <c r="BP134" i="2"/>
  <c r="BP145" i="2"/>
  <c r="Y182" i="2"/>
  <c r="Y188" i="2"/>
  <c r="BP203" i="2"/>
  <c r="BN244" i="2"/>
  <c r="BP453" i="2"/>
  <c r="Y461" i="2"/>
  <c r="BN453" i="2"/>
  <c r="BP561" i="2"/>
  <c r="BN561" i="2"/>
  <c r="Z53" i="2"/>
  <c r="F10" i="2"/>
  <c r="BP32" i="2"/>
  <c r="Y665" i="2" s="1"/>
  <c r="Y38" i="2"/>
  <c r="Y42" i="2"/>
  <c r="Y46" i="2"/>
  <c r="Y75" i="2"/>
  <c r="BN111" i="2"/>
  <c r="Z117" i="2"/>
  <c r="BN127" i="2"/>
  <c r="Z129" i="2"/>
  <c r="BN142" i="2"/>
  <c r="Z144" i="2"/>
  <c r="BP151" i="2"/>
  <c r="BN158" i="2"/>
  <c r="BP168" i="2"/>
  <c r="BN198" i="2"/>
  <c r="J673" i="2"/>
  <c r="Z232" i="2"/>
  <c r="BN232" i="2"/>
  <c r="BP234" i="2"/>
  <c r="Z234" i="2"/>
  <c r="BP236" i="2"/>
  <c r="BN236" i="2"/>
  <c r="BN238" i="2"/>
  <c r="Z238" i="2"/>
  <c r="BP240" i="2"/>
  <c r="Z240" i="2"/>
  <c r="Z296" i="2"/>
  <c r="Z297" i="2" s="1"/>
  <c r="O673" i="2"/>
  <c r="Y298" i="2"/>
  <c r="Y297" i="2"/>
  <c r="BN296" i="2"/>
  <c r="BP366" i="2"/>
  <c r="BN366" i="2"/>
  <c r="Z453" i="2"/>
  <c r="Y507" i="2"/>
  <c r="Y508" i="2"/>
  <c r="BP491" i="2"/>
  <c r="BN491" i="2"/>
  <c r="Z491" i="2"/>
  <c r="Z507" i="2" s="1"/>
  <c r="Z561" i="2"/>
  <c r="AD673" i="2"/>
  <c r="Y211" i="2"/>
  <c r="BP210" i="2"/>
  <c r="Z210" i="2"/>
  <c r="Z211" i="2" s="1"/>
  <c r="B673" i="2"/>
  <c r="Y39" i="2"/>
  <c r="Y663" i="2" s="1"/>
  <c r="BN73" i="2"/>
  <c r="Y131" i="2"/>
  <c r="Y169" i="2"/>
  <c r="Y195" i="2"/>
  <c r="Z236" i="2"/>
  <c r="BP266" i="2"/>
  <c r="BN266" i="2"/>
  <c r="Z266" i="2"/>
  <c r="Z274" i="2" s="1"/>
  <c r="BP270" i="2"/>
  <c r="BP290" i="2"/>
  <c r="BN290" i="2"/>
  <c r="Z290" i="2"/>
  <c r="Z362" i="2"/>
  <c r="BN362" i="2"/>
  <c r="Z366" i="2"/>
  <c r="Y385" i="2"/>
  <c r="Y430" i="2"/>
  <c r="BP635" i="2"/>
  <c r="BN635" i="2"/>
  <c r="Z635" i="2"/>
  <c r="Y643" i="2"/>
  <c r="I673" i="2"/>
  <c r="Y174" i="2"/>
  <c r="BN173" i="2"/>
  <c r="Z301" i="2"/>
  <c r="Z304" i="2" s="1"/>
  <c r="P673" i="2"/>
  <c r="Y304" i="2"/>
  <c r="BN301" i="2"/>
  <c r="Z22" i="2"/>
  <c r="Z23" i="2" s="1"/>
  <c r="BP66" i="2"/>
  <c r="E673" i="2"/>
  <c r="Y114" i="2"/>
  <c r="F673" i="2"/>
  <c r="G673" i="2"/>
  <c r="Z167" i="2"/>
  <c r="Z169" i="2" s="1"/>
  <c r="Y175" i="2"/>
  <c r="Y183" i="2"/>
  <c r="Y189" i="2"/>
  <c r="Y212" i="2"/>
  <c r="BN234" i="2"/>
  <c r="BN240" i="2"/>
  <c r="M673" i="2"/>
  <c r="Y465" i="2"/>
  <c r="BP464" i="2"/>
  <c r="BN464" i="2"/>
  <c r="Z464" i="2"/>
  <c r="Z465" i="2" s="1"/>
  <c r="Y466" i="2"/>
  <c r="BP496" i="2"/>
  <c r="BN496" i="2"/>
  <c r="Y518" i="2"/>
  <c r="Y517" i="2"/>
  <c r="BP516" i="2"/>
  <c r="BN516" i="2"/>
  <c r="Y573" i="2"/>
  <c r="BP572" i="2"/>
  <c r="BN572" i="2"/>
  <c r="Z572" i="2"/>
  <c r="U673" i="2"/>
  <c r="BP179" i="2"/>
  <c r="Z179" i="2"/>
  <c r="Z182" i="2" s="1"/>
  <c r="BP422" i="2"/>
  <c r="BN422" i="2"/>
  <c r="Z422" i="2"/>
  <c r="Z98" i="2"/>
  <c r="X664" i="2"/>
  <c r="X666" i="2" s="1"/>
  <c r="C673" i="2"/>
  <c r="Y148" i="2"/>
  <c r="Z141" i="2"/>
  <c r="Y159" i="2"/>
  <c r="BP220" i="2"/>
  <c r="BN220" i="2"/>
  <c r="BN222" i="2"/>
  <c r="Z222" i="2"/>
  <c r="BP224" i="2"/>
  <c r="Z224" i="2"/>
  <c r="Y261" i="2"/>
  <c r="BP310" i="2"/>
  <c r="BN310" i="2"/>
  <c r="BP396" i="2"/>
  <c r="BN396" i="2"/>
  <c r="Y431" i="2"/>
  <c r="Z573" i="2"/>
  <c r="BP641" i="2"/>
  <c r="BN641" i="2"/>
  <c r="BP226" i="2"/>
  <c r="BP230" i="2"/>
  <c r="Y241" i="2"/>
  <c r="BP246" i="2"/>
  <c r="BP268" i="2"/>
  <c r="Z272" i="2"/>
  <c r="BP289" i="2"/>
  <c r="Z303" i="2"/>
  <c r="Z308" i="2"/>
  <c r="Z314" i="2" s="1"/>
  <c r="Y346" i="2"/>
  <c r="BP360" i="2"/>
  <c r="Z364" i="2"/>
  <c r="Y375" i="2"/>
  <c r="BP380" i="2"/>
  <c r="BN382" i="2"/>
  <c r="Z388" i="2"/>
  <c r="Z390" i="2" s="1"/>
  <c r="Z394" i="2"/>
  <c r="Y414" i="2"/>
  <c r="BP421" i="2"/>
  <c r="BN423" i="2"/>
  <c r="Z425" i="2"/>
  <c r="Z440" i="2"/>
  <c r="Y442" i="2"/>
  <c r="BN471" i="2"/>
  <c r="Z473" i="2"/>
  <c r="BP490" i="2"/>
  <c r="BN492" i="2"/>
  <c r="Z494" i="2"/>
  <c r="BP502" i="2"/>
  <c r="BN504" i="2"/>
  <c r="Z506" i="2"/>
  <c r="Z510" i="2"/>
  <c r="Z512" i="2" s="1"/>
  <c r="Y534" i="2"/>
  <c r="Y538" i="2"/>
  <c r="BP544" i="2"/>
  <c r="Y547" i="2"/>
  <c r="BN557" i="2"/>
  <c r="Z559" i="2"/>
  <c r="BP571" i="2"/>
  <c r="BN577" i="2"/>
  <c r="Z579" i="2"/>
  <c r="Z602" i="2"/>
  <c r="Z604" i="2"/>
  <c r="Z606" i="2"/>
  <c r="Y608" i="2"/>
  <c r="BN618" i="2"/>
  <c r="BN620" i="2"/>
  <c r="BN622" i="2"/>
  <c r="BN624" i="2"/>
  <c r="Z652" i="2"/>
  <c r="Z653" i="2" s="1"/>
  <c r="BN660" i="2"/>
  <c r="T673" i="2"/>
  <c r="Y342" i="2"/>
  <c r="Y347" i="2"/>
  <c r="Y368" i="2"/>
  <c r="Y415" i="2"/>
  <c r="Y443" i="2"/>
  <c r="Y535" i="2"/>
  <c r="Y539" i="2"/>
  <c r="Y609" i="2"/>
  <c r="W673" i="2"/>
  <c r="Z259" i="2"/>
  <c r="Y275" i="2"/>
  <c r="Z285" i="2"/>
  <c r="BP308" i="2"/>
  <c r="Z312" i="2"/>
  <c r="Y391" i="2"/>
  <c r="BP394" i="2"/>
  <c r="Y449" i="2"/>
  <c r="BP510" i="2"/>
  <c r="Z619" i="2"/>
  <c r="Z625" i="2" s="1"/>
  <c r="Z621" i="2"/>
  <c r="Z623" i="2"/>
  <c r="Y625" i="2"/>
  <c r="BP652" i="2"/>
  <c r="Y661" i="2"/>
  <c r="X673" i="2"/>
  <c r="Y314" i="2"/>
  <c r="Z558" i="2"/>
  <c r="Z578" i="2"/>
  <c r="Z611" i="2"/>
  <c r="Z613" i="2"/>
  <c r="Y615" i="2"/>
  <c r="Y657" i="2"/>
  <c r="Y673" i="2"/>
  <c r="BN259" i="2"/>
  <c r="Z287" i="2"/>
  <c r="Z340" i="2"/>
  <c r="Z341" i="2" s="1"/>
  <c r="Z345" i="2"/>
  <c r="Z346" i="2" s="1"/>
  <c r="Z349" i="2"/>
  <c r="Z351" i="2" s="1"/>
  <c r="Z374" i="2"/>
  <c r="Z375" i="2" s="1"/>
  <c r="Z378" i="2"/>
  <c r="Z384" i="2" s="1"/>
  <c r="Z393" i="2"/>
  <c r="Z397" i="2" s="1"/>
  <c r="BN407" i="2"/>
  <c r="Z413" i="2"/>
  <c r="Z414" i="2" s="1"/>
  <c r="Z419" i="2"/>
  <c r="Z441" i="2"/>
  <c r="Z445" i="2"/>
  <c r="Z448" i="2" s="1"/>
  <c r="Z457" i="2"/>
  <c r="Z500" i="2"/>
  <c r="Z529" i="2"/>
  <c r="Z530" i="2" s="1"/>
  <c r="Z533" i="2"/>
  <c r="Z534" i="2" s="1"/>
  <c r="Z537" i="2"/>
  <c r="Z538" i="2" s="1"/>
  <c r="Z542" i="2"/>
  <c r="Z565" i="2"/>
  <c r="BN583" i="2"/>
  <c r="BN619" i="2"/>
  <c r="BN621" i="2"/>
  <c r="BN623" i="2"/>
  <c r="Y351" i="2"/>
  <c r="Z478" i="2"/>
  <c r="Z480" i="2" s="1"/>
  <c r="Y480" i="2"/>
  <c r="Y486" i="2"/>
  <c r="Y591" i="2"/>
  <c r="BN611" i="2"/>
  <c r="Y626" i="2"/>
  <c r="Z647" i="2"/>
  <c r="Z649" i="2" s="1"/>
  <c r="Y649" i="2"/>
  <c r="Y662" i="2"/>
  <c r="AA673" i="2"/>
  <c r="BN287" i="2"/>
  <c r="Y315" i="2"/>
  <c r="BN340" i="2"/>
  <c r="BN345" i="2"/>
  <c r="BN349" i="2"/>
  <c r="BN374" i="2"/>
  <c r="BN378" i="2"/>
  <c r="BN393" i="2"/>
  <c r="Y397" i="2"/>
  <c r="BN413" i="2"/>
  <c r="BN419" i="2"/>
  <c r="BN441" i="2"/>
  <c r="BN445" i="2"/>
  <c r="BN457" i="2"/>
  <c r="BN500" i="2"/>
  <c r="Y658" i="2"/>
  <c r="BP349" i="2"/>
  <c r="BP419" i="2"/>
  <c r="Y650" i="2"/>
  <c r="BP647" i="2"/>
  <c r="Y666" i="2" l="1"/>
  <c r="Z585" i="2"/>
  <c r="Z442" i="2"/>
  <c r="Z615" i="2"/>
  <c r="Z148" i="2"/>
  <c r="Z430" i="2"/>
  <c r="Z608" i="2"/>
  <c r="Z567" i="2"/>
  <c r="Z475" i="2"/>
  <c r="Z546" i="2"/>
  <c r="Z249" i="2"/>
  <c r="Z261" i="2"/>
  <c r="Y667" i="2"/>
  <c r="Z241" i="2"/>
  <c r="Z82" i="2"/>
  <c r="Z668" i="2" s="1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<sst xmlns="http://schemas.openxmlformats.org/spreadsheetml/2006/main" count="5263" uniqueCount="1078">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</sst>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3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4" t="s">
        <v>26</v>
      </c>
      <c r="E1" s="1194"/>
      <c r="F1" s="1194"/>
      <c r="G1" s="14" t="s">
        <v>66</v>
      </c>
      <c r="H1" s="1194" t="s">
        <v>46</v>
      </c>
      <c r="I1" s="1194"/>
      <c r="J1" s="1194"/>
      <c r="K1" s="1194"/>
      <c r="L1" s="1194"/>
      <c r="M1" s="1194"/>
      <c r="N1" s="1194"/>
      <c r="O1" s="1194"/>
      <c r="P1" s="1194"/>
      <c r="Q1" s="1194"/>
      <c r="R1" s="1195" t="s">
        <v>67</v>
      </c>
      <c r="S1" s="1196"/>
      <c r="T1" s="11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7"/>
      <c r="R2" s="1197"/>
      <c r="S2" s="1197"/>
      <c r="T2" s="1197"/>
      <c r="U2" s="1197"/>
      <c r="V2" s="1197"/>
      <c r="W2" s="11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7"/>
      <c r="Q3" s="1197"/>
      <c r="R3" s="1197"/>
      <c r="S3" s="1197"/>
      <c r="T3" s="1197"/>
      <c r="U3" s="1197"/>
      <c r="V3" s="1197"/>
      <c r="W3" s="11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8" t="s">
        <v>8</v>
      </c>
      <c r="B5" s="1198"/>
      <c r="C5" s="1198"/>
      <c r="D5" s="1199"/>
      <c r="E5" s="1199"/>
      <c r="F5" s="1200" t="s">
        <v>14</v>
      </c>
      <c r="G5" s="1200"/>
      <c r="H5" s="1199"/>
      <c r="I5" s="1199"/>
      <c r="J5" s="1199"/>
      <c r="K5" s="1199"/>
      <c r="L5" s="1199"/>
      <c r="M5" s="1199"/>
      <c r="N5" s="72"/>
      <c r="P5" s="27" t="s">
        <v>4</v>
      </c>
      <c r="Q5" s="1201">
        <v>45627</v>
      </c>
      <c r="R5" s="1201"/>
      <c r="T5" s="1202" t="s">
        <v>3</v>
      </c>
      <c r="U5" s="1203"/>
      <c r="V5" s="1204" t="s">
        <v>1064</v>
      </c>
      <c r="W5" s="1205"/>
      <c r="AB5" s="59"/>
      <c r="AC5" s="59"/>
      <c r="AD5" s="59"/>
      <c r="AE5" s="59"/>
    </row>
    <row r="6" spans="1:32" s="17" customFormat="1" ht="24" customHeight="1" x14ac:dyDescent="0.2">
      <c r="A6" s="1198" t="s">
        <v>1</v>
      </c>
      <c r="B6" s="1198"/>
      <c r="C6" s="1198"/>
      <c r="D6" s="1206" t="s">
        <v>75</v>
      </c>
      <c r="E6" s="1206"/>
      <c r="F6" s="1206"/>
      <c r="G6" s="1206"/>
      <c r="H6" s="1206"/>
      <c r="I6" s="1206"/>
      <c r="J6" s="1206"/>
      <c r="K6" s="1206"/>
      <c r="L6" s="1206"/>
      <c r="M6" s="1206"/>
      <c r="N6" s="73"/>
      <c r="P6" s="27" t="s">
        <v>27</v>
      </c>
      <c r="Q6" s="1207" t="str">
        <f>IF(Q5=0," ",CHOOSE(WEEKDAY(Q5,2),"Понедельник","Вторник","Среда","Четверг","Пятница","Суббота","Воскресенье"))</f>
        <v>Воскресенье</v>
      </c>
      <c r="R6" s="1207"/>
      <c r="T6" s="1208" t="s">
        <v>5</v>
      </c>
      <c r="U6" s="1209"/>
      <c r="V6" s="1210" t="s">
        <v>69</v>
      </c>
      <c r="W6" s="12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6" t="str">
        <f>IFERROR(VLOOKUP(DeliveryAddress,Table,3,0),1)</f>
        <v>1</v>
      </c>
      <c r="E7" s="1217"/>
      <c r="F7" s="1217"/>
      <c r="G7" s="1217"/>
      <c r="H7" s="1217"/>
      <c r="I7" s="1217"/>
      <c r="J7" s="1217"/>
      <c r="K7" s="1217"/>
      <c r="L7" s="1217"/>
      <c r="M7" s="1218"/>
      <c r="N7" s="74"/>
      <c r="P7" s="29"/>
      <c r="Q7" s="48"/>
      <c r="R7" s="48"/>
      <c r="T7" s="1208"/>
      <c r="U7" s="1209"/>
      <c r="V7" s="1212"/>
      <c r="W7" s="1213"/>
      <c r="AB7" s="59"/>
      <c r="AC7" s="59"/>
      <c r="AD7" s="59"/>
      <c r="AE7" s="59"/>
    </row>
    <row r="8" spans="1:32" s="17" customFormat="1" ht="25.5" customHeight="1" x14ac:dyDescent="0.2">
      <c r="A8" s="1219" t="s">
        <v>57</v>
      </c>
      <c r="B8" s="1219"/>
      <c r="C8" s="1219"/>
      <c r="D8" s="1220" t="s">
        <v>76</v>
      </c>
      <c r="E8" s="1220"/>
      <c r="F8" s="1220"/>
      <c r="G8" s="1220"/>
      <c r="H8" s="1220"/>
      <c r="I8" s="1220"/>
      <c r="J8" s="1220"/>
      <c r="K8" s="1220"/>
      <c r="L8" s="1220"/>
      <c r="M8" s="1220"/>
      <c r="N8" s="75"/>
      <c r="P8" s="27" t="s">
        <v>11</v>
      </c>
      <c r="Q8" s="1179">
        <v>0.41666666666666669</v>
      </c>
      <c r="R8" s="1179"/>
      <c r="T8" s="1208"/>
      <c r="U8" s="1209"/>
      <c r="V8" s="1212"/>
      <c r="W8" s="1213"/>
      <c r="AB8" s="59"/>
      <c r="AC8" s="59"/>
      <c r="AD8" s="59"/>
      <c r="AE8" s="59"/>
    </row>
    <row r="9" spans="1:32" s="17" customFormat="1" ht="39.950000000000003" customHeight="1" x14ac:dyDescent="0.2">
      <c r="A9" s="11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9"/>
      <c r="C9" s="1169"/>
      <c r="D9" s="1170" t="s">
        <v>45</v>
      </c>
      <c r="E9" s="1171"/>
      <c r="F9" s="11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9"/>
      <c r="H9" s="1221" t="str">
        <f>IF(AND($A$9="Тип доверенности/получателя при получении в адресе перегруза:",$D$9="Разовая доверенность"),"Введите ФИО","")</f>
        <v/>
      </c>
      <c r="I9" s="1221"/>
      <c r="J9" s="12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1"/>
      <c r="L9" s="1221"/>
      <c r="M9" s="1221"/>
      <c r="N9" s="70"/>
      <c r="P9" s="31" t="s">
        <v>15</v>
      </c>
      <c r="Q9" s="1222"/>
      <c r="R9" s="1222"/>
      <c r="T9" s="1208"/>
      <c r="U9" s="1209"/>
      <c r="V9" s="1214"/>
      <c r="W9" s="12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9"/>
      <c r="C10" s="1169"/>
      <c r="D10" s="1170"/>
      <c r="E10" s="1171"/>
      <c r="F10" s="11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9"/>
      <c r="H10" s="1172" t="str">
        <f>IFERROR(VLOOKUP($D$10,Proxy,2,FALSE),"")</f>
        <v/>
      </c>
      <c r="I10" s="1172"/>
      <c r="J10" s="1172"/>
      <c r="K10" s="1172"/>
      <c r="L10" s="1172"/>
      <c r="M10" s="1172"/>
      <c r="N10" s="71"/>
      <c r="P10" s="31" t="s">
        <v>32</v>
      </c>
      <c r="Q10" s="1173"/>
      <c r="R10" s="1173"/>
      <c r="U10" s="29" t="s">
        <v>12</v>
      </c>
      <c r="V10" s="1174" t="s">
        <v>70</v>
      </c>
      <c r="W10" s="117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6"/>
      <c r="R11" s="1176"/>
      <c r="U11" s="29" t="s">
        <v>28</v>
      </c>
      <c r="V11" s="1177" t="s">
        <v>54</v>
      </c>
      <c r="W11" s="117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8" t="s">
        <v>71</v>
      </c>
      <c r="B12" s="1178"/>
      <c r="C12" s="1178"/>
      <c r="D12" s="1178"/>
      <c r="E12" s="1178"/>
      <c r="F12" s="1178"/>
      <c r="G12" s="1178"/>
      <c r="H12" s="1178"/>
      <c r="I12" s="1178"/>
      <c r="J12" s="1178"/>
      <c r="K12" s="1178"/>
      <c r="L12" s="1178"/>
      <c r="M12" s="1178"/>
      <c r="N12" s="76"/>
      <c r="P12" s="27" t="s">
        <v>30</v>
      </c>
      <c r="Q12" s="1179"/>
      <c r="R12" s="1179"/>
      <c r="S12" s="28"/>
      <c r="T12"/>
      <c r="U12" s="29" t="s">
        <v>45</v>
      </c>
      <c r="V12" s="1180"/>
      <c r="W12" s="1180"/>
      <c r="X12"/>
      <c r="AB12" s="59"/>
      <c r="AC12" s="59"/>
      <c r="AD12" s="59"/>
      <c r="AE12" s="59"/>
    </row>
    <row r="13" spans="1:32" s="17" customFormat="1" ht="23.25" customHeight="1" x14ac:dyDescent="0.2">
      <c r="A13" s="1178" t="s">
        <v>72</v>
      </c>
      <c r="B13" s="1178"/>
      <c r="C13" s="1178"/>
      <c r="D13" s="1178"/>
      <c r="E13" s="1178"/>
      <c r="F13" s="1178"/>
      <c r="G13" s="1178"/>
      <c r="H13" s="1178"/>
      <c r="I13" s="1178"/>
      <c r="J13" s="1178"/>
      <c r="K13" s="1178"/>
      <c r="L13" s="1178"/>
      <c r="M13" s="1178"/>
      <c r="N13" s="76"/>
      <c r="O13" s="31"/>
      <c r="P13" s="31" t="s">
        <v>31</v>
      </c>
      <c r="Q13" s="1177"/>
      <c r="R13" s="117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8" t="s">
        <v>73</v>
      </c>
      <c r="B14" s="1178"/>
      <c r="C14" s="1178"/>
      <c r="D14" s="1178"/>
      <c r="E14" s="1178"/>
      <c r="F14" s="1178"/>
      <c r="G14" s="1178"/>
      <c r="H14" s="1178"/>
      <c r="I14" s="1178"/>
      <c r="J14" s="1178"/>
      <c r="K14" s="1178"/>
      <c r="L14" s="1178"/>
      <c r="M14" s="117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1" t="s">
        <v>74</v>
      </c>
      <c r="B15" s="1181"/>
      <c r="C15" s="1181"/>
      <c r="D15" s="1181"/>
      <c r="E15" s="1181"/>
      <c r="F15" s="1181"/>
      <c r="G15" s="1181"/>
      <c r="H15" s="1181"/>
      <c r="I15" s="1181"/>
      <c r="J15" s="1181"/>
      <c r="K15" s="1181"/>
      <c r="L15" s="1181"/>
      <c r="M15" s="1181"/>
      <c r="N15" s="77"/>
      <c r="O15"/>
      <c r="P15" s="1182" t="s">
        <v>60</v>
      </c>
      <c r="Q15" s="1182"/>
      <c r="R15" s="1182"/>
      <c r="S15" s="1182"/>
      <c r="T15" s="11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3"/>
      <c r="Q16" s="1183"/>
      <c r="R16" s="1183"/>
      <c r="S16" s="1183"/>
      <c r="T16" s="11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4" t="s">
        <v>58</v>
      </c>
      <c r="B17" s="1154" t="s">
        <v>48</v>
      </c>
      <c r="C17" s="1186" t="s">
        <v>47</v>
      </c>
      <c r="D17" s="1188" t="s">
        <v>49</v>
      </c>
      <c r="E17" s="1189"/>
      <c r="F17" s="1154" t="s">
        <v>21</v>
      </c>
      <c r="G17" s="1154" t="s">
        <v>24</v>
      </c>
      <c r="H17" s="1154" t="s">
        <v>22</v>
      </c>
      <c r="I17" s="1154" t="s">
        <v>23</v>
      </c>
      <c r="J17" s="1154" t="s">
        <v>16</v>
      </c>
      <c r="K17" s="1154" t="s">
        <v>62</v>
      </c>
      <c r="L17" s="1154" t="s">
        <v>64</v>
      </c>
      <c r="M17" s="1154" t="s">
        <v>2</v>
      </c>
      <c r="N17" s="1154" t="s">
        <v>63</v>
      </c>
      <c r="O17" s="1154" t="s">
        <v>25</v>
      </c>
      <c r="P17" s="1188" t="s">
        <v>17</v>
      </c>
      <c r="Q17" s="1192"/>
      <c r="R17" s="1192"/>
      <c r="S17" s="1192"/>
      <c r="T17" s="1189"/>
      <c r="U17" s="1184" t="s">
        <v>55</v>
      </c>
      <c r="V17" s="1185"/>
      <c r="W17" s="1154" t="s">
        <v>6</v>
      </c>
      <c r="X17" s="1154" t="s">
        <v>41</v>
      </c>
      <c r="Y17" s="1156" t="s">
        <v>53</v>
      </c>
      <c r="Z17" s="1158" t="s">
        <v>18</v>
      </c>
      <c r="AA17" s="1160" t="s">
        <v>59</v>
      </c>
      <c r="AB17" s="1160" t="s">
        <v>19</v>
      </c>
      <c r="AC17" s="1160" t="s">
        <v>65</v>
      </c>
      <c r="AD17" s="1162" t="s">
        <v>56</v>
      </c>
      <c r="AE17" s="1163"/>
      <c r="AF17" s="1164"/>
      <c r="AG17" s="82"/>
      <c r="BD17" s="81" t="s">
        <v>61</v>
      </c>
    </row>
    <row r="18" spans="1:68" ht="14.25" customHeight="1" x14ac:dyDescent="0.2">
      <c r="A18" s="1155"/>
      <c r="B18" s="1155"/>
      <c r="C18" s="1187"/>
      <c r="D18" s="1190"/>
      <c r="E18" s="1191"/>
      <c r="F18" s="1155"/>
      <c r="G18" s="1155"/>
      <c r="H18" s="1155"/>
      <c r="I18" s="1155"/>
      <c r="J18" s="1155"/>
      <c r="K18" s="1155"/>
      <c r="L18" s="1155"/>
      <c r="M18" s="1155"/>
      <c r="N18" s="1155"/>
      <c r="O18" s="1155"/>
      <c r="P18" s="1190"/>
      <c r="Q18" s="1193"/>
      <c r="R18" s="1193"/>
      <c r="S18" s="1193"/>
      <c r="T18" s="1191"/>
      <c r="U18" s="83" t="s">
        <v>44</v>
      </c>
      <c r="V18" s="83" t="s">
        <v>43</v>
      </c>
      <c r="W18" s="1155"/>
      <c r="X18" s="1155"/>
      <c r="Y18" s="1157"/>
      <c r="Z18" s="1159"/>
      <c r="AA18" s="1161"/>
      <c r="AB18" s="1161"/>
      <c r="AC18" s="1161"/>
      <c r="AD18" s="1165"/>
      <c r="AE18" s="1166"/>
      <c r="AF18" s="1167"/>
      <c r="AG18" s="82"/>
      <c r="BD18" s="81"/>
    </row>
    <row r="19" spans="1:68" ht="27.75" customHeight="1" x14ac:dyDescent="0.2">
      <c r="A19" s="838" t="s">
        <v>77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04" t="s">
        <v>77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65"/>
      <c r="AB20" s="65"/>
      <c r="AC20" s="79"/>
    </row>
    <row r="21" spans="1:68" ht="14.25" customHeight="1" x14ac:dyDescent="0.25">
      <c r="A21" s="794" t="s">
        <v>78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5">
        <v>4680115885004</v>
      </c>
      <c r="E22" s="79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7"/>
      <c r="R22" s="797"/>
      <c r="S22" s="797"/>
      <c r="T22" s="7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4" t="s">
        <v>84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95">
        <v>4607091383881</v>
      </c>
      <c r="E26" s="795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7"/>
      <c r="R26" s="797"/>
      <c r="S26" s="797"/>
      <c r="T26" s="7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95">
        <v>4680115885912</v>
      </c>
      <c r="E27" s="795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7"/>
      <c r="R27" s="797"/>
      <c r="S27" s="797"/>
      <c r="T27" s="7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5">
        <v>4607091388237</v>
      </c>
      <c r="E28" s="795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7"/>
      <c r="R28" s="797"/>
      <c r="S28" s="797"/>
      <c r="T28" s="7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5">
        <v>4680115886230</v>
      </c>
      <c r="E29" s="795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8" t="s">
        <v>97</v>
      </c>
      <c r="Q29" s="797"/>
      <c r="R29" s="797"/>
      <c r="S29" s="797"/>
      <c r="T29" s="7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795">
        <v>4607091383935</v>
      </c>
      <c r="E30" s="795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11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7"/>
      <c r="R30" s="797"/>
      <c r="S30" s="797"/>
      <c r="T30" s="7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795">
        <v>4680115886278</v>
      </c>
      <c r="E31" s="795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50" t="s">
        <v>104</v>
      </c>
      <c r="Q31" s="797"/>
      <c r="R31" s="797"/>
      <c r="S31" s="797"/>
      <c r="T31" s="7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795">
        <v>4680115881990</v>
      </c>
      <c r="E32" s="795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5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7"/>
      <c r="R32" s="797"/>
      <c r="S32" s="797"/>
      <c r="T32" s="79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795">
        <v>4680115886247</v>
      </c>
      <c r="E33" s="795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52" t="s">
        <v>111</v>
      </c>
      <c r="Q33" s="797"/>
      <c r="R33" s="797"/>
      <c r="S33" s="797"/>
      <c r="T33" s="79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795">
        <v>4680115881853</v>
      </c>
      <c r="E34" s="795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3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97"/>
      <c r="R34" s="797"/>
      <c r="S34" s="797"/>
      <c r="T34" s="79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795">
        <v>4607091383911</v>
      </c>
      <c r="E35" s="795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4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97"/>
      <c r="R35" s="797"/>
      <c r="S35" s="797"/>
      <c r="T35" s="798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795">
        <v>4680115885905</v>
      </c>
      <c r="E36" s="795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114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97"/>
      <c r="R36" s="797"/>
      <c r="S36" s="797"/>
      <c r="T36" s="798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795">
        <v>4607091388244</v>
      </c>
      <c r="E37" s="795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11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7"/>
      <c r="R37" s="797"/>
      <c r="S37" s="797"/>
      <c r="T37" s="798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792"/>
      <c r="B38" s="792"/>
      <c r="C38" s="792"/>
      <c r="D38" s="792"/>
      <c r="E38" s="792"/>
      <c r="F38" s="792"/>
      <c r="G38" s="792"/>
      <c r="H38" s="792"/>
      <c r="I38" s="792"/>
      <c r="J38" s="792"/>
      <c r="K38" s="792"/>
      <c r="L38" s="792"/>
      <c r="M38" s="792"/>
      <c r="N38" s="792"/>
      <c r="O38" s="793"/>
      <c r="P38" s="789" t="s">
        <v>40</v>
      </c>
      <c r="Q38" s="790"/>
      <c r="R38" s="790"/>
      <c r="S38" s="790"/>
      <c r="T38" s="790"/>
      <c r="U38" s="790"/>
      <c r="V38" s="791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794" t="s">
        <v>124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795">
        <v>4607091388503</v>
      </c>
      <c r="E41" s="795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114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7"/>
      <c r="R41" s="797"/>
      <c r="S41" s="797"/>
      <c r="T41" s="7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792"/>
      <c r="B42" s="792"/>
      <c r="C42" s="792"/>
      <c r="D42" s="792"/>
      <c r="E42" s="792"/>
      <c r="F42" s="792"/>
      <c r="G42" s="792"/>
      <c r="H42" s="792"/>
      <c r="I42" s="792"/>
      <c r="J42" s="792"/>
      <c r="K42" s="792"/>
      <c r="L42" s="792"/>
      <c r="M42" s="792"/>
      <c r="N42" s="792"/>
      <c r="O42" s="793"/>
      <c r="P42" s="789" t="s">
        <v>40</v>
      </c>
      <c r="Q42" s="790"/>
      <c r="R42" s="790"/>
      <c r="S42" s="790"/>
      <c r="T42" s="790"/>
      <c r="U42" s="790"/>
      <c r="V42" s="791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794" t="s">
        <v>130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795">
        <v>4607091389111</v>
      </c>
      <c r="E45" s="795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11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7"/>
      <c r="R45" s="797"/>
      <c r="S45" s="797"/>
      <c r="T45" s="798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792"/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3"/>
      <c r="P46" s="789" t="s">
        <v>40</v>
      </c>
      <c r="Q46" s="790"/>
      <c r="R46" s="790"/>
      <c r="S46" s="790"/>
      <c r="T46" s="790"/>
      <c r="U46" s="790"/>
      <c r="V46" s="791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792"/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3"/>
      <c r="P47" s="789" t="s">
        <v>40</v>
      </c>
      <c r="Q47" s="790"/>
      <c r="R47" s="790"/>
      <c r="S47" s="790"/>
      <c r="T47" s="790"/>
      <c r="U47" s="790"/>
      <c r="V47" s="791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38" t="s">
        <v>133</v>
      </c>
      <c r="B48" s="838"/>
      <c r="C48" s="838"/>
      <c r="D48" s="838"/>
      <c r="E48" s="838"/>
      <c r="F48" s="838"/>
      <c r="G48" s="838"/>
      <c r="H48" s="838"/>
      <c r="I48" s="838"/>
      <c r="J48" s="838"/>
      <c r="K48" s="838"/>
      <c r="L48" s="838"/>
      <c r="M48" s="838"/>
      <c r="N48" s="838"/>
      <c r="O48" s="838"/>
      <c r="P48" s="838"/>
      <c r="Q48" s="838"/>
      <c r="R48" s="838"/>
      <c r="S48" s="838"/>
      <c r="T48" s="838"/>
      <c r="U48" s="838"/>
      <c r="V48" s="838"/>
      <c r="W48" s="838"/>
      <c r="X48" s="838"/>
      <c r="Y48" s="838"/>
      <c r="Z48" s="838"/>
      <c r="AA48" s="54"/>
      <c r="AB48" s="54"/>
      <c r="AC48" s="54"/>
    </row>
    <row r="49" spans="1:68" ht="16.5" customHeight="1" x14ac:dyDescent="0.25">
      <c r="A49" s="804" t="s">
        <v>134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65"/>
      <c r="AB49" s="65"/>
      <c r="AC49" s="79"/>
    </row>
    <row r="50" spans="1:68" ht="14.25" customHeight="1" x14ac:dyDescent="0.25">
      <c r="A50" s="794" t="s">
        <v>135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795">
        <v>4607091385670</v>
      </c>
      <c r="E51" s="795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7"/>
      <c r="R51" s="797"/>
      <c r="S51" s="797"/>
      <c r="T51" s="79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795">
        <v>4607091385670</v>
      </c>
      <c r="E52" s="795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7"/>
      <c r="R52" s="797"/>
      <c r="S52" s="797"/>
      <c r="T52" s="7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795">
        <v>4680115883956</v>
      </c>
      <c r="E53" s="795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7"/>
      <c r="R53" s="797"/>
      <c r="S53" s="797"/>
      <c r="T53" s="7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795">
        <v>4607091385687</v>
      </c>
      <c r="E54" s="79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7"/>
      <c r="R54" s="797"/>
      <c r="S54" s="797"/>
      <c r="T54" s="7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48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150</v>
      </c>
      <c r="B55" s="63" t="s">
        <v>151</v>
      </c>
      <c r="C55" s="36">
        <v>4301011565</v>
      </c>
      <c r="D55" s="795">
        <v>4680115882539</v>
      </c>
      <c r="E55" s="795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11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7"/>
      <c r="R55" s="797"/>
      <c r="S55" s="797"/>
      <c r="T55" s="7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795">
        <v>4680115883949</v>
      </c>
      <c r="E56" s="795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7"/>
      <c r="R56" s="797"/>
      <c r="S56" s="797"/>
      <c r="T56" s="7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792"/>
      <c r="B57" s="792"/>
      <c r="C57" s="792"/>
      <c r="D57" s="792"/>
      <c r="E57" s="792"/>
      <c r="F57" s="792"/>
      <c r="G57" s="792"/>
      <c r="H57" s="792"/>
      <c r="I57" s="792"/>
      <c r="J57" s="792"/>
      <c r="K57" s="792"/>
      <c r="L57" s="792"/>
      <c r="M57" s="792"/>
      <c r="N57" s="792"/>
      <c r="O57" s="793"/>
      <c r="P57" s="789" t="s">
        <v>40</v>
      </c>
      <c r="Q57" s="790"/>
      <c r="R57" s="790"/>
      <c r="S57" s="790"/>
      <c r="T57" s="790"/>
      <c r="U57" s="790"/>
      <c r="V57" s="79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792"/>
      <c r="B58" s="792"/>
      <c r="C58" s="792"/>
      <c r="D58" s="792"/>
      <c r="E58" s="792"/>
      <c r="F58" s="792"/>
      <c r="G58" s="792"/>
      <c r="H58" s="792"/>
      <c r="I58" s="792"/>
      <c r="J58" s="792"/>
      <c r="K58" s="792"/>
      <c r="L58" s="792"/>
      <c r="M58" s="792"/>
      <c r="N58" s="792"/>
      <c r="O58" s="793"/>
      <c r="P58" s="789" t="s">
        <v>40</v>
      </c>
      <c r="Q58" s="790"/>
      <c r="R58" s="790"/>
      <c r="S58" s="790"/>
      <c r="T58" s="790"/>
      <c r="U58" s="790"/>
      <c r="V58" s="79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794" t="s">
        <v>84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795">
        <v>4680115885233</v>
      </c>
      <c r="E60" s="795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7"/>
      <c r="R60" s="797"/>
      <c r="S60" s="797"/>
      <c r="T60" s="79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795">
        <v>4680115884915</v>
      </c>
      <c r="E61" s="795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11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7"/>
      <c r="R61" s="797"/>
      <c r="S61" s="797"/>
      <c r="T61" s="7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92"/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3"/>
      <c r="P62" s="789" t="s">
        <v>40</v>
      </c>
      <c r="Q62" s="790"/>
      <c r="R62" s="790"/>
      <c r="S62" s="790"/>
      <c r="T62" s="790"/>
      <c r="U62" s="790"/>
      <c r="V62" s="791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792"/>
      <c r="B63" s="792"/>
      <c r="C63" s="792"/>
      <c r="D63" s="792"/>
      <c r="E63" s="792"/>
      <c r="F63" s="792"/>
      <c r="G63" s="792"/>
      <c r="H63" s="792"/>
      <c r="I63" s="792"/>
      <c r="J63" s="792"/>
      <c r="K63" s="792"/>
      <c r="L63" s="792"/>
      <c r="M63" s="792"/>
      <c r="N63" s="792"/>
      <c r="O63" s="793"/>
      <c r="P63" s="789" t="s">
        <v>40</v>
      </c>
      <c r="Q63" s="790"/>
      <c r="R63" s="790"/>
      <c r="S63" s="790"/>
      <c r="T63" s="790"/>
      <c r="U63" s="790"/>
      <c r="V63" s="791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04" t="s">
        <v>160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65"/>
      <c r="AB64" s="65"/>
      <c r="AC64" s="79"/>
    </row>
    <row r="65" spans="1:68" ht="14.25" customHeight="1" x14ac:dyDescent="0.25">
      <c r="A65" s="794" t="s">
        <v>135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795">
        <v>4680115885882</v>
      </c>
      <c r="E66" s="795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11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97"/>
      <c r="R66" s="797"/>
      <c r="S66" s="797"/>
      <c r="T66" s="79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795">
        <v>4680115881426</v>
      </c>
      <c r="E67" s="795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113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7"/>
      <c r="R67" s="797"/>
      <c r="S67" s="797"/>
      <c r="T67" s="79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795">
        <v>4680115881426</v>
      </c>
      <c r="E68" s="795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1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7"/>
      <c r="R68" s="797"/>
      <c r="S68" s="797"/>
      <c r="T68" s="79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795">
        <v>4607091382952</v>
      </c>
      <c r="E69" s="795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112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7"/>
      <c r="R69" s="797"/>
      <c r="S69" s="797"/>
      <c r="T69" s="79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175</v>
      </c>
      <c r="B70" s="63" t="s">
        <v>176</v>
      </c>
      <c r="C70" s="36">
        <v>4301011589</v>
      </c>
      <c r="D70" s="795">
        <v>4680115885899</v>
      </c>
      <c r="E70" s="795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112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7"/>
      <c r="R70" s="797"/>
      <c r="S70" s="797"/>
      <c r="T70" s="79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4301011386</v>
      </c>
      <c r="D71" s="795">
        <v>4680115880283</v>
      </c>
      <c r="E71" s="795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112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7"/>
      <c r="R71" s="797"/>
      <c r="S71" s="797"/>
      <c r="T71" s="79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182</v>
      </c>
      <c r="B72" s="63" t="s">
        <v>183</v>
      </c>
      <c r="C72" s="36">
        <v>4301011432</v>
      </c>
      <c r="D72" s="795">
        <v>4680115882720</v>
      </c>
      <c r="E72" s="795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112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7"/>
      <c r="R72" s="797"/>
      <c r="S72" s="797"/>
      <c r="T72" s="79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185</v>
      </c>
      <c r="B73" s="63" t="s">
        <v>186</v>
      </c>
      <c r="C73" s="36">
        <v>4301012008</v>
      </c>
      <c r="D73" s="795">
        <v>4680115881525</v>
      </c>
      <c r="E73" s="795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112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7"/>
      <c r="R73" s="797"/>
      <c r="S73" s="797"/>
      <c r="T73" s="79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188</v>
      </c>
      <c r="B74" s="63" t="s">
        <v>189</v>
      </c>
      <c r="C74" s="36">
        <v>4301011802</v>
      </c>
      <c r="D74" s="795">
        <v>4680115881419</v>
      </c>
      <c r="E74" s="795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170</v>
      </c>
      <c r="M74" s="38" t="s">
        <v>82</v>
      </c>
      <c r="N74" s="38"/>
      <c r="O74" s="37">
        <v>50</v>
      </c>
      <c r="P74" s="11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7"/>
      <c r="R74" s="797"/>
      <c r="S74" s="797"/>
      <c r="T74" s="7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171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792"/>
      <c r="B75" s="792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792"/>
      <c r="N75" s="792"/>
      <c r="O75" s="793"/>
      <c r="P75" s="789" t="s">
        <v>40</v>
      </c>
      <c r="Q75" s="790"/>
      <c r="R75" s="790"/>
      <c r="S75" s="790"/>
      <c r="T75" s="790"/>
      <c r="U75" s="790"/>
      <c r="V75" s="791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92"/>
      <c r="B76" s="792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792"/>
      <c r="N76" s="792"/>
      <c r="O76" s="793"/>
      <c r="P76" s="789" t="s">
        <v>40</v>
      </c>
      <c r="Q76" s="790"/>
      <c r="R76" s="790"/>
      <c r="S76" s="790"/>
      <c r="T76" s="790"/>
      <c r="U76" s="790"/>
      <c r="V76" s="791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794" t="s">
        <v>191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795">
        <v>4680115881440</v>
      </c>
      <c r="E78" s="795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11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7"/>
      <c r="R78" s="797"/>
      <c r="S78" s="797"/>
      <c r="T78" s="79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795">
        <v>4680115882751</v>
      </c>
      <c r="E79" s="795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111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7"/>
      <c r="R79" s="797"/>
      <c r="S79" s="797"/>
      <c r="T79" s="79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795">
        <v>4680115885950</v>
      </c>
      <c r="E80" s="795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11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97"/>
      <c r="R80" s="797"/>
      <c r="S80" s="797"/>
      <c r="T80" s="79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200</v>
      </c>
      <c r="B81" s="63" t="s">
        <v>201</v>
      </c>
      <c r="C81" s="36">
        <v>4301020296</v>
      </c>
      <c r="D81" s="795">
        <v>4680115881433</v>
      </c>
      <c r="E81" s="795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170</v>
      </c>
      <c r="M81" s="38" t="s">
        <v>139</v>
      </c>
      <c r="N81" s="38"/>
      <c r="O81" s="37">
        <v>50</v>
      </c>
      <c r="P81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7"/>
      <c r="R81" s="797"/>
      <c r="S81" s="797"/>
      <c r="T81" s="79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171</v>
      </c>
      <c r="AK81" s="84">
        <v>491.4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92"/>
      <c r="B82" s="792"/>
      <c r="C82" s="792"/>
      <c r="D82" s="792"/>
      <c r="E82" s="792"/>
      <c r="F82" s="792"/>
      <c r="G82" s="792"/>
      <c r="H82" s="792"/>
      <c r="I82" s="792"/>
      <c r="J82" s="792"/>
      <c r="K82" s="792"/>
      <c r="L82" s="792"/>
      <c r="M82" s="792"/>
      <c r="N82" s="792"/>
      <c r="O82" s="793"/>
      <c r="P82" s="789" t="s">
        <v>40</v>
      </c>
      <c r="Q82" s="790"/>
      <c r="R82" s="790"/>
      <c r="S82" s="790"/>
      <c r="T82" s="790"/>
      <c r="U82" s="790"/>
      <c r="V82" s="791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92"/>
      <c r="B83" s="792"/>
      <c r="C83" s="792"/>
      <c r="D83" s="792"/>
      <c r="E83" s="792"/>
      <c r="F83" s="792"/>
      <c r="G83" s="792"/>
      <c r="H83" s="792"/>
      <c r="I83" s="792"/>
      <c r="J83" s="792"/>
      <c r="K83" s="792"/>
      <c r="L83" s="792"/>
      <c r="M83" s="792"/>
      <c r="N83" s="792"/>
      <c r="O83" s="793"/>
      <c r="P83" s="789" t="s">
        <v>40</v>
      </c>
      <c r="Q83" s="790"/>
      <c r="R83" s="790"/>
      <c r="S83" s="790"/>
      <c r="T83" s="790"/>
      <c r="U83" s="790"/>
      <c r="V83" s="791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794" t="s">
        <v>78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66"/>
      <c r="AB84" s="66"/>
      <c r="AC84" s="80"/>
    </row>
    <row r="85" spans="1:68" ht="16.5" customHeight="1" x14ac:dyDescent="0.25">
      <c r="A85" s="63" t="s">
        <v>203</v>
      </c>
      <c r="B85" s="63" t="s">
        <v>204</v>
      </c>
      <c r="C85" s="36">
        <v>4301031242</v>
      </c>
      <c r="D85" s="795">
        <v>4680115885066</v>
      </c>
      <c r="E85" s="795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1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7"/>
      <c r="R85" s="797"/>
      <c r="S85" s="797"/>
      <c r="T85" s="79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206</v>
      </c>
      <c r="B86" s="63" t="s">
        <v>207</v>
      </c>
      <c r="C86" s="36">
        <v>4301031240</v>
      </c>
      <c r="D86" s="795">
        <v>4680115885042</v>
      </c>
      <c r="E86" s="795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11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7"/>
      <c r="R86" s="797"/>
      <c r="S86" s="797"/>
      <c r="T86" s="79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209</v>
      </c>
      <c r="B87" s="63" t="s">
        <v>210</v>
      </c>
      <c r="C87" s="36">
        <v>4301031315</v>
      </c>
      <c r="D87" s="795">
        <v>4680115885080</v>
      </c>
      <c r="E87" s="795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11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7"/>
      <c r="R87" s="797"/>
      <c r="S87" s="797"/>
      <c r="T87" s="79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212</v>
      </c>
      <c r="B88" s="63" t="s">
        <v>213</v>
      </c>
      <c r="C88" s="36">
        <v>4301031243</v>
      </c>
      <c r="D88" s="795">
        <v>4680115885073</v>
      </c>
      <c r="E88" s="795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1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7"/>
      <c r="R88" s="797"/>
      <c r="S88" s="797"/>
      <c r="T88" s="798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214</v>
      </c>
      <c r="B89" s="63" t="s">
        <v>215</v>
      </c>
      <c r="C89" s="36">
        <v>4301031241</v>
      </c>
      <c r="D89" s="795">
        <v>4680115885059</v>
      </c>
      <c r="E89" s="795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11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7"/>
      <c r="R89" s="797"/>
      <c r="S89" s="797"/>
      <c r="T89" s="798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216</v>
      </c>
      <c r="B90" s="63" t="s">
        <v>217</v>
      </c>
      <c r="C90" s="36">
        <v>4301031316</v>
      </c>
      <c r="D90" s="795">
        <v>4680115885097</v>
      </c>
      <c r="E90" s="795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11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7"/>
      <c r="R90" s="797"/>
      <c r="S90" s="797"/>
      <c r="T90" s="798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792"/>
      <c r="B91" s="792"/>
      <c r="C91" s="792"/>
      <c r="D91" s="792"/>
      <c r="E91" s="792"/>
      <c r="F91" s="792"/>
      <c r="G91" s="792"/>
      <c r="H91" s="792"/>
      <c r="I91" s="792"/>
      <c r="J91" s="792"/>
      <c r="K91" s="792"/>
      <c r="L91" s="792"/>
      <c r="M91" s="792"/>
      <c r="N91" s="792"/>
      <c r="O91" s="793"/>
      <c r="P91" s="789" t="s">
        <v>40</v>
      </c>
      <c r="Q91" s="790"/>
      <c r="R91" s="790"/>
      <c r="S91" s="790"/>
      <c r="T91" s="790"/>
      <c r="U91" s="790"/>
      <c r="V91" s="791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792"/>
      <c r="B92" s="792"/>
      <c r="C92" s="792"/>
      <c r="D92" s="792"/>
      <c r="E92" s="792"/>
      <c r="F92" s="792"/>
      <c r="G92" s="792"/>
      <c r="H92" s="792"/>
      <c r="I92" s="792"/>
      <c r="J92" s="792"/>
      <c r="K92" s="792"/>
      <c r="L92" s="792"/>
      <c r="M92" s="792"/>
      <c r="N92" s="792"/>
      <c r="O92" s="793"/>
      <c r="P92" s="789" t="s">
        <v>40</v>
      </c>
      <c r="Q92" s="790"/>
      <c r="R92" s="790"/>
      <c r="S92" s="790"/>
      <c r="T92" s="790"/>
      <c r="U92" s="790"/>
      <c r="V92" s="791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794" t="s">
        <v>84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66"/>
      <c r="AB93" s="66"/>
      <c r="AC93" s="80"/>
    </row>
    <row r="94" spans="1:68" ht="27" customHeight="1" x14ac:dyDescent="0.25">
      <c r="A94" s="63" t="s">
        <v>218</v>
      </c>
      <c r="B94" s="63" t="s">
        <v>219</v>
      </c>
      <c r="C94" s="36">
        <v>4301051823</v>
      </c>
      <c r="D94" s="795">
        <v>4680115881891</v>
      </c>
      <c r="E94" s="795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11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97"/>
      <c r="R94" s="797"/>
      <c r="S94" s="797"/>
      <c r="T94" s="79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4301051846</v>
      </c>
      <c r="D95" s="795">
        <v>4680115885769</v>
      </c>
      <c r="E95" s="795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111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97"/>
      <c r="R95" s="797"/>
      <c r="S95" s="797"/>
      <c r="T95" s="7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4301051822</v>
      </c>
      <c r="D96" s="795">
        <v>4680115884410</v>
      </c>
      <c r="E96" s="795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11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97"/>
      <c r="R96" s="797"/>
      <c r="S96" s="797"/>
      <c r="T96" s="7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795">
        <v>4680115885929</v>
      </c>
      <c r="E97" s="795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11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97"/>
      <c r="R97" s="797"/>
      <c r="S97" s="797"/>
      <c r="T97" s="7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229</v>
      </c>
      <c r="B98" s="63" t="s">
        <v>230</v>
      </c>
      <c r="C98" s="36">
        <v>4301051827</v>
      </c>
      <c r="D98" s="795">
        <v>4680115884403</v>
      </c>
      <c r="E98" s="795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11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7"/>
      <c r="R98" s="797"/>
      <c r="S98" s="797"/>
      <c r="T98" s="7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231</v>
      </c>
      <c r="B99" s="63" t="s">
        <v>232</v>
      </c>
      <c r="C99" s="36">
        <v>4301051837</v>
      </c>
      <c r="D99" s="795">
        <v>4680115884311</v>
      </c>
      <c r="E99" s="795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11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7"/>
      <c r="R99" s="797"/>
      <c r="S99" s="797"/>
      <c r="T99" s="7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792"/>
      <c r="B100" s="792"/>
      <c r="C100" s="792"/>
      <c r="D100" s="792"/>
      <c r="E100" s="792"/>
      <c r="F100" s="792"/>
      <c r="G100" s="792"/>
      <c r="H100" s="792"/>
      <c r="I100" s="792"/>
      <c r="J100" s="792"/>
      <c r="K100" s="792"/>
      <c r="L100" s="792"/>
      <c r="M100" s="792"/>
      <c r="N100" s="792"/>
      <c r="O100" s="793"/>
      <c r="P100" s="789" t="s">
        <v>40</v>
      </c>
      <c r="Q100" s="790"/>
      <c r="R100" s="790"/>
      <c r="S100" s="790"/>
      <c r="T100" s="790"/>
      <c r="U100" s="790"/>
      <c r="V100" s="791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92"/>
      <c r="B101" s="792"/>
      <c r="C101" s="792"/>
      <c r="D101" s="792"/>
      <c r="E101" s="792"/>
      <c r="F101" s="792"/>
      <c r="G101" s="792"/>
      <c r="H101" s="792"/>
      <c r="I101" s="792"/>
      <c r="J101" s="792"/>
      <c r="K101" s="792"/>
      <c r="L101" s="792"/>
      <c r="M101" s="792"/>
      <c r="N101" s="792"/>
      <c r="O101" s="793"/>
      <c r="P101" s="789" t="s">
        <v>40</v>
      </c>
      <c r="Q101" s="790"/>
      <c r="R101" s="790"/>
      <c r="S101" s="790"/>
      <c r="T101" s="790"/>
      <c r="U101" s="790"/>
      <c r="V101" s="791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794" t="s">
        <v>233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66"/>
      <c r="AB102" s="66"/>
      <c r="AC102" s="80"/>
    </row>
    <row r="103" spans="1:68" ht="37.5" customHeight="1" x14ac:dyDescent="0.25">
      <c r="A103" s="63" t="s">
        <v>234</v>
      </c>
      <c r="B103" s="63" t="s">
        <v>235</v>
      </c>
      <c r="C103" s="36">
        <v>4301060366</v>
      </c>
      <c r="D103" s="795">
        <v>4680115881532</v>
      </c>
      <c r="E103" s="795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7"/>
      <c r="R103" s="797"/>
      <c r="S103" s="797"/>
      <c r="T103" s="79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234</v>
      </c>
      <c r="B104" s="63" t="s">
        <v>237</v>
      </c>
      <c r="C104" s="36">
        <v>4301060371</v>
      </c>
      <c r="D104" s="795">
        <v>4680115881532</v>
      </c>
      <c r="E104" s="795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11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7"/>
      <c r="R104" s="797"/>
      <c r="S104" s="797"/>
      <c r="T104" s="79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238</v>
      </c>
      <c r="B105" s="63" t="s">
        <v>239</v>
      </c>
      <c r="C105" s="36">
        <v>4301060351</v>
      </c>
      <c r="D105" s="795">
        <v>4680115881464</v>
      </c>
      <c r="E105" s="795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11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7"/>
      <c r="R105" s="797"/>
      <c r="S105" s="797"/>
      <c r="T105" s="7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92"/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3"/>
      <c r="P106" s="789" t="s">
        <v>40</v>
      </c>
      <c r="Q106" s="790"/>
      <c r="R106" s="790"/>
      <c r="S106" s="790"/>
      <c r="T106" s="790"/>
      <c r="U106" s="790"/>
      <c r="V106" s="791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92"/>
      <c r="B107" s="792"/>
      <c r="C107" s="792"/>
      <c r="D107" s="792"/>
      <c r="E107" s="792"/>
      <c r="F107" s="792"/>
      <c r="G107" s="792"/>
      <c r="H107" s="792"/>
      <c r="I107" s="792"/>
      <c r="J107" s="792"/>
      <c r="K107" s="792"/>
      <c r="L107" s="792"/>
      <c r="M107" s="792"/>
      <c r="N107" s="792"/>
      <c r="O107" s="793"/>
      <c r="P107" s="789" t="s">
        <v>40</v>
      </c>
      <c r="Q107" s="790"/>
      <c r="R107" s="790"/>
      <c r="S107" s="790"/>
      <c r="T107" s="790"/>
      <c r="U107" s="790"/>
      <c r="V107" s="791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04" t="s">
        <v>241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65"/>
      <c r="AB108" s="65"/>
      <c r="AC108" s="79"/>
    </row>
    <row r="109" spans="1:68" ht="14.25" customHeight="1" x14ac:dyDescent="0.25">
      <c r="A109" s="794" t="s">
        <v>135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66"/>
      <c r="AB109" s="66"/>
      <c r="AC109" s="80"/>
    </row>
    <row r="110" spans="1:68" ht="27" customHeight="1" x14ac:dyDescent="0.25">
      <c r="A110" s="63" t="s">
        <v>242</v>
      </c>
      <c r="B110" s="63" t="s">
        <v>243</v>
      </c>
      <c r="C110" s="36">
        <v>4301011468</v>
      </c>
      <c r="D110" s="795">
        <v>4680115881327</v>
      </c>
      <c r="E110" s="795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109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7"/>
      <c r="R110" s="797"/>
      <c r="S110" s="797"/>
      <c r="T110" s="79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245</v>
      </c>
      <c r="B111" s="63" t="s">
        <v>246</v>
      </c>
      <c r="C111" s="36">
        <v>4301011476</v>
      </c>
      <c r="D111" s="795">
        <v>4680115881518</v>
      </c>
      <c r="E111" s="795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10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7"/>
      <c r="R111" s="797"/>
      <c r="S111" s="797"/>
      <c r="T111" s="79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248</v>
      </c>
      <c r="B112" s="63" t="s">
        <v>249</v>
      </c>
      <c r="C112" s="36">
        <v>4301011443</v>
      </c>
      <c r="D112" s="795">
        <v>4680115881303</v>
      </c>
      <c r="E112" s="795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178</v>
      </c>
      <c r="N112" s="38"/>
      <c r="O112" s="37">
        <v>50</v>
      </c>
      <c r="P112" s="11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7"/>
      <c r="R112" s="797"/>
      <c r="S112" s="797"/>
      <c r="T112" s="7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149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792"/>
      <c r="B113" s="792"/>
      <c r="C113" s="792"/>
      <c r="D113" s="792"/>
      <c r="E113" s="792"/>
      <c r="F113" s="792"/>
      <c r="G113" s="792"/>
      <c r="H113" s="792"/>
      <c r="I113" s="792"/>
      <c r="J113" s="792"/>
      <c r="K113" s="792"/>
      <c r="L113" s="792"/>
      <c r="M113" s="792"/>
      <c r="N113" s="792"/>
      <c r="O113" s="793"/>
      <c r="P113" s="789" t="s">
        <v>40</v>
      </c>
      <c r="Q113" s="790"/>
      <c r="R113" s="790"/>
      <c r="S113" s="790"/>
      <c r="T113" s="790"/>
      <c r="U113" s="790"/>
      <c r="V113" s="791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792"/>
      <c r="B114" s="792"/>
      <c r="C114" s="792"/>
      <c r="D114" s="792"/>
      <c r="E114" s="792"/>
      <c r="F114" s="792"/>
      <c r="G114" s="792"/>
      <c r="H114" s="792"/>
      <c r="I114" s="792"/>
      <c r="J114" s="792"/>
      <c r="K114" s="792"/>
      <c r="L114" s="792"/>
      <c r="M114" s="792"/>
      <c r="N114" s="792"/>
      <c r="O114" s="793"/>
      <c r="P114" s="789" t="s">
        <v>40</v>
      </c>
      <c r="Q114" s="790"/>
      <c r="R114" s="790"/>
      <c r="S114" s="790"/>
      <c r="T114" s="790"/>
      <c r="U114" s="790"/>
      <c r="V114" s="791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794" t="s">
        <v>84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66"/>
      <c r="AB115" s="66"/>
      <c r="AC115" s="80"/>
    </row>
    <row r="116" spans="1:68" ht="27" customHeight="1" x14ac:dyDescent="0.25">
      <c r="A116" s="63" t="s">
        <v>250</v>
      </c>
      <c r="B116" s="63" t="s">
        <v>251</v>
      </c>
      <c r="C116" s="36">
        <v>4301051437</v>
      </c>
      <c r="D116" s="795">
        <v>4607091386967</v>
      </c>
      <c r="E116" s="795"/>
      <c r="F116" s="62">
        <v>1.35</v>
      </c>
      <c r="G116" s="37">
        <v>6</v>
      </c>
      <c r="H116" s="62">
        <v>8.1</v>
      </c>
      <c r="I116" s="62">
        <v>8.6639999999999997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110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7"/>
      <c r="R116" s="797"/>
      <c r="S116" s="797"/>
      <c r="T116" s="79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250</v>
      </c>
      <c r="B117" s="63" t="s">
        <v>253</v>
      </c>
      <c r="C117" s="36">
        <v>4301051546</v>
      </c>
      <c r="D117" s="795">
        <v>4607091386967</v>
      </c>
      <c r="E117" s="795"/>
      <c r="F117" s="62">
        <v>1.4</v>
      </c>
      <c r="G117" s="37">
        <v>6</v>
      </c>
      <c r="H117" s="62">
        <v>8.4</v>
      </c>
      <c r="I117" s="62">
        <v>8.9640000000000004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110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7"/>
      <c r="R117" s="797"/>
      <c r="S117" s="797"/>
      <c r="T117" s="79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4301051436</v>
      </c>
      <c r="D118" s="795">
        <v>4607091385731</v>
      </c>
      <c r="E118" s="795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170</v>
      </c>
      <c r="M118" s="38" t="s">
        <v>88</v>
      </c>
      <c r="N118" s="38"/>
      <c r="O118" s="37">
        <v>45</v>
      </c>
      <c r="P118" s="110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7"/>
      <c r="R118" s="797"/>
      <c r="S118" s="797"/>
      <c r="T118" s="79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171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256</v>
      </c>
      <c r="B119" s="63" t="s">
        <v>257</v>
      </c>
      <c r="C119" s="36">
        <v>4301051438</v>
      </c>
      <c r="D119" s="795">
        <v>4680115880894</v>
      </c>
      <c r="E119" s="795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10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7"/>
      <c r="R119" s="797"/>
      <c r="S119" s="797"/>
      <c r="T119" s="79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259</v>
      </c>
      <c r="B120" s="63" t="s">
        <v>260</v>
      </c>
      <c r="C120" s="36">
        <v>4301051439</v>
      </c>
      <c r="D120" s="795">
        <v>4680115880214</v>
      </c>
      <c r="E120" s="795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109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7"/>
      <c r="R120" s="797"/>
      <c r="S120" s="797"/>
      <c r="T120" s="79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259</v>
      </c>
      <c r="B121" s="63" t="s">
        <v>262</v>
      </c>
      <c r="C121" s="36">
        <v>4301051687</v>
      </c>
      <c r="D121" s="795">
        <v>4680115880214</v>
      </c>
      <c r="E121" s="795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1094" t="s">
        <v>263</v>
      </c>
      <c r="Q121" s="797"/>
      <c r="R121" s="797"/>
      <c r="S121" s="797"/>
      <c r="T121" s="79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792"/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3"/>
      <c r="P122" s="789" t="s">
        <v>40</v>
      </c>
      <c r="Q122" s="790"/>
      <c r="R122" s="790"/>
      <c r="S122" s="790"/>
      <c r="T122" s="790"/>
      <c r="U122" s="790"/>
      <c r="V122" s="791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792"/>
      <c r="B123" s="792"/>
      <c r="C123" s="792"/>
      <c r="D123" s="792"/>
      <c r="E123" s="792"/>
      <c r="F123" s="792"/>
      <c r="G123" s="792"/>
      <c r="H123" s="792"/>
      <c r="I123" s="792"/>
      <c r="J123" s="792"/>
      <c r="K123" s="792"/>
      <c r="L123" s="792"/>
      <c r="M123" s="792"/>
      <c r="N123" s="792"/>
      <c r="O123" s="793"/>
      <c r="P123" s="789" t="s">
        <v>40</v>
      </c>
      <c r="Q123" s="790"/>
      <c r="R123" s="790"/>
      <c r="S123" s="790"/>
      <c r="T123" s="790"/>
      <c r="U123" s="790"/>
      <c r="V123" s="791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04" t="s">
        <v>265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65"/>
      <c r="AB124" s="65"/>
      <c r="AC124" s="79"/>
    </row>
    <row r="125" spans="1:68" ht="14.25" customHeight="1" x14ac:dyDescent="0.25">
      <c r="A125" s="794" t="s">
        <v>135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66"/>
      <c r="AB125" s="66"/>
      <c r="AC125" s="80"/>
    </row>
    <row r="126" spans="1:68" ht="27" customHeight="1" x14ac:dyDescent="0.25">
      <c r="A126" s="63" t="s">
        <v>266</v>
      </c>
      <c r="B126" s="63" t="s">
        <v>267</v>
      </c>
      <c r="C126" s="36">
        <v>4301011514</v>
      </c>
      <c r="D126" s="795">
        <v>4680115882133</v>
      </c>
      <c r="E126" s="795"/>
      <c r="F126" s="62">
        <v>1.35</v>
      </c>
      <c r="G126" s="37">
        <v>8</v>
      </c>
      <c r="H126" s="62">
        <v>10.8</v>
      </c>
      <c r="I126" s="62">
        <v>11.28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10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7"/>
      <c r="R126" s="797"/>
      <c r="S126" s="797"/>
      <c r="T126" s="7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16.5" customHeight="1" x14ac:dyDescent="0.25">
      <c r="A127" s="63" t="s">
        <v>266</v>
      </c>
      <c r="B127" s="63" t="s">
        <v>269</v>
      </c>
      <c r="C127" s="36">
        <v>4301011703</v>
      </c>
      <c r="D127" s="795">
        <v>4680115882133</v>
      </c>
      <c r="E127" s="795"/>
      <c r="F127" s="62">
        <v>1.4</v>
      </c>
      <c r="G127" s="37">
        <v>8</v>
      </c>
      <c r="H127" s="62">
        <v>11.2</v>
      </c>
      <c r="I127" s="62">
        <v>11.68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109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7"/>
      <c r="R127" s="797"/>
      <c r="S127" s="797"/>
      <c r="T127" s="79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271</v>
      </c>
      <c r="B128" s="63" t="s">
        <v>272</v>
      </c>
      <c r="C128" s="36">
        <v>4301011417</v>
      </c>
      <c r="D128" s="795">
        <v>4680115880269</v>
      </c>
      <c r="E128" s="795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148</v>
      </c>
      <c r="M128" s="38" t="s">
        <v>88</v>
      </c>
      <c r="N128" s="38"/>
      <c r="O128" s="37">
        <v>50</v>
      </c>
      <c r="P128" s="109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7"/>
      <c r="R128" s="797"/>
      <c r="S128" s="797"/>
      <c r="T128" s="79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268</v>
      </c>
      <c r="AG128" s="78"/>
      <c r="AJ128" s="84" t="s">
        <v>149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273</v>
      </c>
      <c r="B129" s="63" t="s">
        <v>274</v>
      </c>
      <c r="C129" s="36">
        <v>4301011415</v>
      </c>
      <c r="D129" s="795">
        <v>4680115880429</v>
      </c>
      <c r="E129" s="795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108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7"/>
      <c r="R129" s="797"/>
      <c r="S129" s="797"/>
      <c r="T129" s="798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268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275</v>
      </c>
      <c r="B130" s="63" t="s">
        <v>276</v>
      </c>
      <c r="C130" s="36">
        <v>4301011462</v>
      </c>
      <c r="D130" s="795">
        <v>4680115881457</v>
      </c>
      <c r="E130" s="795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10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7"/>
      <c r="R130" s="797"/>
      <c r="S130" s="797"/>
      <c r="T130" s="79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268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92"/>
      <c r="B131" s="792"/>
      <c r="C131" s="792"/>
      <c r="D131" s="792"/>
      <c r="E131" s="792"/>
      <c r="F131" s="792"/>
      <c r="G131" s="792"/>
      <c r="H131" s="792"/>
      <c r="I131" s="792"/>
      <c r="J131" s="792"/>
      <c r="K131" s="792"/>
      <c r="L131" s="792"/>
      <c r="M131" s="792"/>
      <c r="N131" s="792"/>
      <c r="O131" s="793"/>
      <c r="P131" s="789" t="s">
        <v>40</v>
      </c>
      <c r="Q131" s="790"/>
      <c r="R131" s="790"/>
      <c r="S131" s="790"/>
      <c r="T131" s="790"/>
      <c r="U131" s="790"/>
      <c r="V131" s="791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92"/>
      <c r="B132" s="792"/>
      <c r="C132" s="792"/>
      <c r="D132" s="792"/>
      <c r="E132" s="792"/>
      <c r="F132" s="792"/>
      <c r="G132" s="792"/>
      <c r="H132" s="792"/>
      <c r="I132" s="792"/>
      <c r="J132" s="792"/>
      <c r="K132" s="792"/>
      <c r="L132" s="792"/>
      <c r="M132" s="792"/>
      <c r="N132" s="792"/>
      <c r="O132" s="793"/>
      <c r="P132" s="789" t="s">
        <v>40</v>
      </c>
      <c r="Q132" s="790"/>
      <c r="R132" s="790"/>
      <c r="S132" s="790"/>
      <c r="T132" s="790"/>
      <c r="U132" s="790"/>
      <c r="V132" s="791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794" t="s">
        <v>191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66"/>
      <c r="AB133" s="66"/>
      <c r="AC133" s="80"/>
    </row>
    <row r="134" spans="1:68" ht="16.5" customHeight="1" x14ac:dyDescent="0.25">
      <c r="A134" s="63" t="s">
        <v>277</v>
      </c>
      <c r="B134" s="63" t="s">
        <v>278</v>
      </c>
      <c r="C134" s="36">
        <v>4301020345</v>
      </c>
      <c r="D134" s="795">
        <v>4680115881488</v>
      </c>
      <c r="E134" s="795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10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97"/>
      <c r="R134" s="797"/>
      <c r="S134" s="797"/>
      <c r="T134" s="79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4301020258</v>
      </c>
      <c r="D135" s="795">
        <v>4680115882775</v>
      </c>
      <c r="E135" s="795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108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97"/>
      <c r="R135" s="797"/>
      <c r="S135" s="797"/>
      <c r="T135" s="79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280</v>
      </c>
      <c r="B136" s="63" t="s">
        <v>283</v>
      </c>
      <c r="C136" s="36">
        <v>4301020346</v>
      </c>
      <c r="D136" s="795">
        <v>4680115882775</v>
      </c>
      <c r="E136" s="795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10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97"/>
      <c r="R136" s="797"/>
      <c r="S136" s="797"/>
      <c r="T136" s="79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284</v>
      </c>
      <c r="B137" s="63" t="s">
        <v>285</v>
      </c>
      <c r="C137" s="36">
        <v>4301020344</v>
      </c>
      <c r="D137" s="795">
        <v>4680115880658</v>
      </c>
      <c r="E137" s="795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109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97"/>
      <c r="R137" s="797"/>
      <c r="S137" s="797"/>
      <c r="T137" s="7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792"/>
      <c r="B139" s="792"/>
      <c r="C139" s="792"/>
      <c r="D139" s="792"/>
      <c r="E139" s="792"/>
      <c r="F139" s="792"/>
      <c r="G139" s="792"/>
      <c r="H139" s="792"/>
      <c r="I139" s="792"/>
      <c r="J139" s="792"/>
      <c r="K139" s="792"/>
      <c r="L139" s="792"/>
      <c r="M139" s="792"/>
      <c r="N139" s="792"/>
      <c r="O139" s="793"/>
      <c r="P139" s="789" t="s">
        <v>40</v>
      </c>
      <c r="Q139" s="790"/>
      <c r="R139" s="790"/>
      <c r="S139" s="790"/>
      <c r="T139" s="790"/>
      <c r="U139" s="790"/>
      <c r="V139" s="791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794" t="s">
        <v>84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66"/>
      <c r="AB140" s="66"/>
      <c r="AC140" s="80"/>
    </row>
    <row r="141" spans="1:68" ht="37.5" customHeight="1" x14ac:dyDescent="0.25">
      <c r="A141" s="63" t="s">
        <v>286</v>
      </c>
      <c r="B141" s="63" t="s">
        <v>287</v>
      </c>
      <c r="C141" s="36">
        <v>4301051360</v>
      </c>
      <c r="D141" s="795">
        <v>4607091385168</v>
      </c>
      <c r="E141" s="795"/>
      <c r="F141" s="62">
        <v>1.35</v>
      </c>
      <c r="G141" s="37">
        <v>6</v>
      </c>
      <c r="H141" s="62">
        <v>8.1</v>
      </c>
      <c r="I141" s="62">
        <v>8.6579999999999995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97"/>
      <c r="R141" s="797"/>
      <c r="S141" s="797"/>
      <c r="T141" s="79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27" customHeight="1" x14ac:dyDescent="0.25">
      <c r="A142" s="63" t="s">
        <v>286</v>
      </c>
      <c r="B142" s="63" t="s">
        <v>289</v>
      </c>
      <c r="C142" s="36">
        <v>4301051625</v>
      </c>
      <c r="D142" s="795">
        <v>4607091385168</v>
      </c>
      <c r="E142" s="795"/>
      <c r="F142" s="62">
        <v>1.4</v>
      </c>
      <c r="G142" s="37">
        <v>6</v>
      </c>
      <c r="H142" s="62">
        <v>8.4</v>
      </c>
      <c r="I142" s="62">
        <v>8.9580000000000002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108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97"/>
      <c r="R142" s="797"/>
      <c r="S142" s="797"/>
      <c r="T142" s="79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291</v>
      </c>
      <c r="B143" s="63" t="s">
        <v>292</v>
      </c>
      <c r="C143" s="36">
        <v>4301051742</v>
      </c>
      <c r="D143" s="795">
        <v>4680115884540</v>
      </c>
      <c r="E143" s="795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108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97"/>
      <c r="R143" s="797"/>
      <c r="S143" s="797"/>
      <c r="T143" s="79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294</v>
      </c>
      <c r="B144" s="63" t="s">
        <v>295</v>
      </c>
      <c r="C144" s="36">
        <v>4301051362</v>
      </c>
      <c r="D144" s="795">
        <v>4607091383256</v>
      </c>
      <c r="E144" s="795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108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97"/>
      <c r="R144" s="797"/>
      <c r="S144" s="797"/>
      <c r="T144" s="79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297</v>
      </c>
      <c r="B145" s="63" t="s">
        <v>298</v>
      </c>
      <c r="C145" s="36">
        <v>4301051358</v>
      </c>
      <c r="D145" s="795">
        <v>4607091385748</v>
      </c>
      <c r="E145" s="795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170</v>
      </c>
      <c r="M145" s="38" t="s">
        <v>88</v>
      </c>
      <c r="N145" s="38"/>
      <c r="O145" s="37">
        <v>45</v>
      </c>
      <c r="P145" s="108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97"/>
      <c r="R145" s="797"/>
      <c r="S145" s="797"/>
      <c r="T145" s="79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171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299</v>
      </c>
      <c r="B146" s="63" t="s">
        <v>300</v>
      </c>
      <c r="C146" s="36">
        <v>4301051740</v>
      </c>
      <c r="D146" s="795">
        <v>4680115884533</v>
      </c>
      <c r="E146" s="795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108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97"/>
      <c r="R146" s="797"/>
      <c r="S146" s="797"/>
      <c r="T146" s="798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302</v>
      </c>
      <c r="B147" s="63" t="s">
        <v>303</v>
      </c>
      <c r="C147" s="36">
        <v>4301051480</v>
      </c>
      <c r="D147" s="795">
        <v>4680115882645</v>
      </c>
      <c r="E147" s="795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10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97"/>
      <c r="R147" s="797"/>
      <c r="S147" s="797"/>
      <c r="T147" s="798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792"/>
      <c r="B149" s="792"/>
      <c r="C149" s="792"/>
      <c r="D149" s="792"/>
      <c r="E149" s="792"/>
      <c r="F149" s="792"/>
      <c r="G149" s="792"/>
      <c r="H149" s="792"/>
      <c r="I149" s="792"/>
      <c r="J149" s="792"/>
      <c r="K149" s="792"/>
      <c r="L149" s="792"/>
      <c r="M149" s="792"/>
      <c r="N149" s="792"/>
      <c r="O149" s="793"/>
      <c r="P149" s="789" t="s">
        <v>40</v>
      </c>
      <c r="Q149" s="790"/>
      <c r="R149" s="790"/>
      <c r="S149" s="790"/>
      <c r="T149" s="790"/>
      <c r="U149" s="790"/>
      <c r="V149" s="791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794" t="s">
        <v>233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66"/>
      <c r="AB150" s="66"/>
      <c r="AC150" s="80"/>
    </row>
    <row r="151" spans="1:68" ht="37.5" customHeight="1" x14ac:dyDescent="0.25">
      <c r="A151" s="63" t="s">
        <v>305</v>
      </c>
      <c r="B151" s="63" t="s">
        <v>306</v>
      </c>
      <c r="C151" s="36">
        <v>4301060356</v>
      </c>
      <c r="D151" s="795">
        <v>4680115882652</v>
      </c>
      <c r="E151" s="795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10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97"/>
      <c r="R151" s="797"/>
      <c r="S151" s="797"/>
      <c r="T151" s="7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308</v>
      </c>
      <c r="B152" s="63" t="s">
        <v>309</v>
      </c>
      <c r="C152" s="36">
        <v>4301060309</v>
      </c>
      <c r="D152" s="795">
        <v>4680115880238</v>
      </c>
      <c r="E152" s="795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10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97"/>
      <c r="R152" s="797"/>
      <c r="S152" s="797"/>
      <c r="T152" s="7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792"/>
      <c r="B154" s="792"/>
      <c r="C154" s="792"/>
      <c r="D154" s="792"/>
      <c r="E154" s="792"/>
      <c r="F154" s="792"/>
      <c r="G154" s="792"/>
      <c r="H154" s="792"/>
      <c r="I154" s="792"/>
      <c r="J154" s="792"/>
      <c r="K154" s="792"/>
      <c r="L154" s="792"/>
      <c r="M154" s="792"/>
      <c r="N154" s="792"/>
      <c r="O154" s="793"/>
      <c r="P154" s="789" t="s">
        <v>40</v>
      </c>
      <c r="Q154" s="790"/>
      <c r="R154" s="790"/>
      <c r="S154" s="790"/>
      <c r="T154" s="790"/>
      <c r="U154" s="790"/>
      <c r="V154" s="791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04" t="s">
        <v>311</v>
      </c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4"/>
      <c r="P155" s="804"/>
      <c r="Q155" s="804"/>
      <c r="R155" s="804"/>
      <c r="S155" s="804"/>
      <c r="T155" s="804"/>
      <c r="U155" s="804"/>
      <c r="V155" s="804"/>
      <c r="W155" s="804"/>
      <c r="X155" s="804"/>
      <c r="Y155" s="804"/>
      <c r="Z155" s="804"/>
      <c r="AA155" s="65"/>
      <c r="AB155" s="65"/>
      <c r="AC155" s="79"/>
    </row>
    <row r="156" spans="1:68" ht="14.25" customHeight="1" x14ac:dyDescent="0.25">
      <c r="A156" s="794" t="s">
        <v>135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66"/>
      <c r="AB156" s="66"/>
      <c r="AC156" s="80"/>
    </row>
    <row r="157" spans="1:68" ht="27" customHeight="1" x14ac:dyDescent="0.25">
      <c r="A157" s="63" t="s">
        <v>312</v>
      </c>
      <c r="B157" s="63" t="s">
        <v>313</v>
      </c>
      <c r="C157" s="36">
        <v>4301011562</v>
      </c>
      <c r="D157" s="795">
        <v>4680115882577</v>
      </c>
      <c r="E157" s="795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10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97"/>
      <c r="R157" s="797"/>
      <c r="S157" s="797"/>
      <c r="T157" s="79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312</v>
      </c>
      <c r="B158" s="63" t="s">
        <v>315</v>
      </c>
      <c r="C158" s="36">
        <v>4301011564</v>
      </c>
      <c r="D158" s="795">
        <v>4680115882577</v>
      </c>
      <c r="E158" s="795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107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7"/>
      <c r="R158" s="797"/>
      <c r="S158" s="797"/>
      <c r="T158" s="79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314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792"/>
      <c r="B160" s="792"/>
      <c r="C160" s="792"/>
      <c r="D160" s="792"/>
      <c r="E160" s="792"/>
      <c r="F160" s="792"/>
      <c r="G160" s="792"/>
      <c r="H160" s="792"/>
      <c r="I160" s="792"/>
      <c r="J160" s="792"/>
      <c r="K160" s="792"/>
      <c r="L160" s="792"/>
      <c r="M160" s="792"/>
      <c r="N160" s="792"/>
      <c r="O160" s="793"/>
      <c r="P160" s="789" t="s">
        <v>40</v>
      </c>
      <c r="Q160" s="790"/>
      <c r="R160" s="790"/>
      <c r="S160" s="790"/>
      <c r="T160" s="790"/>
      <c r="U160" s="790"/>
      <c r="V160" s="791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794" t="s">
        <v>78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66"/>
      <c r="AB161" s="66"/>
      <c r="AC161" s="80"/>
    </row>
    <row r="162" spans="1:68" ht="27" customHeight="1" x14ac:dyDescent="0.25">
      <c r="A162" s="63" t="s">
        <v>316</v>
      </c>
      <c r="B162" s="63" t="s">
        <v>317</v>
      </c>
      <c r="C162" s="36">
        <v>4301031235</v>
      </c>
      <c r="D162" s="795">
        <v>4680115883444</v>
      </c>
      <c r="E162" s="795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107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97"/>
      <c r="R162" s="797"/>
      <c r="S162" s="797"/>
      <c r="T162" s="798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316</v>
      </c>
      <c r="B163" s="63" t="s">
        <v>319</v>
      </c>
      <c r="C163" s="36">
        <v>4301031234</v>
      </c>
      <c r="D163" s="795">
        <v>4680115883444</v>
      </c>
      <c r="E163" s="795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107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7"/>
      <c r="R163" s="797"/>
      <c r="S163" s="797"/>
      <c r="T163" s="79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318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792"/>
      <c r="B165" s="792"/>
      <c r="C165" s="792"/>
      <c r="D165" s="792"/>
      <c r="E165" s="792"/>
      <c r="F165" s="792"/>
      <c r="G165" s="792"/>
      <c r="H165" s="792"/>
      <c r="I165" s="792"/>
      <c r="J165" s="792"/>
      <c r="K165" s="792"/>
      <c r="L165" s="792"/>
      <c r="M165" s="792"/>
      <c r="N165" s="792"/>
      <c r="O165" s="793"/>
      <c r="P165" s="789" t="s">
        <v>40</v>
      </c>
      <c r="Q165" s="790"/>
      <c r="R165" s="790"/>
      <c r="S165" s="790"/>
      <c r="T165" s="790"/>
      <c r="U165" s="790"/>
      <c r="V165" s="791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794" t="s">
        <v>84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66"/>
      <c r="AB166" s="66"/>
      <c r="AC166" s="80"/>
    </row>
    <row r="167" spans="1:68" ht="16.5" customHeight="1" x14ac:dyDescent="0.25">
      <c r="A167" s="63" t="s">
        <v>320</v>
      </c>
      <c r="B167" s="63" t="s">
        <v>321</v>
      </c>
      <c r="C167" s="36">
        <v>4301051477</v>
      </c>
      <c r="D167" s="795">
        <v>4680115882584</v>
      </c>
      <c r="E167" s="795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107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97"/>
      <c r="R167" s="797"/>
      <c r="S167" s="797"/>
      <c r="T167" s="798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320</v>
      </c>
      <c r="B168" s="63" t="s">
        <v>322</v>
      </c>
      <c r="C168" s="36">
        <v>4301051476</v>
      </c>
      <c r="D168" s="795">
        <v>4680115882584</v>
      </c>
      <c r="E168" s="795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107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97"/>
      <c r="R168" s="797"/>
      <c r="S168" s="797"/>
      <c r="T168" s="798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792"/>
      <c r="B170" s="792"/>
      <c r="C170" s="792"/>
      <c r="D170" s="792"/>
      <c r="E170" s="792"/>
      <c r="F170" s="792"/>
      <c r="G170" s="792"/>
      <c r="H170" s="792"/>
      <c r="I170" s="792"/>
      <c r="J170" s="792"/>
      <c r="K170" s="792"/>
      <c r="L170" s="792"/>
      <c r="M170" s="792"/>
      <c r="N170" s="792"/>
      <c r="O170" s="793"/>
      <c r="P170" s="789" t="s">
        <v>40</v>
      </c>
      <c r="Q170" s="790"/>
      <c r="R170" s="790"/>
      <c r="S170" s="790"/>
      <c r="T170" s="790"/>
      <c r="U170" s="790"/>
      <c r="V170" s="791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04" t="s">
        <v>133</v>
      </c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4"/>
      <c r="P171" s="804"/>
      <c r="Q171" s="804"/>
      <c r="R171" s="804"/>
      <c r="S171" s="804"/>
      <c r="T171" s="804"/>
      <c r="U171" s="804"/>
      <c r="V171" s="804"/>
      <c r="W171" s="804"/>
      <c r="X171" s="804"/>
      <c r="Y171" s="804"/>
      <c r="Z171" s="804"/>
      <c r="AA171" s="65"/>
      <c r="AB171" s="65"/>
      <c r="AC171" s="79"/>
    </row>
    <row r="172" spans="1:68" ht="14.25" customHeight="1" x14ac:dyDescent="0.25">
      <c r="A172" s="794" t="s">
        <v>135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6"/>
      <c r="AB172" s="66"/>
      <c r="AC172" s="80"/>
    </row>
    <row r="173" spans="1:68" ht="27" customHeight="1" x14ac:dyDescent="0.25">
      <c r="A173" s="63" t="s">
        <v>323</v>
      </c>
      <c r="B173" s="63" t="s">
        <v>324</v>
      </c>
      <c r="C173" s="36">
        <v>4301011705</v>
      </c>
      <c r="D173" s="795">
        <v>4607091384604</v>
      </c>
      <c r="E173" s="795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10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97"/>
      <c r="R173" s="797"/>
      <c r="S173" s="797"/>
      <c r="T173" s="798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325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92"/>
      <c r="B175" s="792"/>
      <c r="C175" s="792"/>
      <c r="D175" s="792"/>
      <c r="E175" s="792"/>
      <c r="F175" s="792"/>
      <c r="G175" s="792"/>
      <c r="H175" s="792"/>
      <c r="I175" s="792"/>
      <c r="J175" s="792"/>
      <c r="K175" s="792"/>
      <c r="L175" s="792"/>
      <c r="M175" s="792"/>
      <c r="N175" s="792"/>
      <c r="O175" s="793"/>
      <c r="P175" s="789" t="s">
        <v>40</v>
      </c>
      <c r="Q175" s="790"/>
      <c r="R175" s="790"/>
      <c r="S175" s="790"/>
      <c r="T175" s="790"/>
      <c r="U175" s="790"/>
      <c r="V175" s="791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94" t="s">
        <v>78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66"/>
      <c r="AB176" s="66"/>
      <c r="AC176" s="80"/>
    </row>
    <row r="177" spans="1:68" ht="16.5" customHeight="1" x14ac:dyDescent="0.25">
      <c r="A177" s="63" t="s">
        <v>326</v>
      </c>
      <c r="B177" s="63" t="s">
        <v>327</v>
      </c>
      <c r="C177" s="36">
        <v>4301030895</v>
      </c>
      <c r="D177" s="795">
        <v>4607091387667</v>
      </c>
      <c r="E177" s="795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10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97"/>
      <c r="R177" s="797"/>
      <c r="S177" s="797"/>
      <c r="T177" s="7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329</v>
      </c>
      <c r="B178" s="63" t="s">
        <v>330</v>
      </c>
      <c r="C178" s="36">
        <v>4301030961</v>
      </c>
      <c r="D178" s="795">
        <v>4607091387636</v>
      </c>
      <c r="E178" s="795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10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97"/>
      <c r="R178" s="797"/>
      <c r="S178" s="797"/>
      <c r="T178" s="79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332</v>
      </c>
      <c r="B179" s="63" t="s">
        <v>333</v>
      </c>
      <c r="C179" s="36">
        <v>4301030963</v>
      </c>
      <c r="D179" s="795">
        <v>4607091382426</v>
      </c>
      <c r="E179" s="795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10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97"/>
      <c r="R179" s="797"/>
      <c r="S179" s="797"/>
      <c r="T179" s="79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335</v>
      </c>
      <c r="B180" s="63" t="s">
        <v>336</v>
      </c>
      <c r="C180" s="36">
        <v>4301030962</v>
      </c>
      <c r="D180" s="795">
        <v>4607091386547</v>
      </c>
      <c r="E180" s="795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97"/>
      <c r="R180" s="797"/>
      <c r="S180" s="797"/>
      <c r="T180" s="79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337</v>
      </c>
      <c r="B181" s="63" t="s">
        <v>338</v>
      </c>
      <c r="C181" s="36">
        <v>4301030964</v>
      </c>
      <c r="D181" s="795">
        <v>4607091382464</v>
      </c>
      <c r="E181" s="795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97"/>
      <c r="R181" s="797"/>
      <c r="S181" s="797"/>
      <c r="T181" s="7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792"/>
      <c r="B183" s="792"/>
      <c r="C183" s="792"/>
      <c r="D183" s="792"/>
      <c r="E183" s="792"/>
      <c r="F183" s="792"/>
      <c r="G183" s="792"/>
      <c r="H183" s="792"/>
      <c r="I183" s="792"/>
      <c r="J183" s="792"/>
      <c r="K183" s="792"/>
      <c r="L183" s="792"/>
      <c r="M183" s="792"/>
      <c r="N183" s="792"/>
      <c r="O183" s="793"/>
      <c r="P183" s="789" t="s">
        <v>40</v>
      </c>
      <c r="Q183" s="790"/>
      <c r="R183" s="790"/>
      <c r="S183" s="790"/>
      <c r="T183" s="790"/>
      <c r="U183" s="790"/>
      <c r="V183" s="791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794" t="s">
        <v>84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66"/>
      <c r="AB184" s="66"/>
      <c r="AC184" s="80"/>
    </row>
    <row r="185" spans="1:68" ht="27" customHeight="1" x14ac:dyDescent="0.25">
      <c r="A185" s="63" t="s">
        <v>339</v>
      </c>
      <c r="B185" s="63" t="s">
        <v>340</v>
      </c>
      <c r="C185" s="36">
        <v>4301051611</v>
      </c>
      <c r="D185" s="795">
        <v>4607091385304</v>
      </c>
      <c r="E185" s="795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106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97"/>
      <c r="R185" s="797"/>
      <c r="S185" s="797"/>
      <c r="T185" s="79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342</v>
      </c>
      <c r="B186" s="63" t="s">
        <v>343</v>
      </c>
      <c r="C186" s="36">
        <v>4301051653</v>
      </c>
      <c r="D186" s="795">
        <v>4607091386264</v>
      </c>
      <c r="E186" s="795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97"/>
      <c r="R186" s="797"/>
      <c r="S186" s="797"/>
      <c r="T186" s="7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345</v>
      </c>
      <c r="B187" s="63" t="s">
        <v>346</v>
      </c>
      <c r="C187" s="36">
        <v>4301051313</v>
      </c>
      <c r="D187" s="795">
        <v>4607091385427</v>
      </c>
      <c r="E187" s="795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10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97"/>
      <c r="R187" s="797"/>
      <c r="S187" s="797"/>
      <c r="T187" s="7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341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792"/>
      <c r="B189" s="792"/>
      <c r="C189" s="792"/>
      <c r="D189" s="792"/>
      <c r="E189" s="792"/>
      <c r="F189" s="792"/>
      <c r="G189" s="792"/>
      <c r="H189" s="792"/>
      <c r="I189" s="792"/>
      <c r="J189" s="792"/>
      <c r="K189" s="792"/>
      <c r="L189" s="792"/>
      <c r="M189" s="792"/>
      <c r="N189" s="792"/>
      <c r="O189" s="793"/>
      <c r="P189" s="789" t="s">
        <v>40</v>
      </c>
      <c r="Q189" s="790"/>
      <c r="R189" s="790"/>
      <c r="S189" s="790"/>
      <c r="T189" s="790"/>
      <c r="U189" s="790"/>
      <c r="V189" s="791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38" t="s">
        <v>347</v>
      </c>
      <c r="B190" s="838"/>
      <c r="C190" s="838"/>
      <c r="D190" s="838"/>
      <c r="E190" s="838"/>
      <c r="F190" s="838"/>
      <c r="G190" s="838"/>
      <c r="H190" s="838"/>
      <c r="I190" s="838"/>
      <c r="J190" s="838"/>
      <c r="K190" s="838"/>
      <c r="L190" s="838"/>
      <c r="M190" s="838"/>
      <c r="N190" s="838"/>
      <c r="O190" s="838"/>
      <c r="P190" s="838"/>
      <c r="Q190" s="838"/>
      <c r="R190" s="838"/>
      <c r="S190" s="838"/>
      <c r="T190" s="838"/>
      <c r="U190" s="838"/>
      <c r="V190" s="838"/>
      <c r="W190" s="838"/>
      <c r="X190" s="838"/>
      <c r="Y190" s="838"/>
      <c r="Z190" s="838"/>
      <c r="AA190" s="54"/>
      <c r="AB190" s="54"/>
      <c r="AC190" s="54"/>
    </row>
    <row r="191" spans="1:68" ht="16.5" customHeight="1" x14ac:dyDescent="0.25">
      <c r="A191" s="804" t="s">
        <v>348</v>
      </c>
      <c r="B191" s="804"/>
      <c r="C191" s="804"/>
      <c r="D191" s="804"/>
      <c r="E191" s="804"/>
      <c r="F191" s="804"/>
      <c r="G191" s="804"/>
      <c r="H191" s="804"/>
      <c r="I191" s="804"/>
      <c r="J191" s="804"/>
      <c r="K191" s="804"/>
      <c r="L191" s="804"/>
      <c r="M191" s="804"/>
      <c r="N191" s="804"/>
      <c r="O191" s="804"/>
      <c r="P191" s="804"/>
      <c r="Q191" s="804"/>
      <c r="R191" s="804"/>
      <c r="S191" s="804"/>
      <c r="T191" s="804"/>
      <c r="U191" s="804"/>
      <c r="V191" s="804"/>
      <c r="W191" s="804"/>
      <c r="X191" s="804"/>
      <c r="Y191" s="804"/>
      <c r="Z191" s="804"/>
      <c r="AA191" s="65"/>
      <c r="AB191" s="65"/>
      <c r="AC191" s="79"/>
    </row>
    <row r="192" spans="1:68" ht="14.25" customHeight="1" x14ac:dyDescent="0.25">
      <c r="A192" s="794" t="s">
        <v>191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66"/>
      <c r="AB192" s="66"/>
      <c r="AC192" s="80"/>
    </row>
    <row r="193" spans="1:68" ht="27" customHeight="1" x14ac:dyDescent="0.25">
      <c r="A193" s="63" t="s">
        <v>349</v>
      </c>
      <c r="B193" s="63" t="s">
        <v>350</v>
      </c>
      <c r="C193" s="36">
        <v>4301020323</v>
      </c>
      <c r="D193" s="795">
        <v>4680115886223</v>
      </c>
      <c r="E193" s="795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10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97"/>
      <c r="R193" s="797"/>
      <c r="S193" s="797"/>
      <c r="T193" s="79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351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792"/>
      <c r="B195" s="792"/>
      <c r="C195" s="792"/>
      <c r="D195" s="792"/>
      <c r="E195" s="792"/>
      <c r="F195" s="792"/>
      <c r="G195" s="792"/>
      <c r="H195" s="792"/>
      <c r="I195" s="792"/>
      <c r="J195" s="792"/>
      <c r="K195" s="792"/>
      <c r="L195" s="792"/>
      <c r="M195" s="792"/>
      <c r="N195" s="792"/>
      <c r="O195" s="793"/>
      <c r="P195" s="789" t="s">
        <v>40</v>
      </c>
      <c r="Q195" s="790"/>
      <c r="R195" s="790"/>
      <c r="S195" s="790"/>
      <c r="T195" s="790"/>
      <c r="U195" s="790"/>
      <c r="V195" s="791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794" t="s">
        <v>78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66"/>
      <c r="AB196" s="66"/>
      <c r="AC196" s="80"/>
    </row>
    <row r="197" spans="1:68" ht="27" customHeight="1" x14ac:dyDescent="0.25">
      <c r="A197" s="63" t="s">
        <v>352</v>
      </c>
      <c r="B197" s="63" t="s">
        <v>353</v>
      </c>
      <c r="C197" s="36">
        <v>4301031191</v>
      </c>
      <c r="D197" s="795">
        <v>4680115880993</v>
      </c>
      <c r="E197" s="795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97"/>
      <c r="R197" s="797"/>
      <c r="S197" s="797"/>
      <c r="T197" s="79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354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355</v>
      </c>
      <c r="B198" s="63" t="s">
        <v>356</v>
      </c>
      <c r="C198" s="36">
        <v>4301031204</v>
      </c>
      <c r="D198" s="795">
        <v>4680115881761</v>
      </c>
      <c r="E198" s="795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10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97"/>
      <c r="R198" s="797"/>
      <c r="S198" s="797"/>
      <c r="T198" s="79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4301031201</v>
      </c>
      <c r="D199" s="795">
        <v>4680115881563</v>
      </c>
      <c r="E199" s="795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97"/>
      <c r="R199" s="797"/>
      <c r="S199" s="797"/>
      <c r="T199" s="79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4301031199</v>
      </c>
      <c r="D200" s="795">
        <v>4680115880986</v>
      </c>
      <c r="E200" s="795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97"/>
      <c r="R200" s="797"/>
      <c r="S200" s="797"/>
      <c r="T200" s="7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4301031205</v>
      </c>
      <c r="D201" s="795">
        <v>4680115881785</v>
      </c>
      <c r="E201" s="795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10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97"/>
      <c r="R201" s="797"/>
      <c r="S201" s="797"/>
      <c r="T201" s="7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4301031202</v>
      </c>
      <c r="D202" s="795">
        <v>4680115881679</v>
      </c>
      <c r="E202" s="795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10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97"/>
      <c r="R202" s="797"/>
      <c r="S202" s="797"/>
      <c r="T202" s="7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360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367</v>
      </c>
      <c r="B203" s="63" t="s">
        <v>368</v>
      </c>
      <c r="C203" s="36">
        <v>4301031158</v>
      </c>
      <c r="D203" s="795">
        <v>4680115880191</v>
      </c>
      <c r="E203" s="795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97"/>
      <c r="R203" s="797"/>
      <c r="S203" s="797"/>
      <c r="T203" s="7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360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4301031245</v>
      </c>
      <c r="D204" s="795">
        <v>4680115883963</v>
      </c>
      <c r="E204" s="795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97"/>
      <c r="R204" s="797"/>
      <c r="S204" s="797"/>
      <c r="T204" s="79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792"/>
      <c r="B206" s="792"/>
      <c r="C206" s="792"/>
      <c r="D206" s="792"/>
      <c r="E206" s="792"/>
      <c r="F206" s="792"/>
      <c r="G206" s="792"/>
      <c r="H206" s="792"/>
      <c r="I206" s="792"/>
      <c r="J206" s="792"/>
      <c r="K206" s="792"/>
      <c r="L206" s="792"/>
      <c r="M206" s="792"/>
      <c r="N206" s="792"/>
      <c r="O206" s="793"/>
      <c r="P206" s="789" t="s">
        <v>40</v>
      </c>
      <c r="Q206" s="790"/>
      <c r="R206" s="790"/>
      <c r="S206" s="790"/>
      <c r="T206" s="790"/>
      <c r="U206" s="790"/>
      <c r="V206" s="79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04" t="s">
        <v>372</v>
      </c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4"/>
      <c r="P207" s="804"/>
      <c r="Q207" s="804"/>
      <c r="R207" s="804"/>
      <c r="S207" s="804"/>
      <c r="T207" s="804"/>
      <c r="U207" s="804"/>
      <c r="V207" s="804"/>
      <c r="W207" s="804"/>
      <c r="X207" s="804"/>
      <c r="Y207" s="804"/>
      <c r="Z207" s="804"/>
      <c r="AA207" s="65"/>
      <c r="AB207" s="65"/>
      <c r="AC207" s="79"/>
    </row>
    <row r="208" spans="1:68" ht="14.25" customHeight="1" x14ac:dyDescent="0.25">
      <c r="A208" s="794" t="s">
        <v>135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66"/>
      <c r="AB208" s="66"/>
      <c r="AC208" s="80"/>
    </row>
    <row r="209" spans="1:68" ht="16.5" customHeight="1" x14ac:dyDescent="0.25">
      <c r="A209" s="63" t="s">
        <v>373</v>
      </c>
      <c r="B209" s="63" t="s">
        <v>374</v>
      </c>
      <c r="C209" s="36">
        <v>4301011450</v>
      </c>
      <c r="D209" s="795">
        <v>4680115881402</v>
      </c>
      <c r="E209" s="795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10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97"/>
      <c r="R209" s="797"/>
      <c r="S209" s="797"/>
      <c r="T209" s="798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375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376</v>
      </c>
      <c r="B210" s="63" t="s">
        <v>377</v>
      </c>
      <c r="C210" s="36">
        <v>4301011767</v>
      </c>
      <c r="D210" s="795">
        <v>4680115881396</v>
      </c>
      <c r="E210" s="795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10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97"/>
      <c r="R210" s="797"/>
      <c r="S210" s="797"/>
      <c r="T210" s="798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378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92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89" t="s">
        <v>40</v>
      </c>
      <c r="Q212" s="790"/>
      <c r="R212" s="790"/>
      <c r="S212" s="790"/>
      <c r="T212" s="790"/>
      <c r="U212" s="790"/>
      <c r="V212" s="791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94" t="s">
        <v>191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66"/>
      <c r="AB213" s="66"/>
      <c r="AC213" s="80"/>
    </row>
    <row r="214" spans="1:68" ht="16.5" customHeight="1" x14ac:dyDescent="0.25">
      <c r="A214" s="63" t="s">
        <v>379</v>
      </c>
      <c r="B214" s="63" t="s">
        <v>380</v>
      </c>
      <c r="C214" s="36">
        <v>4301020262</v>
      </c>
      <c r="D214" s="795">
        <v>4680115882935</v>
      </c>
      <c r="E214" s="795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10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97"/>
      <c r="R214" s="797"/>
      <c r="S214" s="797"/>
      <c r="T214" s="798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382</v>
      </c>
      <c r="B215" s="63" t="s">
        <v>383</v>
      </c>
      <c r="C215" s="36">
        <v>4301020220</v>
      </c>
      <c r="D215" s="795">
        <v>4680115880764</v>
      </c>
      <c r="E215" s="795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202</v>
      </c>
      <c r="L215" s="37" t="s">
        <v>45</v>
      </c>
      <c r="M215" s="38" t="s">
        <v>139</v>
      </c>
      <c r="N215" s="38"/>
      <c r="O215" s="37">
        <v>50</v>
      </c>
      <c r="P215" s="10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97"/>
      <c r="R215" s="797"/>
      <c r="S215" s="797"/>
      <c r="T215" s="798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381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792"/>
      <c r="B217" s="792"/>
      <c r="C217" s="792"/>
      <c r="D217" s="792"/>
      <c r="E217" s="792"/>
      <c r="F217" s="792"/>
      <c r="G217" s="792"/>
      <c r="H217" s="792"/>
      <c r="I217" s="792"/>
      <c r="J217" s="792"/>
      <c r="K217" s="792"/>
      <c r="L217" s="792"/>
      <c r="M217" s="792"/>
      <c r="N217" s="792"/>
      <c r="O217" s="793"/>
      <c r="P217" s="789" t="s">
        <v>40</v>
      </c>
      <c r="Q217" s="790"/>
      <c r="R217" s="790"/>
      <c r="S217" s="790"/>
      <c r="T217" s="790"/>
      <c r="U217" s="790"/>
      <c r="V217" s="791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794" t="s">
        <v>78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66"/>
      <c r="AB218" s="66"/>
      <c r="AC218" s="80"/>
    </row>
    <row r="219" spans="1:68" ht="27" customHeight="1" x14ac:dyDescent="0.25">
      <c r="A219" s="63" t="s">
        <v>384</v>
      </c>
      <c r="B219" s="63" t="s">
        <v>385</v>
      </c>
      <c r="C219" s="36">
        <v>4301031224</v>
      </c>
      <c r="D219" s="795">
        <v>4680115882683</v>
      </c>
      <c r="E219" s="79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97"/>
      <c r="R219" s="797"/>
      <c r="S219" s="797"/>
      <c r="T219" s="79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4301031230</v>
      </c>
      <c r="D220" s="795">
        <v>4680115882690</v>
      </c>
      <c r="E220" s="79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97"/>
      <c r="R220" s="797"/>
      <c r="S220" s="797"/>
      <c r="T220" s="79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4301031220</v>
      </c>
      <c r="D221" s="795">
        <v>4680115882669</v>
      </c>
      <c r="E221" s="795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97"/>
      <c r="R221" s="797"/>
      <c r="S221" s="797"/>
      <c r="T221" s="79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4301031221</v>
      </c>
      <c r="D222" s="795">
        <v>4680115882676</v>
      </c>
      <c r="E222" s="795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10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97"/>
      <c r="R222" s="797"/>
      <c r="S222" s="797"/>
      <c r="T222" s="79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4301031223</v>
      </c>
      <c r="D223" s="795">
        <v>4680115884014</v>
      </c>
      <c r="E223" s="795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10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97"/>
      <c r="R223" s="797"/>
      <c r="S223" s="797"/>
      <c r="T223" s="79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386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4301031222</v>
      </c>
      <c r="D224" s="795">
        <v>4680115884007</v>
      </c>
      <c r="E224" s="79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10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97"/>
      <c r="R224" s="797"/>
      <c r="S224" s="797"/>
      <c r="T224" s="79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4301031229</v>
      </c>
      <c r="D225" s="795">
        <v>4680115884038</v>
      </c>
      <c r="E225" s="795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103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97"/>
      <c r="R225" s="797"/>
      <c r="S225" s="797"/>
      <c r="T225" s="7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4301031225</v>
      </c>
      <c r="D226" s="795">
        <v>4680115884021</v>
      </c>
      <c r="E226" s="795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10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97"/>
      <c r="R226" s="797"/>
      <c r="S226" s="797"/>
      <c r="T226" s="7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792"/>
      <c r="B228" s="792"/>
      <c r="C228" s="792"/>
      <c r="D228" s="792"/>
      <c r="E228" s="792"/>
      <c r="F228" s="792"/>
      <c r="G228" s="792"/>
      <c r="H228" s="792"/>
      <c r="I228" s="792"/>
      <c r="J228" s="792"/>
      <c r="K228" s="792"/>
      <c r="L228" s="792"/>
      <c r="M228" s="792"/>
      <c r="N228" s="792"/>
      <c r="O228" s="793"/>
      <c r="P228" s="789" t="s">
        <v>40</v>
      </c>
      <c r="Q228" s="790"/>
      <c r="R228" s="790"/>
      <c r="S228" s="790"/>
      <c r="T228" s="790"/>
      <c r="U228" s="790"/>
      <c r="V228" s="791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794" t="s">
        <v>84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66"/>
      <c r="AB229" s="66"/>
      <c r="AC229" s="80"/>
    </row>
    <row r="230" spans="1:68" ht="37.5" customHeight="1" x14ac:dyDescent="0.25">
      <c r="A230" s="63" t="s">
        <v>404</v>
      </c>
      <c r="B230" s="63" t="s">
        <v>405</v>
      </c>
      <c r="C230" s="36">
        <v>4301051408</v>
      </c>
      <c r="D230" s="795">
        <v>4680115881594</v>
      </c>
      <c r="E230" s="795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97"/>
      <c r="R230" s="797"/>
      <c r="S230" s="797"/>
      <c r="T230" s="7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406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407</v>
      </c>
      <c r="B231" s="63" t="s">
        <v>408</v>
      </c>
      <c r="C231" s="36">
        <v>4301051754</v>
      </c>
      <c r="D231" s="795">
        <v>4680115880962</v>
      </c>
      <c r="E231" s="795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103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97"/>
      <c r="R231" s="797"/>
      <c r="S231" s="797"/>
      <c r="T231" s="7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410</v>
      </c>
      <c r="B232" s="63" t="s">
        <v>411</v>
      </c>
      <c r="C232" s="36">
        <v>4301051411</v>
      </c>
      <c r="D232" s="795">
        <v>4680115881617</v>
      </c>
      <c r="E232" s="795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10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97"/>
      <c r="R232" s="797"/>
      <c r="S232" s="797"/>
      <c r="T232" s="79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4301051632</v>
      </c>
      <c r="D233" s="795">
        <v>4680115880573</v>
      </c>
      <c r="E233" s="795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10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97"/>
      <c r="R233" s="797"/>
      <c r="S233" s="797"/>
      <c r="T233" s="79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416</v>
      </c>
      <c r="B234" s="63" t="s">
        <v>417</v>
      </c>
      <c r="C234" s="36">
        <v>4301051407</v>
      </c>
      <c r="D234" s="795">
        <v>4680115882195</v>
      </c>
      <c r="E234" s="795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10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97"/>
      <c r="R234" s="797"/>
      <c r="S234" s="797"/>
      <c r="T234" s="79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418</v>
      </c>
      <c r="B235" s="63" t="s">
        <v>419</v>
      </c>
      <c r="C235" s="36">
        <v>4301051752</v>
      </c>
      <c r="D235" s="795">
        <v>4680115882607</v>
      </c>
      <c r="E235" s="795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178</v>
      </c>
      <c r="N235" s="38"/>
      <c r="O235" s="37">
        <v>45</v>
      </c>
      <c r="P235" s="10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97"/>
      <c r="R235" s="797"/>
      <c r="S235" s="797"/>
      <c r="T235" s="79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4301051630</v>
      </c>
      <c r="D236" s="795">
        <v>4680115880092</v>
      </c>
      <c r="E236" s="795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10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97"/>
      <c r="R236" s="797"/>
      <c r="S236" s="797"/>
      <c r="T236" s="79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4301051631</v>
      </c>
      <c r="D237" s="795">
        <v>4680115880221</v>
      </c>
      <c r="E237" s="795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10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97"/>
      <c r="R237" s="797"/>
      <c r="S237" s="797"/>
      <c r="T237" s="79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4301051749</v>
      </c>
      <c r="D238" s="795">
        <v>4680115882942</v>
      </c>
      <c r="E238" s="795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103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97"/>
      <c r="R238" s="797"/>
      <c r="S238" s="797"/>
      <c r="T238" s="79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428</v>
      </c>
      <c r="B239" s="63" t="s">
        <v>429</v>
      </c>
      <c r="C239" s="36">
        <v>4301051753</v>
      </c>
      <c r="D239" s="795">
        <v>4680115880504</v>
      </c>
      <c r="E239" s="795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97"/>
      <c r="R239" s="797"/>
      <c r="S239" s="797"/>
      <c r="T239" s="798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409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430</v>
      </c>
      <c r="B240" s="63" t="s">
        <v>431</v>
      </c>
      <c r="C240" s="36">
        <v>4301051410</v>
      </c>
      <c r="D240" s="795">
        <v>4680115882164</v>
      </c>
      <c r="E240" s="795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10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97"/>
      <c r="R240" s="797"/>
      <c r="S240" s="797"/>
      <c r="T240" s="79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792"/>
      <c r="B242" s="792"/>
      <c r="C242" s="792"/>
      <c r="D242" s="792"/>
      <c r="E242" s="792"/>
      <c r="F242" s="792"/>
      <c r="G242" s="792"/>
      <c r="H242" s="792"/>
      <c r="I242" s="792"/>
      <c r="J242" s="792"/>
      <c r="K242" s="792"/>
      <c r="L242" s="792"/>
      <c r="M242" s="792"/>
      <c r="N242" s="792"/>
      <c r="O242" s="793"/>
      <c r="P242" s="789" t="s">
        <v>40</v>
      </c>
      <c r="Q242" s="790"/>
      <c r="R242" s="790"/>
      <c r="S242" s="790"/>
      <c r="T242" s="790"/>
      <c r="U242" s="790"/>
      <c r="V242" s="791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794" t="s">
        <v>233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66"/>
      <c r="AB243" s="66"/>
      <c r="AC243" s="80"/>
    </row>
    <row r="244" spans="1:68" ht="16.5" customHeight="1" x14ac:dyDescent="0.25">
      <c r="A244" s="63" t="s">
        <v>433</v>
      </c>
      <c r="B244" s="63" t="s">
        <v>434</v>
      </c>
      <c r="C244" s="36">
        <v>4301060404</v>
      </c>
      <c r="D244" s="795">
        <v>4680115882874</v>
      </c>
      <c r="E244" s="79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3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97"/>
      <c r="R244" s="797"/>
      <c r="S244" s="797"/>
      <c r="T244" s="798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433</v>
      </c>
      <c r="B245" s="63" t="s">
        <v>436</v>
      </c>
      <c r="C245" s="36">
        <v>4301060360</v>
      </c>
      <c r="D245" s="795">
        <v>4680115882874</v>
      </c>
      <c r="E245" s="795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10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97"/>
      <c r="R245" s="797"/>
      <c r="S245" s="797"/>
      <c r="T245" s="798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438</v>
      </c>
      <c r="B246" s="63" t="s">
        <v>439</v>
      </c>
      <c r="C246" s="36">
        <v>4301060359</v>
      </c>
      <c r="D246" s="795">
        <v>4680115884434</v>
      </c>
      <c r="E246" s="795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10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97"/>
      <c r="R246" s="797"/>
      <c r="S246" s="797"/>
      <c r="T246" s="79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440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441</v>
      </c>
      <c r="B247" s="63" t="s">
        <v>442</v>
      </c>
      <c r="C247" s="36">
        <v>4301060375</v>
      </c>
      <c r="D247" s="795">
        <v>4680115880818</v>
      </c>
      <c r="E247" s="795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102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97"/>
      <c r="R247" s="797"/>
      <c r="S247" s="797"/>
      <c r="T247" s="798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443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444</v>
      </c>
      <c r="B248" s="63" t="s">
        <v>445</v>
      </c>
      <c r="C248" s="36">
        <v>4301060389</v>
      </c>
      <c r="D248" s="795">
        <v>4680115880801</v>
      </c>
      <c r="E248" s="795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10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97"/>
      <c r="R248" s="797"/>
      <c r="S248" s="797"/>
      <c r="T248" s="798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446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792"/>
      <c r="B250" s="792"/>
      <c r="C250" s="792"/>
      <c r="D250" s="792"/>
      <c r="E250" s="792"/>
      <c r="F250" s="792"/>
      <c r="G250" s="792"/>
      <c r="H250" s="792"/>
      <c r="I250" s="792"/>
      <c r="J250" s="792"/>
      <c r="K250" s="792"/>
      <c r="L250" s="792"/>
      <c r="M250" s="792"/>
      <c r="N250" s="792"/>
      <c r="O250" s="793"/>
      <c r="P250" s="789" t="s">
        <v>40</v>
      </c>
      <c r="Q250" s="790"/>
      <c r="R250" s="790"/>
      <c r="S250" s="790"/>
      <c r="T250" s="790"/>
      <c r="U250" s="790"/>
      <c r="V250" s="791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04" t="s">
        <v>447</v>
      </c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4"/>
      <c r="P251" s="804"/>
      <c r="Q251" s="804"/>
      <c r="R251" s="804"/>
      <c r="S251" s="804"/>
      <c r="T251" s="804"/>
      <c r="U251" s="804"/>
      <c r="V251" s="804"/>
      <c r="W251" s="804"/>
      <c r="X251" s="804"/>
      <c r="Y251" s="804"/>
      <c r="Z251" s="804"/>
      <c r="AA251" s="65"/>
      <c r="AB251" s="65"/>
      <c r="AC251" s="79"/>
    </row>
    <row r="252" spans="1:68" ht="14.25" customHeight="1" x14ac:dyDescent="0.25">
      <c r="A252" s="794" t="s">
        <v>135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66"/>
      <c r="AB252" s="66"/>
      <c r="AC252" s="80"/>
    </row>
    <row r="253" spans="1:68" ht="27" customHeight="1" x14ac:dyDescent="0.25">
      <c r="A253" s="63" t="s">
        <v>448</v>
      </c>
      <c r="B253" s="63" t="s">
        <v>449</v>
      </c>
      <c r="C253" s="36">
        <v>4301011945</v>
      </c>
      <c r="D253" s="795">
        <v>4680115884274</v>
      </c>
      <c r="E253" s="795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102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97"/>
      <c r="R253" s="797"/>
      <c r="S253" s="797"/>
      <c r="T253" s="79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4301011717</v>
      </c>
      <c r="D254" s="795">
        <v>4680115884274</v>
      </c>
      <c r="E254" s="79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10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7"/>
      <c r="R254" s="797"/>
      <c r="S254" s="797"/>
      <c r="T254" s="79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4301011719</v>
      </c>
      <c r="D255" s="795">
        <v>4680115884298</v>
      </c>
      <c r="E255" s="795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10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97"/>
      <c r="R255" s="797"/>
      <c r="S255" s="797"/>
      <c r="T255" s="79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4301011944</v>
      </c>
      <c r="D256" s="795">
        <v>4680115884250</v>
      </c>
      <c r="E256" s="795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101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97"/>
      <c r="R256" s="797"/>
      <c r="S256" s="797"/>
      <c r="T256" s="79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456</v>
      </c>
      <c r="B257" s="63" t="s">
        <v>458</v>
      </c>
      <c r="C257" s="36">
        <v>4301011733</v>
      </c>
      <c r="D257" s="795">
        <v>4680115884250</v>
      </c>
      <c r="E257" s="795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101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97"/>
      <c r="R257" s="797"/>
      <c r="S257" s="797"/>
      <c r="T257" s="79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460</v>
      </c>
      <c r="B258" s="63" t="s">
        <v>461</v>
      </c>
      <c r="C258" s="36">
        <v>4301011718</v>
      </c>
      <c r="D258" s="795">
        <v>4680115884281</v>
      </c>
      <c r="E258" s="7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2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97"/>
      <c r="R258" s="797"/>
      <c r="S258" s="797"/>
      <c r="T258" s="79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463</v>
      </c>
      <c r="B259" s="63" t="s">
        <v>464</v>
      </c>
      <c r="C259" s="36">
        <v>4301011720</v>
      </c>
      <c r="D259" s="795">
        <v>4680115884199</v>
      </c>
      <c r="E259" s="795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97"/>
      <c r="R259" s="797"/>
      <c r="S259" s="797"/>
      <c r="T259" s="79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465</v>
      </c>
      <c r="B260" s="63" t="s">
        <v>466</v>
      </c>
      <c r="C260" s="36">
        <v>4301011716</v>
      </c>
      <c r="D260" s="795">
        <v>4680115884267</v>
      </c>
      <c r="E260" s="79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97"/>
      <c r="R260" s="797"/>
      <c r="S260" s="797"/>
      <c r="T260" s="79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467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92"/>
      <c r="B262" s="792"/>
      <c r="C262" s="792"/>
      <c r="D262" s="792"/>
      <c r="E262" s="792"/>
      <c r="F262" s="792"/>
      <c r="G262" s="792"/>
      <c r="H262" s="792"/>
      <c r="I262" s="792"/>
      <c r="J262" s="792"/>
      <c r="K262" s="792"/>
      <c r="L262" s="792"/>
      <c r="M262" s="792"/>
      <c r="N262" s="792"/>
      <c r="O262" s="793"/>
      <c r="P262" s="789" t="s">
        <v>40</v>
      </c>
      <c r="Q262" s="790"/>
      <c r="R262" s="790"/>
      <c r="S262" s="790"/>
      <c r="T262" s="790"/>
      <c r="U262" s="790"/>
      <c r="V262" s="791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04" t="s">
        <v>468</v>
      </c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4"/>
      <c r="P263" s="804"/>
      <c r="Q263" s="804"/>
      <c r="R263" s="804"/>
      <c r="S263" s="804"/>
      <c r="T263" s="804"/>
      <c r="U263" s="804"/>
      <c r="V263" s="804"/>
      <c r="W263" s="804"/>
      <c r="X263" s="804"/>
      <c r="Y263" s="804"/>
      <c r="Z263" s="804"/>
      <c r="AA263" s="65"/>
      <c r="AB263" s="65"/>
      <c r="AC263" s="79"/>
    </row>
    <row r="264" spans="1:68" ht="14.25" customHeight="1" x14ac:dyDescent="0.25">
      <c r="A264" s="794" t="s">
        <v>135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66"/>
      <c r="AB264" s="66"/>
      <c r="AC264" s="80"/>
    </row>
    <row r="265" spans="1:68" ht="27" customHeight="1" x14ac:dyDescent="0.25">
      <c r="A265" s="63" t="s">
        <v>469</v>
      </c>
      <c r="B265" s="63" t="s">
        <v>470</v>
      </c>
      <c r="C265" s="36">
        <v>4301011942</v>
      </c>
      <c r="D265" s="795">
        <v>4680115884137</v>
      </c>
      <c r="E265" s="795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97"/>
      <c r="R265" s="797"/>
      <c r="S265" s="797"/>
      <c r="T265" s="79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469</v>
      </c>
      <c r="B266" s="63" t="s">
        <v>471</v>
      </c>
      <c r="C266" s="36">
        <v>4301011826</v>
      </c>
      <c r="D266" s="795">
        <v>4680115884137</v>
      </c>
      <c r="E266" s="79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7"/>
      <c r="R266" s="797"/>
      <c r="S266" s="797"/>
      <c r="T266" s="79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4301011724</v>
      </c>
      <c r="D267" s="795">
        <v>4680115884236</v>
      </c>
      <c r="E267" s="795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97"/>
      <c r="R267" s="797"/>
      <c r="S267" s="797"/>
      <c r="T267" s="79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475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4301011941</v>
      </c>
      <c r="D268" s="795">
        <v>4680115884175</v>
      </c>
      <c r="E268" s="795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1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97"/>
      <c r="R268" s="797"/>
      <c r="S268" s="797"/>
      <c r="T268" s="79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476</v>
      </c>
      <c r="B269" s="63" t="s">
        <v>478</v>
      </c>
      <c r="C269" s="36">
        <v>4301011721</v>
      </c>
      <c r="D269" s="795">
        <v>4680115884175</v>
      </c>
      <c r="E269" s="795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97"/>
      <c r="R269" s="797"/>
      <c r="S269" s="797"/>
      <c r="T269" s="79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4301011824</v>
      </c>
      <c r="D270" s="795">
        <v>4680115884144</v>
      </c>
      <c r="E270" s="795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97"/>
      <c r="R270" s="797"/>
      <c r="S270" s="797"/>
      <c r="T270" s="79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4301011963</v>
      </c>
      <c r="D271" s="795">
        <v>4680115885288</v>
      </c>
      <c r="E271" s="795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97"/>
      <c r="R271" s="797"/>
      <c r="S271" s="797"/>
      <c r="T271" s="79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485</v>
      </c>
      <c r="B272" s="63" t="s">
        <v>486</v>
      </c>
      <c r="C272" s="36">
        <v>4301011726</v>
      </c>
      <c r="D272" s="795">
        <v>4680115884182</v>
      </c>
      <c r="E272" s="795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97"/>
      <c r="R272" s="797"/>
      <c r="S272" s="797"/>
      <c r="T272" s="79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487</v>
      </c>
      <c r="B273" s="63" t="s">
        <v>488</v>
      </c>
      <c r="C273" s="36">
        <v>4301011722</v>
      </c>
      <c r="D273" s="795">
        <v>4680115884205</v>
      </c>
      <c r="E273" s="795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97"/>
      <c r="R273" s="797"/>
      <c r="S273" s="797"/>
      <c r="T273" s="798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792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89" t="s">
        <v>40</v>
      </c>
      <c r="Q275" s="790"/>
      <c r="R275" s="790"/>
      <c r="S275" s="790"/>
      <c r="T275" s="790"/>
      <c r="U275" s="790"/>
      <c r="V275" s="791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794" t="s">
        <v>191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66"/>
      <c r="AB276" s="66"/>
      <c r="AC276" s="80"/>
    </row>
    <row r="277" spans="1:68" ht="27" customHeight="1" x14ac:dyDescent="0.25">
      <c r="A277" s="63" t="s">
        <v>489</v>
      </c>
      <c r="B277" s="63" t="s">
        <v>490</v>
      </c>
      <c r="C277" s="36">
        <v>4301020340</v>
      </c>
      <c r="D277" s="795">
        <v>4680115885721</v>
      </c>
      <c r="E277" s="795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97"/>
      <c r="R277" s="797"/>
      <c r="S277" s="797"/>
      <c r="T277" s="79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491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92"/>
      <c r="B279" s="792"/>
      <c r="C279" s="792"/>
      <c r="D279" s="792"/>
      <c r="E279" s="792"/>
      <c r="F279" s="792"/>
      <c r="G279" s="792"/>
      <c r="H279" s="792"/>
      <c r="I279" s="792"/>
      <c r="J279" s="792"/>
      <c r="K279" s="792"/>
      <c r="L279" s="792"/>
      <c r="M279" s="792"/>
      <c r="N279" s="792"/>
      <c r="O279" s="793"/>
      <c r="P279" s="789" t="s">
        <v>40</v>
      </c>
      <c r="Q279" s="790"/>
      <c r="R279" s="790"/>
      <c r="S279" s="790"/>
      <c r="T279" s="790"/>
      <c r="U279" s="790"/>
      <c r="V279" s="791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04" t="s">
        <v>492</v>
      </c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4"/>
      <c r="P280" s="804"/>
      <c r="Q280" s="804"/>
      <c r="R280" s="804"/>
      <c r="S280" s="804"/>
      <c r="T280" s="804"/>
      <c r="U280" s="804"/>
      <c r="V280" s="804"/>
      <c r="W280" s="804"/>
      <c r="X280" s="804"/>
      <c r="Y280" s="804"/>
      <c r="Z280" s="804"/>
      <c r="AA280" s="65"/>
      <c r="AB280" s="65"/>
      <c r="AC280" s="79"/>
    </row>
    <row r="281" spans="1:68" ht="14.25" customHeight="1" x14ac:dyDescent="0.25">
      <c r="A281" s="794" t="s">
        <v>135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66"/>
      <c r="AB281" s="66"/>
      <c r="AC281" s="80"/>
    </row>
    <row r="282" spans="1:68" ht="27" customHeight="1" x14ac:dyDescent="0.25">
      <c r="A282" s="63" t="s">
        <v>493</v>
      </c>
      <c r="B282" s="63" t="s">
        <v>494</v>
      </c>
      <c r="C282" s="36">
        <v>4301011322</v>
      </c>
      <c r="D282" s="795">
        <v>4607091387452</v>
      </c>
      <c r="E282" s="79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88</v>
      </c>
      <c r="N282" s="38"/>
      <c r="O282" s="37">
        <v>55</v>
      </c>
      <c r="P282" s="100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97"/>
      <c r="R282" s="797"/>
      <c r="S282" s="797"/>
      <c r="T282" s="79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496</v>
      </c>
      <c r="B283" s="63" t="s">
        <v>497</v>
      </c>
      <c r="C283" s="36">
        <v>4301011855</v>
      </c>
      <c r="D283" s="795">
        <v>4680115885837</v>
      </c>
      <c r="E283" s="795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97"/>
      <c r="R283" s="797"/>
      <c r="S283" s="797"/>
      <c r="T283" s="79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499</v>
      </c>
      <c r="B284" s="63" t="s">
        <v>500</v>
      </c>
      <c r="C284" s="36">
        <v>4301011910</v>
      </c>
      <c r="D284" s="795">
        <v>4680115885806</v>
      </c>
      <c r="E284" s="795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97"/>
      <c r="R284" s="797"/>
      <c r="S284" s="797"/>
      <c r="T284" s="79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499</v>
      </c>
      <c r="B285" s="63" t="s">
        <v>502</v>
      </c>
      <c r="C285" s="36">
        <v>4301011850</v>
      </c>
      <c r="D285" s="795">
        <v>4680115885806</v>
      </c>
      <c r="E285" s="795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9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97"/>
      <c r="R285" s="797"/>
      <c r="S285" s="797"/>
      <c r="T285" s="79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503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504</v>
      </c>
      <c r="B286" s="63" t="s">
        <v>505</v>
      </c>
      <c r="C286" s="36">
        <v>4301011313</v>
      </c>
      <c r="D286" s="795">
        <v>4607091385984</v>
      </c>
      <c r="E286" s="79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9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97"/>
      <c r="R286" s="797"/>
      <c r="S286" s="797"/>
      <c r="T286" s="79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507</v>
      </c>
      <c r="B287" s="63" t="s">
        <v>508</v>
      </c>
      <c r="C287" s="36">
        <v>4301011853</v>
      </c>
      <c r="D287" s="795">
        <v>4680115885851</v>
      </c>
      <c r="E287" s="795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9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97"/>
      <c r="R287" s="797"/>
      <c r="S287" s="797"/>
      <c r="T287" s="79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4301011319</v>
      </c>
      <c r="D288" s="795">
        <v>4607091387469</v>
      </c>
      <c r="E288" s="795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0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97"/>
      <c r="R288" s="797"/>
      <c r="S288" s="797"/>
      <c r="T288" s="79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512</v>
      </c>
      <c r="B289" s="63" t="s">
        <v>513</v>
      </c>
      <c r="C289" s="36">
        <v>4301011852</v>
      </c>
      <c r="D289" s="795">
        <v>4680115885844</v>
      </c>
      <c r="E289" s="795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97"/>
      <c r="R289" s="797"/>
      <c r="S289" s="797"/>
      <c r="T289" s="79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514</v>
      </c>
      <c r="B290" s="63" t="s">
        <v>515</v>
      </c>
      <c r="C290" s="36">
        <v>4301011316</v>
      </c>
      <c r="D290" s="795">
        <v>4607091387438</v>
      </c>
      <c r="E290" s="795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0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97"/>
      <c r="R290" s="797"/>
      <c r="S290" s="797"/>
      <c r="T290" s="79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517</v>
      </c>
      <c r="B291" s="63" t="s">
        <v>518</v>
      </c>
      <c r="C291" s="36">
        <v>4301011851</v>
      </c>
      <c r="D291" s="795">
        <v>4680115885820</v>
      </c>
      <c r="E291" s="795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97"/>
      <c r="R291" s="797"/>
      <c r="S291" s="797"/>
      <c r="T291" s="798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503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792"/>
      <c r="B293" s="792"/>
      <c r="C293" s="792"/>
      <c r="D293" s="792"/>
      <c r="E293" s="792"/>
      <c r="F293" s="792"/>
      <c r="G293" s="792"/>
      <c r="H293" s="792"/>
      <c r="I293" s="792"/>
      <c r="J293" s="792"/>
      <c r="K293" s="792"/>
      <c r="L293" s="792"/>
      <c r="M293" s="792"/>
      <c r="N293" s="792"/>
      <c r="O293" s="793"/>
      <c r="P293" s="789" t="s">
        <v>40</v>
      </c>
      <c r="Q293" s="790"/>
      <c r="R293" s="790"/>
      <c r="S293" s="790"/>
      <c r="T293" s="790"/>
      <c r="U293" s="790"/>
      <c r="V293" s="791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04" t="s">
        <v>519</v>
      </c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4"/>
      <c r="P294" s="804"/>
      <c r="Q294" s="804"/>
      <c r="R294" s="804"/>
      <c r="S294" s="804"/>
      <c r="T294" s="804"/>
      <c r="U294" s="804"/>
      <c r="V294" s="804"/>
      <c r="W294" s="804"/>
      <c r="X294" s="804"/>
      <c r="Y294" s="804"/>
      <c r="Z294" s="804"/>
      <c r="AA294" s="65"/>
      <c r="AB294" s="65"/>
      <c r="AC294" s="79"/>
    </row>
    <row r="295" spans="1:68" ht="14.25" customHeight="1" x14ac:dyDescent="0.25">
      <c r="A295" s="794" t="s">
        <v>135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66"/>
      <c r="AB295" s="66"/>
      <c r="AC295" s="80"/>
    </row>
    <row r="296" spans="1:68" ht="27" customHeight="1" x14ac:dyDescent="0.25">
      <c r="A296" s="63" t="s">
        <v>520</v>
      </c>
      <c r="B296" s="63" t="s">
        <v>521</v>
      </c>
      <c r="C296" s="36">
        <v>4301011876</v>
      </c>
      <c r="D296" s="795">
        <v>4680115885707</v>
      </c>
      <c r="E296" s="795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9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97"/>
      <c r="R296" s="797"/>
      <c r="S296" s="797"/>
      <c r="T296" s="798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459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792"/>
      <c r="B298" s="792"/>
      <c r="C298" s="792"/>
      <c r="D298" s="792"/>
      <c r="E298" s="792"/>
      <c r="F298" s="792"/>
      <c r="G298" s="792"/>
      <c r="H298" s="792"/>
      <c r="I298" s="792"/>
      <c r="J298" s="792"/>
      <c r="K298" s="792"/>
      <c r="L298" s="792"/>
      <c r="M298" s="792"/>
      <c r="N298" s="792"/>
      <c r="O298" s="793"/>
      <c r="P298" s="789" t="s">
        <v>40</v>
      </c>
      <c r="Q298" s="790"/>
      <c r="R298" s="790"/>
      <c r="S298" s="790"/>
      <c r="T298" s="790"/>
      <c r="U298" s="790"/>
      <c r="V298" s="791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04" t="s">
        <v>522</v>
      </c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4"/>
      <c r="P299" s="804"/>
      <c r="Q299" s="804"/>
      <c r="R299" s="804"/>
      <c r="S299" s="804"/>
      <c r="T299" s="804"/>
      <c r="U299" s="804"/>
      <c r="V299" s="804"/>
      <c r="W299" s="804"/>
      <c r="X299" s="804"/>
      <c r="Y299" s="804"/>
      <c r="Z299" s="804"/>
      <c r="AA299" s="65"/>
      <c r="AB299" s="65"/>
      <c r="AC299" s="79"/>
    </row>
    <row r="300" spans="1:68" ht="14.25" customHeight="1" x14ac:dyDescent="0.25">
      <c r="A300" s="794" t="s">
        <v>135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66"/>
      <c r="AB300" s="66"/>
      <c r="AC300" s="80"/>
    </row>
    <row r="301" spans="1:68" ht="27" customHeight="1" x14ac:dyDescent="0.25">
      <c r="A301" s="63" t="s">
        <v>523</v>
      </c>
      <c r="B301" s="63" t="s">
        <v>524</v>
      </c>
      <c r="C301" s="36">
        <v>4301011223</v>
      </c>
      <c r="D301" s="795">
        <v>4607091383423</v>
      </c>
      <c r="E301" s="795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99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97"/>
      <c r="R301" s="797"/>
      <c r="S301" s="797"/>
      <c r="T301" s="79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525</v>
      </c>
      <c r="B302" s="63" t="s">
        <v>526</v>
      </c>
      <c r="C302" s="36">
        <v>4301011879</v>
      </c>
      <c r="D302" s="795">
        <v>4680115885691</v>
      </c>
      <c r="E302" s="795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9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97"/>
      <c r="R302" s="797"/>
      <c r="S302" s="797"/>
      <c r="T302" s="79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528</v>
      </c>
      <c r="B303" s="63" t="s">
        <v>529</v>
      </c>
      <c r="C303" s="36">
        <v>4301011878</v>
      </c>
      <c r="D303" s="795">
        <v>4680115885660</v>
      </c>
      <c r="E303" s="795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9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97"/>
      <c r="R303" s="797"/>
      <c r="S303" s="797"/>
      <c r="T303" s="798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530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792"/>
      <c r="B305" s="792"/>
      <c r="C305" s="792"/>
      <c r="D305" s="792"/>
      <c r="E305" s="792"/>
      <c r="F305" s="792"/>
      <c r="G305" s="792"/>
      <c r="H305" s="792"/>
      <c r="I305" s="792"/>
      <c r="J305" s="792"/>
      <c r="K305" s="792"/>
      <c r="L305" s="792"/>
      <c r="M305" s="792"/>
      <c r="N305" s="792"/>
      <c r="O305" s="793"/>
      <c r="P305" s="789" t="s">
        <v>40</v>
      </c>
      <c r="Q305" s="790"/>
      <c r="R305" s="790"/>
      <c r="S305" s="790"/>
      <c r="T305" s="790"/>
      <c r="U305" s="790"/>
      <c r="V305" s="791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04" t="s">
        <v>531</v>
      </c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4"/>
      <c r="P306" s="804"/>
      <c r="Q306" s="804"/>
      <c r="R306" s="804"/>
      <c r="S306" s="804"/>
      <c r="T306" s="804"/>
      <c r="U306" s="804"/>
      <c r="V306" s="804"/>
      <c r="W306" s="804"/>
      <c r="X306" s="804"/>
      <c r="Y306" s="804"/>
      <c r="Z306" s="804"/>
      <c r="AA306" s="65"/>
      <c r="AB306" s="65"/>
      <c r="AC306" s="79"/>
    </row>
    <row r="307" spans="1:68" ht="14.25" customHeight="1" x14ac:dyDescent="0.25">
      <c r="A307" s="794" t="s">
        <v>84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66"/>
      <c r="AB307" s="66"/>
      <c r="AC307" s="80"/>
    </row>
    <row r="308" spans="1:68" ht="37.5" customHeight="1" x14ac:dyDescent="0.25">
      <c r="A308" s="63" t="s">
        <v>532</v>
      </c>
      <c r="B308" s="63" t="s">
        <v>533</v>
      </c>
      <c r="C308" s="36">
        <v>4301051409</v>
      </c>
      <c r="D308" s="795">
        <v>4680115881556</v>
      </c>
      <c r="E308" s="795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98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97"/>
      <c r="R308" s="797"/>
      <c r="S308" s="797"/>
      <c r="T308" s="79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534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4301051506</v>
      </c>
      <c r="D309" s="795">
        <v>4680115881037</v>
      </c>
      <c r="E309" s="795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98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97"/>
      <c r="R309" s="797"/>
      <c r="S309" s="797"/>
      <c r="T309" s="79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538</v>
      </c>
      <c r="B310" s="63" t="s">
        <v>539</v>
      </c>
      <c r="C310" s="36">
        <v>4301051893</v>
      </c>
      <c r="D310" s="795">
        <v>4680115886186</v>
      </c>
      <c r="E310" s="795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98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97"/>
      <c r="R310" s="797"/>
      <c r="S310" s="797"/>
      <c r="T310" s="79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540</v>
      </c>
      <c r="B311" s="63" t="s">
        <v>541</v>
      </c>
      <c r="C311" s="36">
        <v>4301051487</v>
      </c>
      <c r="D311" s="795">
        <v>4680115881228</v>
      </c>
      <c r="E311" s="795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99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97"/>
      <c r="R311" s="797"/>
      <c r="S311" s="797"/>
      <c r="T311" s="79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542</v>
      </c>
      <c r="B312" s="63" t="s">
        <v>543</v>
      </c>
      <c r="C312" s="36">
        <v>4301051384</v>
      </c>
      <c r="D312" s="795">
        <v>4680115881211</v>
      </c>
      <c r="E312" s="795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148</v>
      </c>
      <c r="M312" s="38" t="s">
        <v>82</v>
      </c>
      <c r="N312" s="38"/>
      <c r="O312" s="37">
        <v>45</v>
      </c>
      <c r="P312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97"/>
      <c r="R312" s="797"/>
      <c r="S312" s="797"/>
      <c r="T312" s="79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534</v>
      </c>
      <c r="AG312" s="78"/>
      <c r="AJ312" s="84" t="s">
        <v>149</v>
      </c>
      <c r="AK312" s="84">
        <v>28.8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544</v>
      </c>
      <c r="B313" s="63" t="s">
        <v>545</v>
      </c>
      <c r="C313" s="36">
        <v>4301051378</v>
      </c>
      <c r="D313" s="795">
        <v>4680115881020</v>
      </c>
      <c r="E313" s="795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99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97"/>
      <c r="R313" s="797"/>
      <c r="S313" s="797"/>
      <c r="T313" s="798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546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792"/>
      <c r="B315" s="792"/>
      <c r="C315" s="792"/>
      <c r="D315" s="792"/>
      <c r="E315" s="792"/>
      <c r="F315" s="792"/>
      <c r="G315" s="792"/>
      <c r="H315" s="792"/>
      <c r="I315" s="792"/>
      <c r="J315" s="792"/>
      <c r="K315" s="792"/>
      <c r="L315" s="792"/>
      <c r="M315" s="792"/>
      <c r="N315" s="792"/>
      <c r="O315" s="793"/>
      <c r="P315" s="789" t="s">
        <v>40</v>
      </c>
      <c r="Q315" s="790"/>
      <c r="R315" s="790"/>
      <c r="S315" s="790"/>
      <c r="T315" s="790"/>
      <c r="U315" s="790"/>
      <c r="V315" s="791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04" t="s">
        <v>547</v>
      </c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4"/>
      <c r="P316" s="804"/>
      <c r="Q316" s="804"/>
      <c r="R316" s="804"/>
      <c r="S316" s="804"/>
      <c r="T316" s="804"/>
      <c r="U316" s="804"/>
      <c r="V316" s="804"/>
      <c r="W316" s="804"/>
      <c r="X316" s="804"/>
      <c r="Y316" s="804"/>
      <c r="Z316" s="804"/>
      <c r="AA316" s="65"/>
      <c r="AB316" s="65"/>
      <c r="AC316" s="79"/>
    </row>
    <row r="317" spans="1:68" ht="14.25" customHeight="1" x14ac:dyDescent="0.25">
      <c r="A317" s="794" t="s">
        <v>135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66"/>
      <c r="AB317" s="66"/>
      <c r="AC317" s="80"/>
    </row>
    <row r="318" spans="1:68" ht="27" customHeight="1" x14ac:dyDescent="0.25">
      <c r="A318" s="63" t="s">
        <v>548</v>
      </c>
      <c r="B318" s="63" t="s">
        <v>549</v>
      </c>
      <c r="C318" s="36">
        <v>4301011306</v>
      </c>
      <c r="D318" s="795">
        <v>4607091389296</v>
      </c>
      <c r="E318" s="795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97"/>
      <c r="R318" s="797"/>
      <c r="S318" s="797"/>
      <c r="T318" s="798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550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792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89" t="s">
        <v>40</v>
      </c>
      <c r="Q320" s="790"/>
      <c r="R320" s="790"/>
      <c r="S320" s="790"/>
      <c r="T320" s="790"/>
      <c r="U320" s="790"/>
      <c r="V320" s="791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794" t="s">
        <v>78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66"/>
      <c r="AB321" s="66"/>
      <c r="AC321" s="80"/>
    </row>
    <row r="322" spans="1:68" ht="27" customHeight="1" x14ac:dyDescent="0.25">
      <c r="A322" s="63" t="s">
        <v>551</v>
      </c>
      <c r="B322" s="63" t="s">
        <v>552</v>
      </c>
      <c r="C322" s="36">
        <v>4301031163</v>
      </c>
      <c r="D322" s="795">
        <v>4680115880344</v>
      </c>
      <c r="E322" s="795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98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97"/>
      <c r="R322" s="797"/>
      <c r="S322" s="797"/>
      <c r="T322" s="79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553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792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89" t="s">
        <v>40</v>
      </c>
      <c r="Q324" s="790"/>
      <c r="R324" s="790"/>
      <c r="S324" s="790"/>
      <c r="T324" s="790"/>
      <c r="U324" s="790"/>
      <c r="V324" s="791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794" t="s">
        <v>84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66"/>
      <c r="AB325" s="66"/>
      <c r="AC325" s="80"/>
    </row>
    <row r="326" spans="1:68" ht="37.5" customHeight="1" x14ac:dyDescent="0.25">
      <c r="A326" s="63" t="s">
        <v>554</v>
      </c>
      <c r="B326" s="63" t="s">
        <v>555</v>
      </c>
      <c r="C326" s="36">
        <v>4301051731</v>
      </c>
      <c r="D326" s="795">
        <v>4680115884618</v>
      </c>
      <c r="E326" s="795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9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97"/>
      <c r="R326" s="797"/>
      <c r="S326" s="797"/>
      <c r="T326" s="7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556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92"/>
      <c r="B328" s="792"/>
      <c r="C328" s="792"/>
      <c r="D328" s="792"/>
      <c r="E328" s="792"/>
      <c r="F328" s="792"/>
      <c r="G328" s="792"/>
      <c r="H328" s="792"/>
      <c r="I328" s="792"/>
      <c r="J328" s="792"/>
      <c r="K328" s="792"/>
      <c r="L328" s="792"/>
      <c r="M328" s="792"/>
      <c r="N328" s="792"/>
      <c r="O328" s="793"/>
      <c r="P328" s="789" t="s">
        <v>40</v>
      </c>
      <c r="Q328" s="790"/>
      <c r="R328" s="790"/>
      <c r="S328" s="790"/>
      <c r="T328" s="790"/>
      <c r="U328" s="790"/>
      <c r="V328" s="791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04" t="s">
        <v>557</v>
      </c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4"/>
      <c r="P329" s="804"/>
      <c r="Q329" s="804"/>
      <c r="R329" s="804"/>
      <c r="S329" s="804"/>
      <c r="T329" s="804"/>
      <c r="U329" s="804"/>
      <c r="V329" s="804"/>
      <c r="W329" s="804"/>
      <c r="X329" s="804"/>
      <c r="Y329" s="804"/>
      <c r="Z329" s="804"/>
      <c r="AA329" s="65"/>
      <c r="AB329" s="65"/>
      <c r="AC329" s="79"/>
    </row>
    <row r="330" spans="1:68" ht="14.25" customHeight="1" x14ac:dyDescent="0.25">
      <c r="A330" s="794" t="s">
        <v>135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66"/>
      <c r="AB330" s="66"/>
      <c r="AC330" s="80"/>
    </row>
    <row r="331" spans="1:68" ht="27" customHeight="1" x14ac:dyDescent="0.25">
      <c r="A331" s="63" t="s">
        <v>558</v>
      </c>
      <c r="B331" s="63" t="s">
        <v>559</v>
      </c>
      <c r="C331" s="36">
        <v>4301011353</v>
      </c>
      <c r="D331" s="795">
        <v>4607091389807</v>
      </c>
      <c r="E331" s="795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98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97"/>
      <c r="R331" s="797"/>
      <c r="S331" s="797"/>
      <c r="T331" s="79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560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792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89" t="s">
        <v>40</v>
      </c>
      <c r="Q333" s="790"/>
      <c r="R333" s="790"/>
      <c r="S333" s="790"/>
      <c r="T333" s="790"/>
      <c r="U333" s="790"/>
      <c r="V333" s="791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794" t="s">
        <v>78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66"/>
      <c r="AB334" s="66"/>
      <c r="AC334" s="80"/>
    </row>
    <row r="335" spans="1:68" ht="27" customHeight="1" x14ac:dyDescent="0.25">
      <c r="A335" s="63" t="s">
        <v>561</v>
      </c>
      <c r="B335" s="63" t="s">
        <v>562</v>
      </c>
      <c r="C335" s="36">
        <v>4301031164</v>
      </c>
      <c r="D335" s="795">
        <v>4680115880481</v>
      </c>
      <c r="E335" s="795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97"/>
      <c r="R335" s="797"/>
      <c r="S335" s="797"/>
      <c r="T335" s="7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563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92"/>
      <c r="B337" s="792"/>
      <c r="C337" s="792"/>
      <c r="D337" s="792"/>
      <c r="E337" s="792"/>
      <c r="F337" s="792"/>
      <c r="G337" s="792"/>
      <c r="H337" s="792"/>
      <c r="I337" s="792"/>
      <c r="J337" s="792"/>
      <c r="K337" s="792"/>
      <c r="L337" s="792"/>
      <c r="M337" s="792"/>
      <c r="N337" s="792"/>
      <c r="O337" s="793"/>
      <c r="P337" s="789" t="s">
        <v>40</v>
      </c>
      <c r="Q337" s="790"/>
      <c r="R337" s="790"/>
      <c r="S337" s="790"/>
      <c r="T337" s="790"/>
      <c r="U337" s="790"/>
      <c r="V337" s="791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794" t="s">
        <v>84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6"/>
      <c r="AB338" s="66"/>
      <c r="AC338" s="80"/>
    </row>
    <row r="339" spans="1:68" ht="27" customHeight="1" x14ac:dyDescent="0.25">
      <c r="A339" s="63" t="s">
        <v>564</v>
      </c>
      <c r="B339" s="63" t="s">
        <v>565</v>
      </c>
      <c r="C339" s="36">
        <v>4301051344</v>
      </c>
      <c r="D339" s="795">
        <v>4680115880412</v>
      </c>
      <c r="E339" s="795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97"/>
      <c r="R339" s="797"/>
      <c r="S339" s="797"/>
      <c r="T339" s="79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567</v>
      </c>
      <c r="B340" s="63" t="s">
        <v>568</v>
      </c>
      <c r="C340" s="36">
        <v>4301051277</v>
      </c>
      <c r="D340" s="795">
        <v>4680115880511</v>
      </c>
      <c r="E340" s="795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97"/>
      <c r="R340" s="797"/>
      <c r="S340" s="797"/>
      <c r="T340" s="798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792"/>
      <c r="B342" s="792"/>
      <c r="C342" s="792"/>
      <c r="D342" s="792"/>
      <c r="E342" s="792"/>
      <c r="F342" s="792"/>
      <c r="G342" s="792"/>
      <c r="H342" s="792"/>
      <c r="I342" s="792"/>
      <c r="J342" s="792"/>
      <c r="K342" s="792"/>
      <c r="L342" s="792"/>
      <c r="M342" s="792"/>
      <c r="N342" s="792"/>
      <c r="O342" s="793"/>
      <c r="P342" s="789" t="s">
        <v>40</v>
      </c>
      <c r="Q342" s="790"/>
      <c r="R342" s="790"/>
      <c r="S342" s="790"/>
      <c r="T342" s="790"/>
      <c r="U342" s="790"/>
      <c r="V342" s="791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04" t="s">
        <v>570</v>
      </c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4"/>
      <c r="P343" s="804"/>
      <c r="Q343" s="804"/>
      <c r="R343" s="804"/>
      <c r="S343" s="804"/>
      <c r="T343" s="804"/>
      <c r="U343" s="804"/>
      <c r="V343" s="804"/>
      <c r="W343" s="804"/>
      <c r="X343" s="804"/>
      <c r="Y343" s="804"/>
      <c r="Z343" s="804"/>
      <c r="AA343" s="65"/>
      <c r="AB343" s="65"/>
      <c r="AC343" s="79"/>
    </row>
    <row r="344" spans="1:68" ht="14.25" customHeight="1" x14ac:dyDescent="0.25">
      <c r="A344" s="794" t="s">
        <v>135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66"/>
      <c r="AB344" s="66"/>
      <c r="AC344" s="80"/>
    </row>
    <row r="345" spans="1:68" ht="27" customHeight="1" x14ac:dyDescent="0.25">
      <c r="A345" s="63" t="s">
        <v>571</v>
      </c>
      <c r="B345" s="63" t="s">
        <v>572</v>
      </c>
      <c r="C345" s="36">
        <v>4301011593</v>
      </c>
      <c r="D345" s="795">
        <v>4680115882973</v>
      </c>
      <c r="E345" s="795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97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97"/>
      <c r="R345" s="797"/>
      <c r="S345" s="797"/>
      <c r="T345" s="79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467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792"/>
      <c r="B347" s="792"/>
      <c r="C347" s="792"/>
      <c r="D347" s="792"/>
      <c r="E347" s="792"/>
      <c r="F347" s="792"/>
      <c r="G347" s="792"/>
      <c r="H347" s="792"/>
      <c r="I347" s="792"/>
      <c r="J347" s="792"/>
      <c r="K347" s="792"/>
      <c r="L347" s="792"/>
      <c r="M347" s="792"/>
      <c r="N347" s="792"/>
      <c r="O347" s="793"/>
      <c r="P347" s="789" t="s">
        <v>40</v>
      </c>
      <c r="Q347" s="790"/>
      <c r="R347" s="790"/>
      <c r="S347" s="790"/>
      <c r="T347" s="790"/>
      <c r="U347" s="790"/>
      <c r="V347" s="791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794" t="s">
        <v>78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66"/>
      <c r="AB348" s="66"/>
      <c r="AC348" s="80"/>
    </row>
    <row r="349" spans="1:68" ht="27" customHeight="1" x14ac:dyDescent="0.25">
      <c r="A349" s="63" t="s">
        <v>573</v>
      </c>
      <c r="B349" s="63" t="s">
        <v>574</v>
      </c>
      <c r="C349" s="36">
        <v>4301031305</v>
      </c>
      <c r="D349" s="795">
        <v>4607091389845</v>
      </c>
      <c r="E349" s="795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97"/>
      <c r="R349" s="797"/>
      <c r="S349" s="797"/>
      <c r="T349" s="79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4301031306</v>
      </c>
      <c r="D350" s="795">
        <v>4680115882881</v>
      </c>
      <c r="E350" s="795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97"/>
      <c r="R350" s="797"/>
      <c r="S350" s="797"/>
      <c r="T350" s="79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575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792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89" t="s">
        <v>40</v>
      </c>
      <c r="Q352" s="790"/>
      <c r="R352" s="790"/>
      <c r="S352" s="790"/>
      <c r="T352" s="790"/>
      <c r="U352" s="790"/>
      <c r="V352" s="791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794" t="s">
        <v>84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66"/>
      <c r="AB353" s="66"/>
      <c r="AC353" s="80"/>
    </row>
    <row r="354" spans="1:68" ht="37.5" customHeight="1" x14ac:dyDescent="0.25">
      <c r="A354" s="63" t="s">
        <v>578</v>
      </c>
      <c r="B354" s="63" t="s">
        <v>579</v>
      </c>
      <c r="C354" s="36">
        <v>4301051517</v>
      </c>
      <c r="D354" s="795">
        <v>4680115883390</v>
      </c>
      <c r="E354" s="795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97"/>
      <c r="R354" s="797"/>
      <c r="S354" s="797"/>
      <c r="T354" s="798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580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92"/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3"/>
      <c r="P355" s="789" t="s">
        <v>40</v>
      </c>
      <c r="Q355" s="790"/>
      <c r="R355" s="790"/>
      <c r="S355" s="790"/>
      <c r="T355" s="790"/>
      <c r="U355" s="790"/>
      <c r="V355" s="791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792"/>
      <c r="B356" s="792"/>
      <c r="C356" s="792"/>
      <c r="D356" s="792"/>
      <c r="E356" s="792"/>
      <c r="F356" s="792"/>
      <c r="G356" s="792"/>
      <c r="H356" s="792"/>
      <c r="I356" s="792"/>
      <c r="J356" s="792"/>
      <c r="K356" s="792"/>
      <c r="L356" s="792"/>
      <c r="M356" s="792"/>
      <c r="N356" s="792"/>
      <c r="O356" s="793"/>
      <c r="P356" s="789" t="s">
        <v>40</v>
      </c>
      <c r="Q356" s="790"/>
      <c r="R356" s="790"/>
      <c r="S356" s="790"/>
      <c r="T356" s="790"/>
      <c r="U356" s="790"/>
      <c r="V356" s="791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04" t="s">
        <v>581</v>
      </c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4"/>
      <c r="P357" s="804"/>
      <c r="Q357" s="804"/>
      <c r="R357" s="804"/>
      <c r="S357" s="804"/>
      <c r="T357" s="804"/>
      <c r="U357" s="804"/>
      <c r="V357" s="804"/>
      <c r="W357" s="804"/>
      <c r="X357" s="804"/>
      <c r="Y357" s="804"/>
      <c r="Z357" s="804"/>
      <c r="AA357" s="65"/>
      <c r="AB357" s="65"/>
      <c r="AC357" s="79"/>
    </row>
    <row r="358" spans="1:68" ht="14.25" customHeight="1" x14ac:dyDescent="0.25">
      <c r="A358" s="794" t="s">
        <v>135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4301012024</v>
      </c>
      <c r="D359" s="795">
        <v>4680115885615</v>
      </c>
      <c r="E359" s="795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9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97"/>
      <c r="R359" s="797"/>
      <c r="S359" s="797"/>
      <c r="T359" s="79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4301011911</v>
      </c>
      <c r="D360" s="795">
        <v>4680115885554</v>
      </c>
      <c r="E360" s="795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97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97"/>
      <c r="R360" s="797"/>
      <c r="S360" s="797"/>
      <c r="T360" s="79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585</v>
      </c>
      <c r="B361" s="63" t="s">
        <v>588</v>
      </c>
      <c r="C361" s="36">
        <v>4301012016</v>
      </c>
      <c r="D361" s="795">
        <v>4680115885554</v>
      </c>
      <c r="E361" s="795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170</v>
      </c>
      <c r="M361" s="38" t="s">
        <v>88</v>
      </c>
      <c r="N361" s="38"/>
      <c r="O361" s="37">
        <v>55</v>
      </c>
      <c r="P361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7"/>
      <c r="R361" s="797"/>
      <c r="S361" s="797"/>
      <c r="T361" s="79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171</v>
      </c>
      <c r="AK361" s="84">
        <v>604.79999999999995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590</v>
      </c>
      <c r="B362" s="63" t="s">
        <v>591</v>
      </c>
      <c r="C362" s="36">
        <v>4301011858</v>
      </c>
      <c r="D362" s="795">
        <v>4680115885646</v>
      </c>
      <c r="E362" s="795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9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97"/>
      <c r="R362" s="797"/>
      <c r="S362" s="797"/>
      <c r="T362" s="79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4301011857</v>
      </c>
      <c r="D363" s="795">
        <v>4680115885622</v>
      </c>
      <c r="E363" s="79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9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97"/>
      <c r="R363" s="797"/>
      <c r="S363" s="797"/>
      <c r="T363" s="79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584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4301011573</v>
      </c>
      <c r="D364" s="795">
        <v>4680115881938</v>
      </c>
      <c r="E364" s="79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9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97"/>
      <c r="R364" s="797"/>
      <c r="S364" s="797"/>
      <c r="T364" s="79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598</v>
      </c>
      <c r="B365" s="63" t="s">
        <v>599</v>
      </c>
      <c r="C365" s="36">
        <v>4301010944</v>
      </c>
      <c r="D365" s="795">
        <v>4607091387346</v>
      </c>
      <c r="E365" s="795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9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97"/>
      <c r="R365" s="797"/>
      <c r="S365" s="797"/>
      <c r="T365" s="79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601</v>
      </c>
      <c r="B366" s="63" t="s">
        <v>602</v>
      </c>
      <c r="C366" s="36">
        <v>4301011323</v>
      </c>
      <c r="D366" s="795">
        <v>4607091386011</v>
      </c>
      <c r="E366" s="795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89</v>
      </c>
      <c r="L366" s="37" t="s">
        <v>45</v>
      </c>
      <c r="M366" s="38" t="s">
        <v>88</v>
      </c>
      <c r="N366" s="38"/>
      <c r="O366" s="37">
        <v>55</v>
      </c>
      <c r="P366" s="9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7"/>
      <c r="R366" s="797"/>
      <c r="S366" s="797"/>
      <c r="T366" s="79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603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604</v>
      </c>
      <c r="B367" s="63" t="s">
        <v>605</v>
      </c>
      <c r="C367" s="36">
        <v>4301011859</v>
      </c>
      <c r="D367" s="795">
        <v>4680115885608</v>
      </c>
      <c r="E367" s="795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89</v>
      </c>
      <c r="L367" s="37" t="s">
        <v>45</v>
      </c>
      <c r="M367" s="38" t="s">
        <v>139</v>
      </c>
      <c r="N367" s="38"/>
      <c r="O367" s="37">
        <v>55</v>
      </c>
      <c r="P367" s="96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7"/>
      <c r="R367" s="797"/>
      <c r="S367" s="797"/>
      <c r="T367" s="79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589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792"/>
      <c r="B368" s="792"/>
      <c r="C368" s="792"/>
      <c r="D368" s="792"/>
      <c r="E368" s="792"/>
      <c r="F368" s="792"/>
      <c r="G368" s="792"/>
      <c r="H368" s="792"/>
      <c r="I368" s="792"/>
      <c r="J368" s="792"/>
      <c r="K368" s="792"/>
      <c r="L368" s="792"/>
      <c r="M368" s="792"/>
      <c r="N368" s="792"/>
      <c r="O368" s="793"/>
      <c r="P368" s="789" t="s">
        <v>40</v>
      </c>
      <c r="Q368" s="790"/>
      <c r="R368" s="790"/>
      <c r="S368" s="790"/>
      <c r="T368" s="790"/>
      <c r="U368" s="790"/>
      <c r="V368" s="791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792"/>
      <c r="B369" s="792"/>
      <c r="C369" s="792"/>
      <c r="D369" s="792"/>
      <c r="E369" s="792"/>
      <c r="F369" s="792"/>
      <c r="G369" s="792"/>
      <c r="H369" s="792"/>
      <c r="I369" s="792"/>
      <c r="J369" s="792"/>
      <c r="K369" s="792"/>
      <c r="L369" s="792"/>
      <c r="M369" s="792"/>
      <c r="N369" s="792"/>
      <c r="O369" s="793"/>
      <c r="P369" s="789" t="s">
        <v>40</v>
      </c>
      <c r="Q369" s="790"/>
      <c r="R369" s="790"/>
      <c r="S369" s="790"/>
      <c r="T369" s="790"/>
      <c r="U369" s="790"/>
      <c r="V369" s="791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794" t="s">
        <v>78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66"/>
      <c r="AB370" s="66"/>
      <c r="AC370" s="80"/>
    </row>
    <row r="371" spans="1:68" ht="27" customHeight="1" x14ac:dyDescent="0.25">
      <c r="A371" s="63" t="s">
        <v>606</v>
      </c>
      <c r="B371" s="63" t="s">
        <v>607</v>
      </c>
      <c r="C371" s="36">
        <v>4301030878</v>
      </c>
      <c r="D371" s="795">
        <v>4607091387193</v>
      </c>
      <c r="E371" s="795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9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7"/>
      <c r="R371" s="797"/>
      <c r="S371" s="797"/>
      <c r="T371" s="79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609</v>
      </c>
      <c r="B372" s="63" t="s">
        <v>610</v>
      </c>
      <c r="C372" s="36">
        <v>4301031153</v>
      </c>
      <c r="D372" s="795">
        <v>4607091387230</v>
      </c>
      <c r="E372" s="795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9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7"/>
      <c r="R372" s="797"/>
      <c r="S372" s="797"/>
      <c r="T372" s="79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612</v>
      </c>
      <c r="B373" s="63" t="s">
        <v>613</v>
      </c>
      <c r="C373" s="36">
        <v>4301031154</v>
      </c>
      <c r="D373" s="795">
        <v>4607091387292</v>
      </c>
      <c r="E373" s="795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9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7"/>
      <c r="R373" s="797"/>
      <c r="S373" s="797"/>
      <c r="T373" s="7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615</v>
      </c>
      <c r="B374" s="63" t="s">
        <v>616</v>
      </c>
      <c r="C374" s="36">
        <v>4301031152</v>
      </c>
      <c r="D374" s="795">
        <v>4607091387285</v>
      </c>
      <c r="E374" s="795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7"/>
      <c r="R374" s="797"/>
      <c r="S374" s="797"/>
      <c r="T374" s="7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792"/>
      <c r="B375" s="792"/>
      <c r="C375" s="792"/>
      <c r="D375" s="792"/>
      <c r="E375" s="792"/>
      <c r="F375" s="792"/>
      <c r="G375" s="792"/>
      <c r="H375" s="792"/>
      <c r="I375" s="792"/>
      <c r="J375" s="792"/>
      <c r="K375" s="792"/>
      <c r="L375" s="792"/>
      <c r="M375" s="792"/>
      <c r="N375" s="792"/>
      <c r="O375" s="793"/>
      <c r="P375" s="789" t="s">
        <v>40</v>
      </c>
      <c r="Q375" s="790"/>
      <c r="R375" s="790"/>
      <c r="S375" s="790"/>
      <c r="T375" s="790"/>
      <c r="U375" s="790"/>
      <c r="V375" s="791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92"/>
      <c r="B376" s="792"/>
      <c r="C376" s="792"/>
      <c r="D376" s="792"/>
      <c r="E376" s="792"/>
      <c r="F376" s="792"/>
      <c r="G376" s="792"/>
      <c r="H376" s="792"/>
      <c r="I376" s="792"/>
      <c r="J376" s="792"/>
      <c r="K376" s="792"/>
      <c r="L376" s="792"/>
      <c r="M376" s="792"/>
      <c r="N376" s="792"/>
      <c r="O376" s="793"/>
      <c r="P376" s="789" t="s">
        <v>40</v>
      </c>
      <c r="Q376" s="790"/>
      <c r="R376" s="790"/>
      <c r="S376" s="790"/>
      <c r="T376" s="790"/>
      <c r="U376" s="790"/>
      <c r="V376" s="791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794" t="s">
        <v>84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795">
        <v>4607091387766</v>
      </c>
      <c r="E378" s="795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9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7"/>
      <c r="R378" s="797"/>
      <c r="S378" s="797"/>
      <c r="T378" s="79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ref="Y378:Y383" si="77"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0</v>
      </c>
      <c r="BN378" s="78">
        <f t="shared" ref="BN378:BN383" si="79">IFERROR(Y378*I378/H378,"0")</f>
        <v>0</v>
      </c>
      <c r="BO378" s="78">
        <f t="shared" ref="BO378:BO383" si="80">IFERROR(1/J378*(X378/H378),"0")</f>
        <v>0</v>
      </c>
      <c r="BP378" s="78">
        <f t="shared" ref="BP378:BP383" si="81">IFERROR(1/J378*(Y378/H378),"0")</f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4301051116</v>
      </c>
      <c r="D379" s="795">
        <v>4607091387957</v>
      </c>
      <c r="E379" s="795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9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7"/>
      <c r="R379" s="797"/>
      <c r="S379" s="797"/>
      <c r="T379" s="79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623</v>
      </c>
      <c r="B380" s="63" t="s">
        <v>624</v>
      </c>
      <c r="C380" s="36">
        <v>4301051115</v>
      </c>
      <c r="D380" s="795">
        <v>4607091387964</v>
      </c>
      <c r="E380" s="795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9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7"/>
      <c r="R380" s="797"/>
      <c r="S380" s="797"/>
      <c r="T380" s="79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626</v>
      </c>
      <c r="B381" s="63" t="s">
        <v>627</v>
      </c>
      <c r="C381" s="36">
        <v>4301051705</v>
      </c>
      <c r="D381" s="795">
        <v>4680115884588</v>
      </c>
      <c r="E381" s="795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9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7"/>
      <c r="R381" s="797"/>
      <c r="S381" s="797"/>
      <c r="T381" s="79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629</v>
      </c>
      <c r="B382" s="63" t="s">
        <v>630</v>
      </c>
      <c r="C382" s="36">
        <v>4301051130</v>
      </c>
      <c r="D382" s="795">
        <v>4607091387537</v>
      </c>
      <c r="E382" s="795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9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7"/>
      <c r="R382" s="797"/>
      <c r="S382" s="797"/>
      <c r="T382" s="79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632</v>
      </c>
      <c r="B383" s="63" t="s">
        <v>633</v>
      </c>
      <c r="C383" s="36">
        <v>4301051132</v>
      </c>
      <c r="D383" s="795">
        <v>4607091387513</v>
      </c>
      <c r="E383" s="795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9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7"/>
      <c r="R383" s="797"/>
      <c r="S383" s="797"/>
      <c r="T383" s="79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792"/>
      <c r="B384" s="792"/>
      <c r="C384" s="792"/>
      <c r="D384" s="792"/>
      <c r="E384" s="792"/>
      <c r="F384" s="792"/>
      <c r="G384" s="792"/>
      <c r="H384" s="792"/>
      <c r="I384" s="792"/>
      <c r="J384" s="792"/>
      <c r="K384" s="792"/>
      <c r="L384" s="792"/>
      <c r="M384" s="792"/>
      <c r="N384" s="792"/>
      <c r="O384" s="793"/>
      <c r="P384" s="789" t="s">
        <v>40</v>
      </c>
      <c r="Q384" s="790"/>
      <c r="R384" s="790"/>
      <c r="S384" s="790"/>
      <c r="T384" s="790"/>
      <c r="U384" s="790"/>
      <c r="V384" s="791"/>
      <c r="W384" s="42" t="s">
        <v>39</v>
      </c>
      <c r="X384" s="43">
        <f>IFERROR(X378/H378,"0")+IFERROR(X379/H379,"0")+IFERROR(X380/H380,"0")+IFERROR(X381/H381,"0")+IFERROR(X382/H382,"0")+IFERROR(X383/H383,"0")</f>
        <v>0</v>
      </c>
      <c r="Y384" s="43">
        <f>IFERROR(Y378/H378,"0")+IFERROR(Y379/H379,"0")+IFERROR(Y380/H380,"0")+IFERROR(Y381/H381,"0")+IFERROR(Y382/H382,"0")+IFERROR(Y383/H383,"0")</f>
        <v>0</v>
      </c>
      <c r="Z384" s="43">
        <f>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2" t="s">
        <v>0</v>
      </c>
      <c r="X385" s="43">
        <f>IFERROR(SUM(X378:X383),"0")</f>
        <v>0</v>
      </c>
      <c r="Y385" s="43">
        <f>IFERROR(SUM(Y378:Y383),"0")</f>
        <v>0</v>
      </c>
      <c r="Z385" s="42"/>
      <c r="AA385" s="67"/>
      <c r="AB385" s="67"/>
      <c r="AC385" s="67"/>
    </row>
    <row r="386" spans="1:68" ht="14.25" customHeight="1" x14ac:dyDescent="0.25">
      <c r="A386" s="794" t="s">
        <v>233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6"/>
      <c r="AB386" s="66"/>
      <c r="AC386" s="80"/>
    </row>
    <row r="387" spans="1:68" ht="37.5" customHeight="1" x14ac:dyDescent="0.25">
      <c r="A387" s="63" t="s">
        <v>635</v>
      </c>
      <c r="B387" s="63" t="s">
        <v>636</v>
      </c>
      <c r="C387" s="36">
        <v>4301060379</v>
      </c>
      <c r="D387" s="795">
        <v>4607091380880</v>
      </c>
      <c r="E387" s="795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7"/>
      <c r="R387" s="797"/>
      <c r="S387" s="797"/>
      <c r="T387" s="79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638</v>
      </c>
      <c r="B388" s="63" t="s">
        <v>639</v>
      </c>
      <c r="C388" s="36">
        <v>4301060308</v>
      </c>
      <c r="D388" s="795">
        <v>4607091384482</v>
      </c>
      <c r="E388" s="795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7"/>
      <c r="R388" s="797"/>
      <c r="S388" s="797"/>
      <c r="T388" s="79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642</v>
      </c>
      <c r="C389" s="36">
        <v>4301060325</v>
      </c>
      <c r="D389" s="795">
        <v>4607091380897</v>
      </c>
      <c r="E389" s="795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95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7"/>
      <c r="R389" s="797"/>
      <c r="S389" s="797"/>
      <c r="T389" s="7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92"/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3"/>
      <c r="P390" s="789" t="s">
        <v>40</v>
      </c>
      <c r="Q390" s="790"/>
      <c r="R390" s="790"/>
      <c r="S390" s="790"/>
      <c r="T390" s="790"/>
      <c r="U390" s="790"/>
      <c r="V390" s="791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792"/>
      <c r="B391" s="792"/>
      <c r="C391" s="792"/>
      <c r="D391" s="792"/>
      <c r="E391" s="792"/>
      <c r="F391" s="792"/>
      <c r="G391" s="792"/>
      <c r="H391" s="792"/>
      <c r="I391" s="792"/>
      <c r="J391" s="792"/>
      <c r="K391" s="792"/>
      <c r="L391" s="792"/>
      <c r="M391" s="792"/>
      <c r="N391" s="792"/>
      <c r="O391" s="793"/>
      <c r="P391" s="789" t="s">
        <v>40</v>
      </c>
      <c r="Q391" s="790"/>
      <c r="R391" s="790"/>
      <c r="S391" s="790"/>
      <c r="T391" s="790"/>
      <c r="U391" s="790"/>
      <c r="V391" s="791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794" t="s">
        <v>124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66"/>
      <c r="AB392" s="66"/>
      <c r="AC392" s="80"/>
    </row>
    <row r="393" spans="1:68" ht="16.5" customHeight="1" x14ac:dyDescent="0.25">
      <c r="A393" s="63" t="s">
        <v>644</v>
      </c>
      <c r="B393" s="63" t="s">
        <v>645</v>
      </c>
      <c r="C393" s="36">
        <v>4301030232</v>
      </c>
      <c r="D393" s="795">
        <v>4607091388374</v>
      </c>
      <c r="E393" s="795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955" t="s">
        <v>646</v>
      </c>
      <c r="Q393" s="797"/>
      <c r="R393" s="797"/>
      <c r="S393" s="797"/>
      <c r="T393" s="79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4301030235</v>
      </c>
      <c r="D394" s="795">
        <v>4607091388381</v>
      </c>
      <c r="E394" s="795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956" t="s">
        <v>650</v>
      </c>
      <c r="Q394" s="797"/>
      <c r="R394" s="797"/>
      <c r="S394" s="797"/>
      <c r="T394" s="79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651</v>
      </c>
      <c r="B395" s="63" t="s">
        <v>652</v>
      </c>
      <c r="C395" s="36">
        <v>4301032015</v>
      </c>
      <c r="D395" s="795">
        <v>4607091383102</v>
      </c>
      <c r="E395" s="795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9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97"/>
      <c r="R395" s="797"/>
      <c r="S395" s="797"/>
      <c r="T395" s="79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654</v>
      </c>
      <c r="B396" s="63" t="s">
        <v>655</v>
      </c>
      <c r="C396" s="36">
        <v>4301030233</v>
      </c>
      <c r="D396" s="795">
        <v>4607091388404</v>
      </c>
      <c r="E396" s="795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9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97"/>
      <c r="R396" s="797"/>
      <c r="S396" s="797"/>
      <c r="T396" s="79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92"/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3"/>
      <c r="P397" s="789" t="s">
        <v>40</v>
      </c>
      <c r="Q397" s="790"/>
      <c r="R397" s="790"/>
      <c r="S397" s="790"/>
      <c r="T397" s="790"/>
      <c r="U397" s="790"/>
      <c r="V397" s="791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794" t="s">
        <v>656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66"/>
      <c r="AB399" s="66"/>
      <c r="AC399" s="80"/>
    </row>
    <row r="400" spans="1:68" ht="16.5" customHeight="1" x14ac:dyDescent="0.25">
      <c r="A400" s="63" t="s">
        <v>657</v>
      </c>
      <c r="B400" s="63" t="s">
        <v>658</v>
      </c>
      <c r="C400" s="36">
        <v>4301180007</v>
      </c>
      <c r="D400" s="795">
        <v>4680115881808</v>
      </c>
      <c r="E400" s="79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202</v>
      </c>
      <c r="L400" s="37" t="s">
        <v>45</v>
      </c>
      <c r="M400" s="38" t="s">
        <v>660</v>
      </c>
      <c r="N400" s="38"/>
      <c r="O400" s="37">
        <v>730</v>
      </c>
      <c r="P400" s="9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97"/>
      <c r="R400" s="797"/>
      <c r="S400" s="797"/>
      <c r="T400" s="79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661</v>
      </c>
      <c r="B401" s="63" t="s">
        <v>662</v>
      </c>
      <c r="C401" s="36">
        <v>4301180006</v>
      </c>
      <c r="D401" s="795">
        <v>4680115881822</v>
      </c>
      <c r="E401" s="795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202</v>
      </c>
      <c r="L401" s="37" t="s">
        <v>45</v>
      </c>
      <c r="M401" s="38" t="s">
        <v>660</v>
      </c>
      <c r="N401" s="38"/>
      <c r="O401" s="37">
        <v>730</v>
      </c>
      <c r="P401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97"/>
      <c r="R401" s="797"/>
      <c r="S401" s="797"/>
      <c r="T401" s="79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663</v>
      </c>
      <c r="B402" s="63" t="s">
        <v>664</v>
      </c>
      <c r="C402" s="36">
        <v>4301180001</v>
      </c>
      <c r="D402" s="795">
        <v>4680115880016</v>
      </c>
      <c r="E402" s="795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202</v>
      </c>
      <c r="L402" s="37" t="s">
        <v>45</v>
      </c>
      <c r="M402" s="38" t="s">
        <v>660</v>
      </c>
      <c r="N402" s="38"/>
      <c r="O402" s="37">
        <v>730</v>
      </c>
      <c r="P402" s="9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97"/>
      <c r="R402" s="797"/>
      <c r="S402" s="797"/>
      <c r="T402" s="79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04" t="s">
        <v>665</v>
      </c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4"/>
      <c r="P405" s="804"/>
      <c r="Q405" s="804"/>
      <c r="R405" s="804"/>
      <c r="S405" s="804"/>
      <c r="T405" s="804"/>
      <c r="U405" s="804"/>
      <c r="V405" s="804"/>
      <c r="W405" s="804"/>
      <c r="X405" s="804"/>
      <c r="Y405" s="804"/>
      <c r="Z405" s="804"/>
      <c r="AA405" s="65"/>
      <c r="AB405" s="65"/>
      <c r="AC405" s="79"/>
    </row>
    <row r="406" spans="1:68" ht="14.25" customHeight="1" x14ac:dyDescent="0.25">
      <c r="A406" s="794" t="s">
        <v>78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66"/>
      <c r="AB406" s="66"/>
      <c r="AC406" s="80"/>
    </row>
    <row r="407" spans="1:68" ht="27" customHeight="1" x14ac:dyDescent="0.25">
      <c r="A407" s="63" t="s">
        <v>666</v>
      </c>
      <c r="B407" s="63" t="s">
        <v>667</v>
      </c>
      <c r="C407" s="36">
        <v>4301031066</v>
      </c>
      <c r="D407" s="795">
        <v>4607091383836</v>
      </c>
      <c r="E407" s="795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9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97"/>
      <c r="R407" s="797"/>
      <c r="S407" s="797"/>
      <c r="T407" s="79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92"/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3"/>
      <c r="P408" s="789" t="s">
        <v>40</v>
      </c>
      <c r="Q408" s="790"/>
      <c r="R408" s="790"/>
      <c r="S408" s="790"/>
      <c r="T408" s="790"/>
      <c r="U408" s="790"/>
      <c r="V408" s="79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794" t="s">
        <v>84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66"/>
      <c r="AB410" s="66"/>
      <c r="AC410" s="80"/>
    </row>
    <row r="411" spans="1:68" ht="37.5" customHeight="1" x14ac:dyDescent="0.25">
      <c r="A411" s="63" t="s">
        <v>669</v>
      </c>
      <c r="B411" s="63" t="s">
        <v>670</v>
      </c>
      <c r="C411" s="36">
        <v>4301051142</v>
      </c>
      <c r="D411" s="795">
        <v>4607091387919</v>
      </c>
      <c r="E411" s="795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97"/>
      <c r="R411" s="797"/>
      <c r="S411" s="797"/>
      <c r="T411" s="79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672</v>
      </c>
      <c r="B412" s="63" t="s">
        <v>673</v>
      </c>
      <c r="C412" s="36">
        <v>4301051461</v>
      </c>
      <c r="D412" s="795">
        <v>4680115883604</v>
      </c>
      <c r="E412" s="795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97"/>
      <c r="R412" s="797"/>
      <c r="S412" s="797"/>
      <c r="T412" s="79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675</v>
      </c>
      <c r="B413" s="63" t="s">
        <v>676</v>
      </c>
      <c r="C413" s="36">
        <v>4301051485</v>
      </c>
      <c r="D413" s="795">
        <v>4680115883567</v>
      </c>
      <c r="E413" s="795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9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97"/>
      <c r="R413" s="797"/>
      <c r="S413" s="797"/>
      <c r="T413" s="79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92"/>
      <c r="B414" s="792"/>
      <c r="C414" s="792"/>
      <c r="D414" s="792"/>
      <c r="E414" s="792"/>
      <c r="F414" s="792"/>
      <c r="G414" s="792"/>
      <c r="H414" s="792"/>
      <c r="I414" s="792"/>
      <c r="J414" s="792"/>
      <c r="K414" s="792"/>
      <c r="L414" s="792"/>
      <c r="M414" s="792"/>
      <c r="N414" s="792"/>
      <c r="O414" s="793"/>
      <c r="P414" s="789" t="s">
        <v>40</v>
      </c>
      <c r="Q414" s="790"/>
      <c r="R414" s="790"/>
      <c r="S414" s="790"/>
      <c r="T414" s="790"/>
      <c r="U414" s="790"/>
      <c r="V414" s="791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792"/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3"/>
      <c r="P415" s="789" t="s">
        <v>40</v>
      </c>
      <c r="Q415" s="790"/>
      <c r="R415" s="790"/>
      <c r="S415" s="790"/>
      <c r="T415" s="790"/>
      <c r="U415" s="790"/>
      <c r="V415" s="791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38" t="s">
        <v>678</v>
      </c>
      <c r="B416" s="838"/>
      <c r="C416" s="838"/>
      <c r="D416" s="838"/>
      <c r="E416" s="838"/>
      <c r="F416" s="838"/>
      <c r="G416" s="838"/>
      <c r="H416" s="838"/>
      <c r="I416" s="838"/>
      <c r="J416" s="838"/>
      <c r="K416" s="838"/>
      <c r="L416" s="838"/>
      <c r="M416" s="838"/>
      <c r="N416" s="838"/>
      <c r="O416" s="838"/>
      <c r="P416" s="838"/>
      <c r="Q416" s="838"/>
      <c r="R416" s="838"/>
      <c r="S416" s="838"/>
      <c r="T416" s="838"/>
      <c r="U416" s="838"/>
      <c r="V416" s="838"/>
      <c r="W416" s="838"/>
      <c r="X416" s="838"/>
      <c r="Y416" s="838"/>
      <c r="Z416" s="838"/>
      <c r="AA416" s="54"/>
      <c r="AB416" s="54"/>
      <c r="AC416" s="54"/>
    </row>
    <row r="417" spans="1:68" ht="16.5" customHeight="1" x14ac:dyDescent="0.25">
      <c r="A417" s="804" t="s">
        <v>679</v>
      </c>
      <c r="B417" s="804"/>
      <c r="C417" s="804"/>
      <c r="D417" s="804"/>
      <c r="E417" s="804"/>
      <c r="F417" s="804"/>
      <c r="G417" s="804"/>
      <c r="H417" s="804"/>
      <c r="I417" s="804"/>
      <c r="J417" s="804"/>
      <c r="K417" s="804"/>
      <c r="L417" s="804"/>
      <c r="M417" s="804"/>
      <c r="N417" s="804"/>
      <c r="O417" s="804"/>
      <c r="P417" s="804"/>
      <c r="Q417" s="804"/>
      <c r="R417" s="804"/>
      <c r="S417" s="804"/>
      <c r="T417" s="804"/>
      <c r="U417" s="804"/>
      <c r="V417" s="804"/>
      <c r="W417" s="804"/>
      <c r="X417" s="804"/>
      <c r="Y417" s="804"/>
      <c r="Z417" s="804"/>
      <c r="AA417" s="65"/>
      <c r="AB417" s="65"/>
      <c r="AC417" s="79"/>
    </row>
    <row r="418" spans="1:68" ht="14.25" customHeight="1" x14ac:dyDescent="0.25">
      <c r="A418" s="794" t="s">
        <v>135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66"/>
      <c r="AB418" s="66"/>
      <c r="AC418" s="80"/>
    </row>
    <row r="419" spans="1:68" ht="27" customHeight="1" x14ac:dyDescent="0.25">
      <c r="A419" s="63" t="s">
        <v>680</v>
      </c>
      <c r="B419" s="63" t="s">
        <v>681</v>
      </c>
      <c r="C419" s="36">
        <v>4301011946</v>
      </c>
      <c r="D419" s="795">
        <v>4680115884847</v>
      </c>
      <c r="E419" s="79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45</v>
      </c>
      <c r="M419" s="38" t="s">
        <v>167</v>
      </c>
      <c r="N419" s="38"/>
      <c r="O419" s="37">
        <v>60</v>
      </c>
      <c r="P419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97"/>
      <c r="R419" s="797"/>
      <c r="S419" s="797"/>
      <c r="T419" s="79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680</v>
      </c>
      <c r="B420" s="63" t="s">
        <v>683</v>
      </c>
      <c r="C420" s="36">
        <v>4301011869</v>
      </c>
      <c r="D420" s="795">
        <v>4680115884847</v>
      </c>
      <c r="E420" s="79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170</v>
      </c>
      <c r="M420" s="38" t="s">
        <v>82</v>
      </c>
      <c r="N420" s="38"/>
      <c r="O420" s="37">
        <v>60</v>
      </c>
      <c r="P420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97"/>
      <c r="R420" s="797"/>
      <c r="S420" s="797"/>
      <c r="T420" s="79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171</v>
      </c>
      <c r="AK420" s="84">
        <v>720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4301011947</v>
      </c>
      <c r="D421" s="795">
        <v>4680115884854</v>
      </c>
      <c r="E421" s="79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45</v>
      </c>
      <c r="M421" s="38" t="s">
        <v>167</v>
      </c>
      <c r="N421" s="38"/>
      <c r="O421" s="37">
        <v>60</v>
      </c>
      <c r="P421" s="9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97"/>
      <c r="R421" s="797"/>
      <c r="S421" s="797"/>
      <c r="T421" s="79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685</v>
      </c>
      <c r="B422" s="63" t="s">
        <v>687</v>
      </c>
      <c r="C422" s="36">
        <v>4301011870</v>
      </c>
      <c r="D422" s="795">
        <v>4680115884854</v>
      </c>
      <c r="E422" s="79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170</v>
      </c>
      <c r="M422" s="38" t="s">
        <v>82</v>
      </c>
      <c r="N422" s="38"/>
      <c r="O422" s="37">
        <v>60</v>
      </c>
      <c r="P422" s="9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7"/>
      <c r="R422" s="797"/>
      <c r="S422" s="797"/>
      <c r="T422" s="79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171</v>
      </c>
      <c r="AK422" s="84">
        <v>720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4301011339</v>
      </c>
      <c r="D423" s="795">
        <v>4607091383997</v>
      </c>
      <c r="E423" s="79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45</v>
      </c>
      <c r="M423" s="38" t="s">
        <v>82</v>
      </c>
      <c r="N423" s="38"/>
      <c r="O423" s="37">
        <v>60</v>
      </c>
      <c r="P423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97"/>
      <c r="R423" s="797"/>
      <c r="S423" s="797"/>
      <c r="T423" s="79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691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692</v>
      </c>
      <c r="B424" s="63" t="s">
        <v>693</v>
      </c>
      <c r="C424" s="36">
        <v>4301011943</v>
      </c>
      <c r="D424" s="795">
        <v>4680115884830</v>
      </c>
      <c r="E424" s="795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45</v>
      </c>
      <c r="M424" s="38" t="s">
        <v>167</v>
      </c>
      <c r="N424" s="38"/>
      <c r="O424" s="37">
        <v>60</v>
      </c>
      <c r="P424" s="9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97"/>
      <c r="R424" s="797"/>
      <c r="S424" s="797"/>
      <c r="T424" s="79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682</v>
      </c>
      <c r="AG424" s="78"/>
      <c r="AJ424" s="84" t="s">
        <v>45</v>
      </c>
      <c r="AK424" s="84">
        <v>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692</v>
      </c>
      <c r="B425" s="63" t="s">
        <v>694</v>
      </c>
      <c r="C425" s="36">
        <v>4301011867</v>
      </c>
      <c r="D425" s="795">
        <v>4680115884830</v>
      </c>
      <c r="E425" s="79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170</v>
      </c>
      <c r="M425" s="38" t="s">
        <v>82</v>
      </c>
      <c r="N425" s="38"/>
      <c r="O425" s="37">
        <v>60</v>
      </c>
      <c r="P425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7"/>
      <c r="R425" s="797"/>
      <c r="S425" s="797"/>
      <c r="T425" s="79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171</v>
      </c>
      <c r="AK425" s="84">
        <v>720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4301011433</v>
      </c>
      <c r="D426" s="795">
        <v>4680115882638</v>
      </c>
      <c r="E426" s="79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93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97"/>
      <c r="R426" s="797"/>
      <c r="S426" s="797"/>
      <c r="T426" s="79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4301011952</v>
      </c>
      <c r="D427" s="795">
        <v>4680115884922</v>
      </c>
      <c r="E427" s="79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9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97"/>
      <c r="R427" s="797"/>
      <c r="S427" s="797"/>
      <c r="T427" s="79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688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701</v>
      </c>
      <c r="B428" s="63" t="s">
        <v>702</v>
      </c>
      <c r="C428" s="36">
        <v>4301011866</v>
      </c>
      <c r="D428" s="795">
        <v>4680115884878</v>
      </c>
      <c r="E428" s="795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93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97"/>
      <c r="R428" s="797"/>
      <c r="S428" s="797"/>
      <c r="T428" s="79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704</v>
      </c>
      <c r="B429" s="63" t="s">
        <v>705</v>
      </c>
      <c r="C429" s="36">
        <v>4301011868</v>
      </c>
      <c r="D429" s="795">
        <v>4680115884861</v>
      </c>
      <c r="E429" s="795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9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7"/>
      <c r="R429" s="797"/>
      <c r="S429" s="797"/>
      <c r="T429" s="79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695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794" t="s">
        <v>191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66"/>
      <c r="AB432" s="66"/>
      <c r="AC432" s="80"/>
    </row>
    <row r="433" spans="1:68" ht="27" customHeight="1" x14ac:dyDescent="0.25">
      <c r="A433" s="63" t="s">
        <v>706</v>
      </c>
      <c r="B433" s="63" t="s">
        <v>707</v>
      </c>
      <c r="C433" s="36">
        <v>4301020178</v>
      </c>
      <c r="D433" s="795">
        <v>4607091383980</v>
      </c>
      <c r="E433" s="795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170</v>
      </c>
      <c r="M433" s="38" t="s">
        <v>139</v>
      </c>
      <c r="N433" s="38"/>
      <c r="O433" s="37">
        <v>50</v>
      </c>
      <c r="P433" s="9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7"/>
      <c r="R433" s="797"/>
      <c r="S433" s="797"/>
      <c r="T433" s="79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171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709</v>
      </c>
      <c r="B434" s="63" t="s">
        <v>710</v>
      </c>
      <c r="C434" s="36">
        <v>4301020179</v>
      </c>
      <c r="D434" s="795">
        <v>4607091384178</v>
      </c>
      <c r="E434" s="795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7"/>
      <c r="R434" s="797"/>
      <c r="S434" s="797"/>
      <c r="T434" s="79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92"/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3"/>
      <c r="P435" s="789" t="s">
        <v>40</v>
      </c>
      <c r="Q435" s="790"/>
      <c r="R435" s="790"/>
      <c r="S435" s="790"/>
      <c r="T435" s="790"/>
      <c r="U435" s="790"/>
      <c r="V435" s="79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792"/>
      <c r="B436" s="792"/>
      <c r="C436" s="792"/>
      <c r="D436" s="792"/>
      <c r="E436" s="792"/>
      <c r="F436" s="792"/>
      <c r="G436" s="792"/>
      <c r="H436" s="792"/>
      <c r="I436" s="792"/>
      <c r="J436" s="792"/>
      <c r="K436" s="792"/>
      <c r="L436" s="792"/>
      <c r="M436" s="792"/>
      <c r="N436" s="792"/>
      <c r="O436" s="793"/>
      <c r="P436" s="789" t="s">
        <v>40</v>
      </c>
      <c r="Q436" s="790"/>
      <c r="R436" s="790"/>
      <c r="S436" s="790"/>
      <c r="T436" s="790"/>
      <c r="U436" s="790"/>
      <c r="V436" s="79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794" t="s">
        <v>84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66"/>
      <c r="AB437" s="66"/>
      <c r="AC437" s="80"/>
    </row>
    <row r="438" spans="1:68" ht="27" customHeight="1" x14ac:dyDescent="0.25">
      <c r="A438" s="63" t="s">
        <v>711</v>
      </c>
      <c r="B438" s="63" t="s">
        <v>712</v>
      </c>
      <c r="C438" s="36">
        <v>4301051639</v>
      </c>
      <c r="D438" s="795">
        <v>4607091383928</v>
      </c>
      <c r="E438" s="795"/>
      <c r="F438" s="62">
        <v>1.3</v>
      </c>
      <c r="G438" s="37">
        <v>6</v>
      </c>
      <c r="H438" s="62">
        <v>7.8</v>
      </c>
      <c r="I438" s="62">
        <v>8.3699999999999992</v>
      </c>
      <c r="J438" s="37">
        <v>56</v>
      </c>
      <c r="K438" s="37" t="s">
        <v>140</v>
      </c>
      <c r="L438" s="37" t="s">
        <v>45</v>
      </c>
      <c r="M438" s="38" t="s">
        <v>82</v>
      </c>
      <c r="N438" s="38"/>
      <c r="O438" s="37">
        <v>40</v>
      </c>
      <c r="P438" s="92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97"/>
      <c r="R438" s="797"/>
      <c r="S438" s="797"/>
      <c r="T438" s="79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713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711</v>
      </c>
      <c r="B439" s="63" t="s">
        <v>714</v>
      </c>
      <c r="C439" s="36">
        <v>4301051903</v>
      </c>
      <c r="D439" s="795">
        <v>4607091383928</v>
      </c>
      <c r="E439" s="795"/>
      <c r="F439" s="62">
        <v>1.5</v>
      </c>
      <c r="G439" s="37">
        <v>6</v>
      </c>
      <c r="H439" s="62">
        <v>9</v>
      </c>
      <c r="I439" s="62">
        <v>9.57</v>
      </c>
      <c r="J439" s="37">
        <v>56</v>
      </c>
      <c r="K439" s="37" t="s">
        <v>140</v>
      </c>
      <c r="L439" s="37" t="s">
        <v>45</v>
      </c>
      <c r="M439" s="38" t="s">
        <v>88</v>
      </c>
      <c r="N439" s="38"/>
      <c r="O439" s="37">
        <v>40</v>
      </c>
      <c r="P439" s="925" t="s">
        <v>715</v>
      </c>
      <c r="Q439" s="797"/>
      <c r="R439" s="797"/>
      <c r="S439" s="797"/>
      <c r="T439" s="79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37.5" customHeight="1" x14ac:dyDescent="0.25">
      <c r="A440" s="63" t="s">
        <v>717</v>
      </c>
      <c r="B440" s="63" t="s">
        <v>718</v>
      </c>
      <c r="C440" s="36">
        <v>4301051636</v>
      </c>
      <c r="D440" s="795">
        <v>4607091384260</v>
      </c>
      <c r="E440" s="795"/>
      <c r="F440" s="62">
        <v>1.3</v>
      </c>
      <c r="G440" s="37">
        <v>6</v>
      </c>
      <c r="H440" s="62">
        <v>7.8</v>
      </c>
      <c r="I440" s="62">
        <v>8.3640000000000008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40</v>
      </c>
      <c r="P440" s="9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97"/>
      <c r="R440" s="797"/>
      <c r="S440" s="797"/>
      <c r="T440" s="798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719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717</v>
      </c>
      <c r="B441" s="63" t="s">
        <v>720</v>
      </c>
      <c r="C441" s="36">
        <v>4301051897</v>
      </c>
      <c r="D441" s="795">
        <v>4607091384260</v>
      </c>
      <c r="E441" s="795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140</v>
      </c>
      <c r="L441" s="37" t="s">
        <v>45</v>
      </c>
      <c r="M441" s="38" t="s">
        <v>88</v>
      </c>
      <c r="N441" s="38"/>
      <c r="O441" s="37">
        <v>40</v>
      </c>
      <c r="P441" s="927" t="s">
        <v>721</v>
      </c>
      <c r="Q441" s="797"/>
      <c r="R441" s="797"/>
      <c r="S441" s="797"/>
      <c r="T441" s="798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92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89" t="s">
        <v>40</v>
      </c>
      <c r="Q442" s="790"/>
      <c r="R442" s="790"/>
      <c r="S442" s="790"/>
      <c r="T442" s="790"/>
      <c r="U442" s="790"/>
      <c r="V442" s="791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89" t="s">
        <v>40</v>
      </c>
      <c r="Q443" s="790"/>
      <c r="R443" s="790"/>
      <c r="S443" s="790"/>
      <c r="T443" s="790"/>
      <c r="U443" s="790"/>
      <c r="V443" s="791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794" t="s">
        <v>233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66"/>
      <c r="AB444" s="66"/>
      <c r="AC444" s="80"/>
    </row>
    <row r="445" spans="1:68" ht="27" customHeight="1" x14ac:dyDescent="0.25">
      <c r="A445" s="63" t="s">
        <v>723</v>
      </c>
      <c r="B445" s="63" t="s">
        <v>724</v>
      </c>
      <c r="C445" s="36">
        <v>4301060314</v>
      </c>
      <c r="D445" s="795">
        <v>4607091384673</v>
      </c>
      <c r="E445" s="795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92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97"/>
      <c r="R445" s="797"/>
      <c r="S445" s="797"/>
      <c r="T445" s="798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723</v>
      </c>
      <c r="B446" s="63" t="s">
        <v>726</v>
      </c>
      <c r="C446" s="36">
        <v>4301060345</v>
      </c>
      <c r="D446" s="795">
        <v>4607091384673</v>
      </c>
      <c r="E446" s="795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9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97"/>
      <c r="R446" s="797"/>
      <c r="S446" s="797"/>
      <c r="T446" s="79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723</v>
      </c>
      <c r="B447" s="63" t="s">
        <v>728</v>
      </c>
      <c r="C447" s="36">
        <v>4301060439</v>
      </c>
      <c r="D447" s="795">
        <v>4607091384673</v>
      </c>
      <c r="E447" s="795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918" t="s">
        <v>729</v>
      </c>
      <c r="Q447" s="797"/>
      <c r="R447" s="797"/>
      <c r="S447" s="797"/>
      <c r="T447" s="79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92"/>
      <c r="B448" s="792"/>
      <c r="C448" s="792"/>
      <c r="D448" s="792"/>
      <c r="E448" s="792"/>
      <c r="F448" s="792"/>
      <c r="G448" s="792"/>
      <c r="H448" s="792"/>
      <c r="I448" s="792"/>
      <c r="J448" s="792"/>
      <c r="K448" s="792"/>
      <c r="L448" s="792"/>
      <c r="M448" s="792"/>
      <c r="N448" s="792"/>
      <c r="O448" s="793"/>
      <c r="P448" s="789" t="s">
        <v>40</v>
      </c>
      <c r="Q448" s="790"/>
      <c r="R448" s="790"/>
      <c r="S448" s="790"/>
      <c r="T448" s="790"/>
      <c r="U448" s="790"/>
      <c r="V448" s="791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92"/>
      <c r="B449" s="792"/>
      <c r="C449" s="792"/>
      <c r="D449" s="792"/>
      <c r="E449" s="792"/>
      <c r="F449" s="792"/>
      <c r="G449" s="792"/>
      <c r="H449" s="792"/>
      <c r="I449" s="792"/>
      <c r="J449" s="792"/>
      <c r="K449" s="792"/>
      <c r="L449" s="792"/>
      <c r="M449" s="792"/>
      <c r="N449" s="792"/>
      <c r="O449" s="793"/>
      <c r="P449" s="789" t="s">
        <v>40</v>
      </c>
      <c r="Q449" s="790"/>
      <c r="R449" s="790"/>
      <c r="S449" s="790"/>
      <c r="T449" s="790"/>
      <c r="U449" s="790"/>
      <c r="V449" s="791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04" t="s">
        <v>731</v>
      </c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4"/>
      <c r="P450" s="804"/>
      <c r="Q450" s="804"/>
      <c r="R450" s="804"/>
      <c r="S450" s="804"/>
      <c r="T450" s="804"/>
      <c r="U450" s="804"/>
      <c r="V450" s="804"/>
      <c r="W450" s="804"/>
      <c r="X450" s="804"/>
      <c r="Y450" s="804"/>
      <c r="Z450" s="804"/>
      <c r="AA450" s="65"/>
      <c r="AB450" s="65"/>
      <c r="AC450" s="79"/>
    </row>
    <row r="451" spans="1:68" ht="14.25" customHeight="1" x14ac:dyDescent="0.25">
      <c r="A451" s="794" t="s">
        <v>135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66"/>
      <c r="AB451" s="66"/>
      <c r="AC451" s="80"/>
    </row>
    <row r="452" spans="1:68" ht="27" customHeight="1" x14ac:dyDescent="0.25">
      <c r="A452" s="63" t="s">
        <v>732</v>
      </c>
      <c r="B452" s="63" t="s">
        <v>733</v>
      </c>
      <c r="C452" s="36">
        <v>4301011873</v>
      </c>
      <c r="D452" s="795">
        <v>4680115881907</v>
      </c>
      <c r="E452" s="795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97"/>
      <c r="R452" s="797"/>
      <c r="S452" s="797"/>
      <c r="T452" s="7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732</v>
      </c>
      <c r="B453" s="63" t="s">
        <v>735</v>
      </c>
      <c r="C453" s="36">
        <v>4301011483</v>
      </c>
      <c r="D453" s="795">
        <v>4680115881907</v>
      </c>
      <c r="E453" s="795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9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97"/>
      <c r="R453" s="797"/>
      <c r="S453" s="797"/>
      <c r="T453" s="79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4301011872</v>
      </c>
      <c r="D454" s="795">
        <v>4680115883925</v>
      </c>
      <c r="E454" s="795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9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97"/>
      <c r="R454" s="797"/>
      <c r="S454" s="797"/>
      <c r="T454" s="79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737</v>
      </c>
      <c r="B455" s="63" t="s">
        <v>739</v>
      </c>
      <c r="C455" s="36">
        <v>4301011655</v>
      </c>
      <c r="D455" s="795">
        <v>4680115883925</v>
      </c>
      <c r="E455" s="795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92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97"/>
      <c r="R455" s="797"/>
      <c r="S455" s="797"/>
      <c r="T455" s="79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740</v>
      </c>
      <c r="B456" s="63" t="s">
        <v>741</v>
      </c>
      <c r="C456" s="36">
        <v>4301011312</v>
      </c>
      <c r="D456" s="795">
        <v>4607091384192</v>
      </c>
      <c r="E456" s="795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139</v>
      </c>
      <c r="N456" s="38"/>
      <c r="O456" s="37">
        <v>60</v>
      </c>
      <c r="P456" s="9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97"/>
      <c r="R456" s="797"/>
      <c r="S456" s="797"/>
      <c r="T456" s="79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743</v>
      </c>
      <c r="B457" s="63" t="s">
        <v>744</v>
      </c>
      <c r="C457" s="36">
        <v>4301011874</v>
      </c>
      <c r="D457" s="795">
        <v>4680115884892</v>
      </c>
      <c r="E457" s="795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82</v>
      </c>
      <c r="N457" s="38"/>
      <c r="O457" s="37">
        <v>60</v>
      </c>
      <c r="P457" s="9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97"/>
      <c r="R457" s="797"/>
      <c r="S457" s="797"/>
      <c r="T457" s="79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4301011875</v>
      </c>
      <c r="D458" s="795">
        <v>4680115884885</v>
      </c>
      <c r="E458" s="795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91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97"/>
      <c r="R458" s="797"/>
      <c r="S458" s="797"/>
      <c r="T458" s="79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745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748</v>
      </c>
      <c r="B459" s="63" t="s">
        <v>749</v>
      </c>
      <c r="C459" s="36">
        <v>4301011871</v>
      </c>
      <c r="D459" s="795">
        <v>4680115884908</v>
      </c>
      <c r="E459" s="795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9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97"/>
      <c r="R459" s="797"/>
      <c r="S459" s="797"/>
      <c r="T459" s="798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745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89" t="s">
        <v>40</v>
      </c>
      <c r="Q460" s="790"/>
      <c r="R460" s="790"/>
      <c r="S460" s="790"/>
      <c r="T460" s="790"/>
      <c r="U460" s="790"/>
      <c r="V460" s="791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794" t="s">
        <v>78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4301031303</v>
      </c>
      <c r="D463" s="795">
        <v>4607091384802</v>
      </c>
      <c r="E463" s="795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9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97"/>
      <c r="R463" s="797"/>
      <c r="S463" s="797"/>
      <c r="T463" s="79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753</v>
      </c>
      <c r="B464" s="63" t="s">
        <v>754</v>
      </c>
      <c r="C464" s="36">
        <v>4301031304</v>
      </c>
      <c r="D464" s="795">
        <v>4607091384826</v>
      </c>
      <c r="E464" s="795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91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97"/>
      <c r="R464" s="797"/>
      <c r="S464" s="797"/>
      <c r="T464" s="79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92"/>
      <c r="B465" s="792"/>
      <c r="C465" s="792"/>
      <c r="D465" s="792"/>
      <c r="E465" s="792"/>
      <c r="F465" s="792"/>
      <c r="G465" s="792"/>
      <c r="H465" s="792"/>
      <c r="I465" s="792"/>
      <c r="J465" s="792"/>
      <c r="K465" s="792"/>
      <c r="L465" s="792"/>
      <c r="M465" s="792"/>
      <c r="N465" s="792"/>
      <c r="O465" s="793"/>
      <c r="P465" s="789" t="s">
        <v>40</v>
      </c>
      <c r="Q465" s="790"/>
      <c r="R465" s="790"/>
      <c r="S465" s="790"/>
      <c r="T465" s="790"/>
      <c r="U465" s="790"/>
      <c r="V465" s="791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792"/>
      <c r="B466" s="792"/>
      <c r="C466" s="792"/>
      <c r="D466" s="792"/>
      <c r="E466" s="792"/>
      <c r="F466" s="792"/>
      <c r="G466" s="792"/>
      <c r="H466" s="792"/>
      <c r="I466" s="792"/>
      <c r="J466" s="792"/>
      <c r="K466" s="792"/>
      <c r="L466" s="792"/>
      <c r="M466" s="792"/>
      <c r="N466" s="792"/>
      <c r="O466" s="793"/>
      <c r="P466" s="789" t="s">
        <v>40</v>
      </c>
      <c r="Q466" s="790"/>
      <c r="R466" s="790"/>
      <c r="S466" s="790"/>
      <c r="T466" s="790"/>
      <c r="U466" s="790"/>
      <c r="V466" s="791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794" t="s">
        <v>84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66"/>
      <c r="AB467" s="66"/>
      <c r="AC467" s="80"/>
    </row>
    <row r="468" spans="1:68" ht="37.5" customHeight="1" x14ac:dyDescent="0.25">
      <c r="A468" s="63" t="s">
        <v>755</v>
      </c>
      <c r="B468" s="63" t="s">
        <v>756</v>
      </c>
      <c r="C468" s="36">
        <v>4301051635</v>
      </c>
      <c r="D468" s="795">
        <v>4607091384246</v>
      </c>
      <c r="E468" s="795"/>
      <c r="F468" s="62">
        <v>1.3</v>
      </c>
      <c r="G468" s="37">
        <v>6</v>
      </c>
      <c r="H468" s="62">
        <v>7.8</v>
      </c>
      <c r="I468" s="62">
        <v>8.3640000000000008</v>
      </c>
      <c r="J468" s="37">
        <v>56</v>
      </c>
      <c r="K468" s="37" t="s">
        <v>140</v>
      </c>
      <c r="L468" s="37" t="s">
        <v>45</v>
      </c>
      <c r="M468" s="38" t="s">
        <v>82</v>
      </c>
      <c r="N468" s="38"/>
      <c r="O468" s="37">
        <v>40</v>
      </c>
      <c r="P468" s="90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97"/>
      <c r="R468" s="797"/>
      <c r="S468" s="797"/>
      <c r="T468" s="7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757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27" customHeight="1" x14ac:dyDescent="0.25">
      <c r="A469" s="63" t="s">
        <v>755</v>
      </c>
      <c r="B469" s="63" t="s">
        <v>758</v>
      </c>
      <c r="C469" s="36">
        <v>4301051899</v>
      </c>
      <c r="D469" s="795">
        <v>4607091384246</v>
      </c>
      <c r="E469" s="795"/>
      <c r="F469" s="62">
        <v>1.5</v>
      </c>
      <c r="G469" s="37">
        <v>6</v>
      </c>
      <c r="H469" s="62">
        <v>9</v>
      </c>
      <c r="I469" s="62">
        <v>9.5640000000000001</v>
      </c>
      <c r="J469" s="37">
        <v>56</v>
      </c>
      <c r="K469" s="37" t="s">
        <v>140</v>
      </c>
      <c r="L469" s="37" t="s">
        <v>45</v>
      </c>
      <c r="M469" s="38" t="s">
        <v>88</v>
      </c>
      <c r="N469" s="38"/>
      <c r="O469" s="37">
        <v>40</v>
      </c>
      <c r="P469" s="907" t="s">
        <v>759</v>
      </c>
      <c r="Q469" s="797"/>
      <c r="R469" s="797"/>
      <c r="S469" s="797"/>
      <c r="T469" s="798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4301051445</v>
      </c>
      <c r="D470" s="795">
        <v>4680115881976</v>
      </c>
      <c r="E470" s="795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9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97"/>
      <c r="R470" s="797"/>
      <c r="S470" s="797"/>
      <c r="T470" s="798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customHeight="1" x14ac:dyDescent="0.25">
      <c r="A471" s="63" t="s">
        <v>761</v>
      </c>
      <c r="B471" s="63" t="s">
        <v>764</v>
      </c>
      <c r="C471" s="36">
        <v>4301051901</v>
      </c>
      <c r="D471" s="795">
        <v>4680115881976</v>
      </c>
      <c r="E471" s="795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909" t="s">
        <v>765</v>
      </c>
      <c r="Q471" s="797"/>
      <c r="R471" s="797"/>
      <c r="S471" s="797"/>
      <c r="T471" s="798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767</v>
      </c>
      <c r="B472" s="63" t="s">
        <v>768</v>
      </c>
      <c r="C472" s="36">
        <v>4301051297</v>
      </c>
      <c r="D472" s="795">
        <v>4607091384253</v>
      </c>
      <c r="E472" s="795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9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97"/>
      <c r="R472" s="797"/>
      <c r="S472" s="797"/>
      <c r="T472" s="798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767</v>
      </c>
      <c r="B473" s="63" t="s">
        <v>770</v>
      </c>
      <c r="C473" s="36">
        <v>4301051634</v>
      </c>
      <c r="D473" s="795">
        <v>4607091384253</v>
      </c>
      <c r="E473" s="795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9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97"/>
      <c r="R473" s="797"/>
      <c r="S473" s="797"/>
      <c r="T473" s="79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757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771</v>
      </c>
      <c r="B474" s="63" t="s">
        <v>772</v>
      </c>
      <c r="C474" s="36">
        <v>4301051444</v>
      </c>
      <c r="D474" s="795">
        <v>4680115881969</v>
      </c>
      <c r="E474" s="795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9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97"/>
      <c r="R474" s="797"/>
      <c r="S474" s="797"/>
      <c r="T474" s="79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792"/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3"/>
      <c r="P475" s="789" t="s">
        <v>40</v>
      </c>
      <c r="Q475" s="790"/>
      <c r="R475" s="790"/>
      <c r="S475" s="790"/>
      <c r="T475" s="790"/>
      <c r="U475" s="790"/>
      <c r="V475" s="791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794" t="s">
        <v>233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4301060377</v>
      </c>
      <c r="D478" s="795">
        <v>4607091389357</v>
      </c>
      <c r="E478" s="795"/>
      <c r="F478" s="62">
        <v>1.3</v>
      </c>
      <c r="G478" s="37">
        <v>6</v>
      </c>
      <c r="H478" s="62">
        <v>7.8</v>
      </c>
      <c r="I478" s="62">
        <v>8.2799999999999994</v>
      </c>
      <c r="J478" s="37">
        <v>56</v>
      </c>
      <c r="K478" s="37" t="s">
        <v>140</v>
      </c>
      <c r="L478" s="37" t="s">
        <v>45</v>
      </c>
      <c r="M478" s="38" t="s">
        <v>82</v>
      </c>
      <c r="N478" s="38"/>
      <c r="O478" s="37">
        <v>40</v>
      </c>
      <c r="P478" s="9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97"/>
      <c r="R478" s="797"/>
      <c r="S478" s="797"/>
      <c r="T478" s="79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775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776</v>
      </c>
      <c r="C479" s="36">
        <v>4301060441</v>
      </c>
      <c r="D479" s="795">
        <v>4607091389357</v>
      </c>
      <c r="E479" s="795"/>
      <c r="F479" s="62">
        <v>1.5</v>
      </c>
      <c r="G479" s="37">
        <v>6</v>
      </c>
      <c r="H479" s="62">
        <v>9</v>
      </c>
      <c r="I479" s="62">
        <v>9.48</v>
      </c>
      <c r="J479" s="37">
        <v>56</v>
      </c>
      <c r="K479" s="37" t="s">
        <v>140</v>
      </c>
      <c r="L479" s="37" t="s">
        <v>45</v>
      </c>
      <c r="M479" s="38" t="s">
        <v>88</v>
      </c>
      <c r="N479" s="38"/>
      <c r="O479" s="37">
        <v>40</v>
      </c>
      <c r="P479" s="904" t="s">
        <v>777</v>
      </c>
      <c r="Q479" s="797"/>
      <c r="R479" s="797"/>
      <c r="S479" s="797"/>
      <c r="T479" s="798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792"/>
      <c r="B480" s="792"/>
      <c r="C480" s="792"/>
      <c r="D480" s="792"/>
      <c r="E480" s="792"/>
      <c r="F480" s="792"/>
      <c r="G480" s="792"/>
      <c r="H480" s="792"/>
      <c r="I480" s="792"/>
      <c r="J480" s="792"/>
      <c r="K480" s="792"/>
      <c r="L480" s="792"/>
      <c r="M480" s="792"/>
      <c r="N480" s="792"/>
      <c r="O480" s="793"/>
      <c r="P480" s="789" t="s">
        <v>40</v>
      </c>
      <c r="Q480" s="790"/>
      <c r="R480" s="790"/>
      <c r="S480" s="790"/>
      <c r="T480" s="790"/>
      <c r="U480" s="790"/>
      <c r="V480" s="791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792"/>
      <c r="B481" s="792"/>
      <c r="C481" s="792"/>
      <c r="D481" s="792"/>
      <c r="E481" s="792"/>
      <c r="F481" s="792"/>
      <c r="G481" s="792"/>
      <c r="H481" s="792"/>
      <c r="I481" s="792"/>
      <c r="J481" s="792"/>
      <c r="K481" s="792"/>
      <c r="L481" s="792"/>
      <c r="M481" s="792"/>
      <c r="N481" s="792"/>
      <c r="O481" s="793"/>
      <c r="P481" s="789" t="s">
        <v>40</v>
      </c>
      <c r="Q481" s="790"/>
      <c r="R481" s="790"/>
      <c r="S481" s="790"/>
      <c r="T481" s="790"/>
      <c r="U481" s="790"/>
      <c r="V481" s="791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38" t="s">
        <v>779</v>
      </c>
      <c r="B482" s="838"/>
      <c r="C482" s="838"/>
      <c r="D482" s="838"/>
      <c r="E482" s="838"/>
      <c r="F482" s="838"/>
      <c r="G482" s="838"/>
      <c r="H482" s="838"/>
      <c r="I482" s="838"/>
      <c r="J482" s="838"/>
      <c r="K482" s="838"/>
      <c r="L482" s="838"/>
      <c r="M482" s="838"/>
      <c r="N482" s="838"/>
      <c r="O482" s="838"/>
      <c r="P482" s="838"/>
      <c r="Q482" s="838"/>
      <c r="R482" s="838"/>
      <c r="S482" s="838"/>
      <c r="T482" s="838"/>
      <c r="U482" s="838"/>
      <c r="V482" s="838"/>
      <c r="W482" s="838"/>
      <c r="X482" s="838"/>
      <c r="Y482" s="838"/>
      <c r="Z482" s="838"/>
      <c r="AA482" s="54"/>
      <c r="AB482" s="54"/>
      <c r="AC482" s="54"/>
    </row>
    <row r="483" spans="1:68" ht="16.5" customHeight="1" x14ac:dyDescent="0.25">
      <c r="A483" s="804" t="s">
        <v>780</v>
      </c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4"/>
      <c r="P483" s="804"/>
      <c r="Q483" s="804"/>
      <c r="R483" s="804"/>
      <c r="S483" s="804"/>
      <c r="T483" s="804"/>
      <c r="U483" s="804"/>
      <c r="V483" s="804"/>
      <c r="W483" s="804"/>
      <c r="X483" s="804"/>
      <c r="Y483" s="804"/>
      <c r="Z483" s="804"/>
      <c r="AA483" s="65"/>
      <c r="AB483" s="65"/>
      <c r="AC483" s="79"/>
    </row>
    <row r="484" spans="1:68" ht="14.25" customHeight="1" x14ac:dyDescent="0.25">
      <c r="A484" s="794" t="s">
        <v>135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66"/>
      <c r="AB484" s="66"/>
      <c r="AC484" s="80"/>
    </row>
    <row r="485" spans="1:68" ht="27" customHeight="1" x14ac:dyDescent="0.25">
      <c r="A485" s="63" t="s">
        <v>781</v>
      </c>
      <c r="B485" s="63" t="s">
        <v>782</v>
      </c>
      <c r="C485" s="36">
        <v>4301011428</v>
      </c>
      <c r="D485" s="795">
        <v>4607091389708</v>
      </c>
      <c r="E485" s="795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9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97"/>
      <c r="R485" s="797"/>
      <c r="S485" s="797"/>
      <c r="T485" s="798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92"/>
      <c r="B486" s="792"/>
      <c r="C486" s="792"/>
      <c r="D486" s="792"/>
      <c r="E486" s="792"/>
      <c r="F486" s="792"/>
      <c r="G486" s="792"/>
      <c r="H486" s="792"/>
      <c r="I486" s="792"/>
      <c r="J486" s="792"/>
      <c r="K486" s="792"/>
      <c r="L486" s="792"/>
      <c r="M486" s="792"/>
      <c r="N486" s="792"/>
      <c r="O486" s="793"/>
      <c r="P486" s="789" t="s">
        <v>40</v>
      </c>
      <c r="Q486" s="790"/>
      <c r="R486" s="790"/>
      <c r="S486" s="790"/>
      <c r="T486" s="790"/>
      <c r="U486" s="790"/>
      <c r="V486" s="791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792"/>
      <c r="B487" s="792"/>
      <c r="C487" s="792"/>
      <c r="D487" s="792"/>
      <c r="E487" s="792"/>
      <c r="F487" s="792"/>
      <c r="G487" s="792"/>
      <c r="H487" s="792"/>
      <c r="I487" s="792"/>
      <c r="J487" s="792"/>
      <c r="K487" s="792"/>
      <c r="L487" s="792"/>
      <c r="M487" s="792"/>
      <c r="N487" s="792"/>
      <c r="O487" s="793"/>
      <c r="P487" s="789" t="s">
        <v>40</v>
      </c>
      <c r="Q487" s="790"/>
      <c r="R487" s="790"/>
      <c r="S487" s="790"/>
      <c r="T487" s="790"/>
      <c r="U487" s="790"/>
      <c r="V487" s="791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794" t="s">
        <v>78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66"/>
      <c r="AB488" s="66"/>
      <c r="AC488" s="80"/>
    </row>
    <row r="489" spans="1:68" ht="27" customHeight="1" x14ac:dyDescent="0.25">
      <c r="A489" s="63" t="s">
        <v>784</v>
      </c>
      <c r="B489" s="63" t="s">
        <v>785</v>
      </c>
      <c r="C489" s="36">
        <v>4301031322</v>
      </c>
      <c r="D489" s="795">
        <v>4607091389753</v>
      </c>
      <c r="E489" s="795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89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97"/>
      <c r="R489" s="797"/>
      <c r="S489" s="797"/>
      <c r="T489" s="79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784</v>
      </c>
      <c r="B490" s="63" t="s">
        <v>787</v>
      </c>
      <c r="C490" s="36">
        <v>4301031355</v>
      </c>
      <c r="D490" s="795">
        <v>4607091389753</v>
      </c>
      <c r="E490" s="795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89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97"/>
      <c r="R490" s="797"/>
      <c r="S490" s="797"/>
      <c r="T490" s="79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788</v>
      </c>
      <c r="B491" s="63" t="s">
        <v>789</v>
      </c>
      <c r="C491" s="36">
        <v>4301031323</v>
      </c>
      <c r="D491" s="795">
        <v>4607091389760</v>
      </c>
      <c r="E491" s="795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8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97"/>
      <c r="R491" s="797"/>
      <c r="S491" s="797"/>
      <c r="T491" s="79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4301031325</v>
      </c>
      <c r="D492" s="795">
        <v>4607091389746</v>
      </c>
      <c r="E492" s="795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8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97"/>
      <c r="R492" s="797"/>
      <c r="S492" s="797"/>
      <c r="T492" s="79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4301031356</v>
      </c>
      <c r="D493" s="795">
        <v>4607091389746</v>
      </c>
      <c r="E493" s="795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89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97"/>
      <c r="R493" s="797"/>
      <c r="S493" s="797"/>
      <c r="T493" s="79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4301031335</v>
      </c>
      <c r="D494" s="795">
        <v>4680115883147</v>
      </c>
      <c r="E494" s="79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8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97"/>
      <c r="R494" s="797"/>
      <c r="S494" s="797"/>
      <c r="T494" s="79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4301031330</v>
      </c>
      <c r="D495" s="795">
        <v>4607091384338</v>
      </c>
      <c r="E495" s="795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97"/>
      <c r="R495" s="797"/>
      <c r="S495" s="797"/>
      <c r="T495" s="79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799</v>
      </c>
      <c r="C496" s="36">
        <v>4301031362</v>
      </c>
      <c r="D496" s="795">
        <v>4607091384338</v>
      </c>
      <c r="E496" s="795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97"/>
      <c r="R496" s="797"/>
      <c r="S496" s="797"/>
      <c r="T496" s="79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800</v>
      </c>
      <c r="B497" s="63" t="s">
        <v>801</v>
      </c>
      <c r="C497" s="36">
        <v>4301031336</v>
      </c>
      <c r="D497" s="795">
        <v>4680115883154</v>
      </c>
      <c r="E497" s="795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97"/>
      <c r="R497" s="797"/>
      <c r="S497" s="797"/>
      <c r="T497" s="79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800</v>
      </c>
      <c r="B498" s="63" t="s">
        <v>803</v>
      </c>
      <c r="C498" s="36">
        <v>4301031254</v>
      </c>
      <c r="D498" s="795">
        <v>4680115883154</v>
      </c>
      <c r="E498" s="795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8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97"/>
      <c r="R498" s="797"/>
      <c r="S498" s="797"/>
      <c r="T498" s="79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805</v>
      </c>
      <c r="B499" s="63" t="s">
        <v>806</v>
      </c>
      <c r="C499" s="36">
        <v>4301031331</v>
      </c>
      <c r="D499" s="795">
        <v>4607091389524</v>
      </c>
      <c r="E499" s="795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97"/>
      <c r="R499" s="797"/>
      <c r="S499" s="797"/>
      <c r="T499" s="79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805</v>
      </c>
      <c r="B500" s="63" t="s">
        <v>807</v>
      </c>
      <c r="C500" s="36">
        <v>4301031361</v>
      </c>
      <c r="D500" s="795">
        <v>4607091389524</v>
      </c>
      <c r="E500" s="795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97"/>
      <c r="R500" s="797"/>
      <c r="S500" s="797"/>
      <c r="T500" s="79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808</v>
      </c>
      <c r="B501" s="63" t="s">
        <v>809</v>
      </c>
      <c r="C501" s="36">
        <v>4301031337</v>
      </c>
      <c r="D501" s="795">
        <v>4680115883161</v>
      </c>
      <c r="E501" s="795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97"/>
      <c r="R501" s="797"/>
      <c r="S501" s="797"/>
      <c r="T501" s="79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4301031333</v>
      </c>
      <c r="D502" s="795">
        <v>4607091389531</v>
      </c>
      <c r="E502" s="795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97"/>
      <c r="R502" s="797"/>
      <c r="S502" s="797"/>
      <c r="T502" s="79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4301031358</v>
      </c>
      <c r="D503" s="795">
        <v>4607091389531</v>
      </c>
      <c r="E503" s="795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97"/>
      <c r="R503" s="797"/>
      <c r="S503" s="797"/>
      <c r="T503" s="79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815</v>
      </c>
      <c r="B504" s="63" t="s">
        <v>816</v>
      </c>
      <c r="C504" s="36">
        <v>4301031360</v>
      </c>
      <c r="D504" s="795">
        <v>4607091384345</v>
      </c>
      <c r="E504" s="795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8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97"/>
      <c r="R504" s="797"/>
      <c r="S504" s="797"/>
      <c r="T504" s="79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817</v>
      </c>
      <c r="B505" s="63" t="s">
        <v>818</v>
      </c>
      <c r="C505" s="36">
        <v>4301031338</v>
      </c>
      <c r="D505" s="795">
        <v>4680115883185</v>
      </c>
      <c r="E505" s="795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89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97"/>
      <c r="R505" s="797"/>
      <c r="S505" s="797"/>
      <c r="T505" s="79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817</v>
      </c>
      <c r="B506" s="63" t="s">
        <v>819</v>
      </c>
      <c r="C506" s="36">
        <v>4301031255</v>
      </c>
      <c r="D506" s="795">
        <v>4680115883185</v>
      </c>
      <c r="E506" s="795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97"/>
      <c r="R506" s="797"/>
      <c r="S506" s="797"/>
      <c r="T506" s="79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792"/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3"/>
      <c r="P507" s="789" t="s">
        <v>40</v>
      </c>
      <c r="Q507" s="790"/>
      <c r="R507" s="790"/>
      <c r="S507" s="790"/>
      <c r="T507" s="790"/>
      <c r="U507" s="790"/>
      <c r="V507" s="791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792"/>
      <c r="B508" s="792"/>
      <c r="C508" s="792"/>
      <c r="D508" s="792"/>
      <c r="E508" s="792"/>
      <c r="F508" s="792"/>
      <c r="G508" s="792"/>
      <c r="H508" s="792"/>
      <c r="I508" s="792"/>
      <c r="J508" s="792"/>
      <c r="K508" s="792"/>
      <c r="L508" s="792"/>
      <c r="M508" s="792"/>
      <c r="N508" s="792"/>
      <c r="O508" s="793"/>
      <c r="P508" s="789" t="s">
        <v>40</v>
      </c>
      <c r="Q508" s="790"/>
      <c r="R508" s="790"/>
      <c r="S508" s="790"/>
      <c r="T508" s="790"/>
      <c r="U508" s="790"/>
      <c r="V508" s="791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794" t="s">
        <v>84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66"/>
      <c r="AB509" s="66"/>
      <c r="AC509" s="80"/>
    </row>
    <row r="510" spans="1:68" ht="27" customHeight="1" x14ac:dyDescent="0.25">
      <c r="A510" s="63" t="s">
        <v>821</v>
      </c>
      <c r="B510" s="63" t="s">
        <v>822</v>
      </c>
      <c r="C510" s="36">
        <v>4301051284</v>
      </c>
      <c r="D510" s="795">
        <v>4607091384352</v>
      </c>
      <c r="E510" s="795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97"/>
      <c r="R510" s="797"/>
      <c r="S510" s="797"/>
      <c r="T510" s="7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824</v>
      </c>
      <c r="B511" s="63" t="s">
        <v>825</v>
      </c>
      <c r="C511" s="36">
        <v>4301051431</v>
      </c>
      <c r="D511" s="795">
        <v>4607091389654</v>
      </c>
      <c r="E511" s="795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8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97"/>
      <c r="R511" s="797"/>
      <c r="S511" s="797"/>
      <c r="T511" s="79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792"/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3"/>
      <c r="P512" s="789" t="s">
        <v>40</v>
      </c>
      <c r="Q512" s="790"/>
      <c r="R512" s="790"/>
      <c r="S512" s="790"/>
      <c r="T512" s="790"/>
      <c r="U512" s="790"/>
      <c r="V512" s="791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792"/>
      <c r="B513" s="792"/>
      <c r="C513" s="792"/>
      <c r="D513" s="792"/>
      <c r="E513" s="792"/>
      <c r="F513" s="792"/>
      <c r="G513" s="792"/>
      <c r="H513" s="792"/>
      <c r="I513" s="792"/>
      <c r="J513" s="792"/>
      <c r="K513" s="792"/>
      <c r="L513" s="792"/>
      <c r="M513" s="792"/>
      <c r="N513" s="792"/>
      <c r="O513" s="793"/>
      <c r="P513" s="789" t="s">
        <v>40</v>
      </c>
      <c r="Q513" s="790"/>
      <c r="R513" s="790"/>
      <c r="S513" s="790"/>
      <c r="T513" s="790"/>
      <c r="U513" s="790"/>
      <c r="V513" s="791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794" t="s">
        <v>124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66"/>
      <c r="AB514" s="66"/>
      <c r="AC514" s="80"/>
    </row>
    <row r="515" spans="1:68" ht="27" customHeight="1" x14ac:dyDescent="0.25">
      <c r="A515" s="63" t="s">
        <v>827</v>
      </c>
      <c r="B515" s="63" t="s">
        <v>828</v>
      </c>
      <c r="C515" s="36">
        <v>4301032045</v>
      </c>
      <c r="D515" s="795">
        <v>4680115884335</v>
      </c>
      <c r="E515" s="795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88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97"/>
      <c r="R515" s="797"/>
      <c r="S515" s="797"/>
      <c r="T515" s="79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4301170011</v>
      </c>
      <c r="D516" s="795">
        <v>4680115884113</v>
      </c>
      <c r="E516" s="795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8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97"/>
      <c r="R516" s="797"/>
      <c r="S516" s="797"/>
      <c r="T516" s="79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92"/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3"/>
      <c r="P517" s="789" t="s">
        <v>40</v>
      </c>
      <c r="Q517" s="790"/>
      <c r="R517" s="790"/>
      <c r="S517" s="790"/>
      <c r="T517" s="790"/>
      <c r="U517" s="790"/>
      <c r="V517" s="79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792"/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3"/>
      <c r="P518" s="789" t="s">
        <v>40</v>
      </c>
      <c r="Q518" s="790"/>
      <c r="R518" s="790"/>
      <c r="S518" s="790"/>
      <c r="T518" s="790"/>
      <c r="U518" s="790"/>
      <c r="V518" s="79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04" t="s">
        <v>835</v>
      </c>
      <c r="B519" s="804"/>
      <c r="C519" s="804"/>
      <c r="D519" s="804"/>
      <c r="E519" s="804"/>
      <c r="F519" s="804"/>
      <c r="G519" s="804"/>
      <c r="H519" s="804"/>
      <c r="I519" s="804"/>
      <c r="J519" s="804"/>
      <c r="K519" s="804"/>
      <c r="L519" s="804"/>
      <c r="M519" s="804"/>
      <c r="N519" s="804"/>
      <c r="O519" s="804"/>
      <c r="P519" s="804"/>
      <c r="Q519" s="804"/>
      <c r="R519" s="804"/>
      <c r="S519" s="804"/>
      <c r="T519" s="804"/>
      <c r="U519" s="804"/>
      <c r="V519" s="804"/>
      <c r="W519" s="804"/>
      <c r="X519" s="804"/>
      <c r="Y519" s="804"/>
      <c r="Z519" s="804"/>
      <c r="AA519" s="65"/>
      <c r="AB519" s="65"/>
      <c r="AC519" s="79"/>
    </row>
    <row r="520" spans="1:68" ht="14.25" customHeight="1" x14ac:dyDescent="0.25">
      <c r="A520" s="794" t="s">
        <v>191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4301020315</v>
      </c>
      <c r="D521" s="795">
        <v>4607091389364</v>
      </c>
      <c r="E521" s="795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8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97"/>
      <c r="R521" s="797"/>
      <c r="S521" s="797"/>
      <c r="T521" s="79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792"/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3"/>
      <c r="P522" s="789" t="s">
        <v>40</v>
      </c>
      <c r="Q522" s="790"/>
      <c r="R522" s="790"/>
      <c r="S522" s="790"/>
      <c r="T522" s="790"/>
      <c r="U522" s="790"/>
      <c r="V522" s="79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792"/>
      <c r="B523" s="792"/>
      <c r="C523" s="792"/>
      <c r="D523" s="792"/>
      <c r="E523" s="792"/>
      <c r="F523" s="792"/>
      <c r="G523" s="792"/>
      <c r="H523" s="792"/>
      <c r="I523" s="792"/>
      <c r="J523" s="792"/>
      <c r="K523" s="792"/>
      <c r="L523" s="792"/>
      <c r="M523" s="792"/>
      <c r="N523" s="792"/>
      <c r="O523" s="793"/>
      <c r="P523" s="789" t="s">
        <v>40</v>
      </c>
      <c r="Q523" s="790"/>
      <c r="R523" s="790"/>
      <c r="S523" s="790"/>
      <c r="T523" s="790"/>
      <c r="U523" s="790"/>
      <c r="V523" s="79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794" t="s">
        <v>78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4301031324</v>
      </c>
      <c r="D525" s="795">
        <v>4607091389739</v>
      </c>
      <c r="E525" s="795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87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97"/>
      <c r="R525" s="797"/>
      <c r="S525" s="797"/>
      <c r="T525" s="798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4301031363</v>
      </c>
      <c r="D526" s="795">
        <v>4607091389425</v>
      </c>
      <c r="E526" s="795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97"/>
      <c r="R526" s="797"/>
      <c r="S526" s="797"/>
      <c r="T526" s="79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4301031334</v>
      </c>
      <c r="D527" s="795">
        <v>4680115880771</v>
      </c>
      <c r="E527" s="795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7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97"/>
      <c r="R527" s="797"/>
      <c r="S527" s="797"/>
      <c r="T527" s="79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848</v>
      </c>
      <c r="B528" s="63" t="s">
        <v>849</v>
      </c>
      <c r="C528" s="36">
        <v>4301031327</v>
      </c>
      <c r="D528" s="795">
        <v>4607091389500</v>
      </c>
      <c r="E528" s="795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7"/>
      <c r="R528" s="797"/>
      <c r="S528" s="797"/>
      <c r="T528" s="79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850</v>
      </c>
      <c r="C529" s="36">
        <v>4301031359</v>
      </c>
      <c r="D529" s="795">
        <v>4607091389500</v>
      </c>
      <c r="E529" s="795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8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97"/>
      <c r="R529" s="797"/>
      <c r="S529" s="797"/>
      <c r="T529" s="79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89" t="s">
        <v>40</v>
      </c>
      <c r="Q530" s="790"/>
      <c r="R530" s="790"/>
      <c r="S530" s="790"/>
      <c r="T530" s="790"/>
      <c r="U530" s="790"/>
      <c r="V530" s="791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794" t="s">
        <v>124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4301032046</v>
      </c>
      <c r="D533" s="795">
        <v>4680115884359</v>
      </c>
      <c r="E533" s="795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8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97"/>
      <c r="R533" s="797"/>
      <c r="S533" s="797"/>
      <c r="T533" s="798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89" t="s">
        <v>40</v>
      </c>
      <c r="Q534" s="790"/>
      <c r="R534" s="790"/>
      <c r="S534" s="790"/>
      <c r="T534" s="790"/>
      <c r="U534" s="790"/>
      <c r="V534" s="791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794" t="s">
        <v>853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6"/>
      <c r="AB536" s="66"/>
      <c r="AC536" s="80"/>
    </row>
    <row r="537" spans="1:68" ht="27" customHeight="1" x14ac:dyDescent="0.25">
      <c r="A537" s="63" t="s">
        <v>854</v>
      </c>
      <c r="B537" s="63" t="s">
        <v>855</v>
      </c>
      <c r="C537" s="36">
        <v>4301040357</v>
      </c>
      <c r="D537" s="795">
        <v>4680115884564</v>
      </c>
      <c r="E537" s="795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87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97"/>
      <c r="R537" s="797"/>
      <c r="S537" s="797"/>
      <c r="T537" s="798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89" t="s">
        <v>40</v>
      </c>
      <c r="Q538" s="790"/>
      <c r="R538" s="790"/>
      <c r="S538" s="790"/>
      <c r="T538" s="790"/>
      <c r="U538" s="790"/>
      <c r="V538" s="791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792"/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3"/>
      <c r="P539" s="789" t="s">
        <v>40</v>
      </c>
      <c r="Q539" s="790"/>
      <c r="R539" s="790"/>
      <c r="S539" s="790"/>
      <c r="T539" s="790"/>
      <c r="U539" s="790"/>
      <c r="V539" s="791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04" t="s">
        <v>857</v>
      </c>
      <c r="B540" s="804"/>
      <c r="C540" s="804"/>
      <c r="D540" s="804"/>
      <c r="E540" s="804"/>
      <c r="F540" s="804"/>
      <c r="G540" s="804"/>
      <c r="H540" s="804"/>
      <c r="I540" s="804"/>
      <c r="J540" s="804"/>
      <c r="K540" s="804"/>
      <c r="L540" s="804"/>
      <c r="M540" s="804"/>
      <c r="N540" s="804"/>
      <c r="O540" s="804"/>
      <c r="P540" s="804"/>
      <c r="Q540" s="804"/>
      <c r="R540" s="804"/>
      <c r="S540" s="804"/>
      <c r="T540" s="804"/>
      <c r="U540" s="804"/>
      <c r="V540" s="804"/>
      <c r="W540" s="804"/>
      <c r="X540" s="804"/>
      <c r="Y540" s="804"/>
      <c r="Z540" s="804"/>
      <c r="AA540" s="65"/>
      <c r="AB540" s="65"/>
      <c r="AC540" s="79"/>
    </row>
    <row r="541" spans="1:68" ht="14.25" customHeight="1" x14ac:dyDescent="0.25">
      <c r="A541" s="794" t="s">
        <v>78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4301031294</v>
      </c>
      <c r="D542" s="795">
        <v>4680115885189</v>
      </c>
      <c r="E542" s="795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97"/>
      <c r="R542" s="797"/>
      <c r="S542" s="797"/>
      <c r="T542" s="798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862</v>
      </c>
      <c r="C543" s="36">
        <v>4301031293</v>
      </c>
      <c r="D543" s="795">
        <v>4680115885172</v>
      </c>
      <c r="E543" s="795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97"/>
      <c r="R543" s="797"/>
      <c r="S543" s="797"/>
      <c r="T543" s="79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4301031291</v>
      </c>
      <c r="D544" s="795">
        <v>4680115885110</v>
      </c>
      <c r="E544" s="795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87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97"/>
      <c r="R544" s="797"/>
      <c r="S544" s="797"/>
      <c r="T544" s="79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4301031329</v>
      </c>
      <c r="D545" s="795">
        <v>4680115885219</v>
      </c>
      <c r="E545" s="795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87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97"/>
      <c r="R545" s="797"/>
      <c r="S545" s="797"/>
      <c r="T545" s="79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89" t="s">
        <v>40</v>
      </c>
      <c r="Q546" s="790"/>
      <c r="R546" s="790"/>
      <c r="S546" s="790"/>
      <c r="T546" s="790"/>
      <c r="U546" s="790"/>
      <c r="V546" s="791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792"/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3"/>
      <c r="P547" s="789" t="s">
        <v>40</v>
      </c>
      <c r="Q547" s="790"/>
      <c r="R547" s="790"/>
      <c r="S547" s="790"/>
      <c r="T547" s="790"/>
      <c r="U547" s="790"/>
      <c r="V547" s="791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04" t="s">
        <v>869</v>
      </c>
      <c r="B548" s="804"/>
      <c r="C548" s="804"/>
      <c r="D548" s="804"/>
      <c r="E548" s="804"/>
      <c r="F548" s="804"/>
      <c r="G548" s="804"/>
      <c r="H548" s="804"/>
      <c r="I548" s="804"/>
      <c r="J548" s="804"/>
      <c r="K548" s="804"/>
      <c r="L548" s="804"/>
      <c r="M548" s="804"/>
      <c r="N548" s="804"/>
      <c r="O548" s="804"/>
      <c r="P548" s="804"/>
      <c r="Q548" s="804"/>
      <c r="R548" s="804"/>
      <c r="S548" s="804"/>
      <c r="T548" s="804"/>
      <c r="U548" s="804"/>
      <c r="V548" s="804"/>
      <c r="W548" s="804"/>
      <c r="X548" s="804"/>
      <c r="Y548" s="804"/>
      <c r="Z548" s="804"/>
      <c r="AA548" s="65"/>
      <c r="AB548" s="65"/>
      <c r="AC548" s="79"/>
    </row>
    <row r="549" spans="1:68" ht="14.25" customHeight="1" x14ac:dyDescent="0.25">
      <c r="A549" s="794" t="s">
        <v>78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66"/>
      <c r="AB549" s="66"/>
      <c r="AC549" s="80"/>
    </row>
    <row r="550" spans="1:68" ht="27" customHeight="1" x14ac:dyDescent="0.25">
      <c r="A550" s="63" t="s">
        <v>870</v>
      </c>
      <c r="B550" s="63" t="s">
        <v>871</v>
      </c>
      <c r="C550" s="36">
        <v>4301031261</v>
      </c>
      <c r="D550" s="795">
        <v>4680115885103</v>
      </c>
      <c r="E550" s="795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8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97"/>
      <c r="R550" s="797"/>
      <c r="S550" s="797"/>
      <c r="T550" s="798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89" t="s">
        <v>40</v>
      </c>
      <c r="Q551" s="790"/>
      <c r="R551" s="790"/>
      <c r="S551" s="790"/>
      <c r="T551" s="790"/>
      <c r="U551" s="790"/>
      <c r="V551" s="791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792"/>
      <c r="B552" s="792"/>
      <c r="C552" s="792"/>
      <c r="D552" s="792"/>
      <c r="E552" s="792"/>
      <c r="F552" s="792"/>
      <c r="G552" s="792"/>
      <c r="H552" s="792"/>
      <c r="I552" s="792"/>
      <c r="J552" s="792"/>
      <c r="K552" s="792"/>
      <c r="L552" s="792"/>
      <c r="M552" s="792"/>
      <c r="N552" s="792"/>
      <c r="O552" s="793"/>
      <c r="P552" s="789" t="s">
        <v>40</v>
      </c>
      <c r="Q552" s="790"/>
      <c r="R552" s="790"/>
      <c r="S552" s="790"/>
      <c r="T552" s="790"/>
      <c r="U552" s="790"/>
      <c r="V552" s="791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38" t="s">
        <v>873</v>
      </c>
      <c r="B553" s="838"/>
      <c r="C553" s="838"/>
      <c r="D553" s="838"/>
      <c r="E553" s="838"/>
      <c r="F553" s="838"/>
      <c r="G553" s="838"/>
      <c r="H553" s="838"/>
      <c r="I553" s="838"/>
      <c r="J553" s="838"/>
      <c r="K553" s="838"/>
      <c r="L553" s="838"/>
      <c r="M553" s="838"/>
      <c r="N553" s="838"/>
      <c r="O553" s="838"/>
      <c r="P553" s="838"/>
      <c r="Q553" s="838"/>
      <c r="R553" s="838"/>
      <c r="S553" s="838"/>
      <c r="T553" s="838"/>
      <c r="U553" s="838"/>
      <c r="V553" s="838"/>
      <c r="W553" s="838"/>
      <c r="X553" s="838"/>
      <c r="Y553" s="838"/>
      <c r="Z553" s="838"/>
      <c r="AA553" s="54"/>
      <c r="AB553" s="54"/>
      <c r="AC553" s="54"/>
    </row>
    <row r="554" spans="1:68" ht="16.5" customHeight="1" x14ac:dyDescent="0.25">
      <c r="A554" s="804" t="s">
        <v>873</v>
      </c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4"/>
      <c r="P554" s="804"/>
      <c r="Q554" s="804"/>
      <c r="R554" s="804"/>
      <c r="S554" s="804"/>
      <c r="T554" s="804"/>
      <c r="U554" s="804"/>
      <c r="V554" s="804"/>
      <c r="W554" s="804"/>
      <c r="X554" s="804"/>
      <c r="Y554" s="804"/>
      <c r="Z554" s="804"/>
      <c r="AA554" s="65"/>
      <c r="AB554" s="65"/>
      <c r="AC554" s="79"/>
    </row>
    <row r="555" spans="1:68" ht="14.25" customHeight="1" x14ac:dyDescent="0.25">
      <c r="A555" s="794" t="s">
        <v>135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66"/>
      <c r="AB555" s="66"/>
      <c r="AC555" s="80"/>
    </row>
    <row r="556" spans="1:68" ht="27" customHeight="1" x14ac:dyDescent="0.25">
      <c r="A556" s="63" t="s">
        <v>874</v>
      </c>
      <c r="B556" s="63" t="s">
        <v>875</v>
      </c>
      <c r="C556" s="36">
        <v>4301011795</v>
      </c>
      <c r="D556" s="795">
        <v>4607091389067</v>
      </c>
      <c r="E556" s="795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7"/>
      <c r="R556" s="797"/>
      <c r="S556" s="797"/>
      <c r="T556" s="79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876</v>
      </c>
      <c r="B557" s="63" t="s">
        <v>877</v>
      </c>
      <c r="C557" s="36">
        <v>4301011961</v>
      </c>
      <c r="D557" s="795">
        <v>4680115885271</v>
      </c>
      <c r="E557" s="795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7"/>
      <c r="R557" s="797"/>
      <c r="S557" s="797"/>
      <c r="T557" s="79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879</v>
      </c>
      <c r="B558" s="63" t="s">
        <v>880</v>
      </c>
      <c r="C558" s="36">
        <v>4301011774</v>
      </c>
      <c r="D558" s="795">
        <v>4680115884502</v>
      </c>
      <c r="E558" s="79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7"/>
      <c r="R558" s="797"/>
      <c r="S558" s="797"/>
      <c r="T558" s="79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4301011771</v>
      </c>
      <c r="D559" s="795">
        <v>4607091389104</v>
      </c>
      <c r="E559" s="79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7"/>
      <c r="R559" s="797"/>
      <c r="S559" s="797"/>
      <c r="T559" s="79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885</v>
      </c>
      <c r="B560" s="63" t="s">
        <v>886</v>
      </c>
      <c r="C560" s="36">
        <v>4301011799</v>
      </c>
      <c r="D560" s="795">
        <v>4680115884519</v>
      </c>
      <c r="E560" s="79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7"/>
      <c r="R560" s="797"/>
      <c r="S560" s="797"/>
      <c r="T560" s="79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888</v>
      </c>
      <c r="B561" s="63" t="s">
        <v>889</v>
      </c>
      <c r="C561" s="36">
        <v>4301011376</v>
      </c>
      <c r="D561" s="795">
        <v>4680115885226</v>
      </c>
      <c r="E561" s="79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7"/>
      <c r="R561" s="797"/>
      <c r="S561" s="797"/>
      <c r="T561" s="79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4301011778</v>
      </c>
      <c r="D562" s="795">
        <v>4680115880603</v>
      </c>
      <c r="E562" s="795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8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7"/>
      <c r="R562" s="797"/>
      <c r="S562" s="797"/>
      <c r="T562" s="79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891</v>
      </c>
      <c r="B563" s="63" t="s">
        <v>893</v>
      </c>
      <c r="C563" s="36">
        <v>4301012035</v>
      </c>
      <c r="D563" s="795">
        <v>4680115880603</v>
      </c>
      <c r="E563" s="795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7"/>
      <c r="R563" s="797"/>
      <c r="S563" s="797"/>
      <c r="T563" s="79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894</v>
      </c>
      <c r="B564" s="63" t="s">
        <v>895</v>
      </c>
      <c r="C564" s="36">
        <v>4301012036</v>
      </c>
      <c r="D564" s="795">
        <v>4680115882782</v>
      </c>
      <c r="E564" s="795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7"/>
      <c r="R564" s="797"/>
      <c r="S564" s="797"/>
      <c r="T564" s="79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4301011784</v>
      </c>
      <c r="D565" s="795">
        <v>4607091389982</v>
      </c>
      <c r="E565" s="795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7"/>
      <c r="R565" s="797"/>
      <c r="S565" s="797"/>
      <c r="T565" s="79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896</v>
      </c>
      <c r="B566" s="63" t="s">
        <v>898</v>
      </c>
      <c r="C566" s="36">
        <v>4301012034</v>
      </c>
      <c r="D566" s="795">
        <v>4607091389982</v>
      </c>
      <c r="E566" s="795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7"/>
      <c r="R566" s="797"/>
      <c r="S566" s="797"/>
      <c r="T566" s="79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792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89" t="s">
        <v>40</v>
      </c>
      <c r="Q567" s="790"/>
      <c r="R567" s="790"/>
      <c r="S567" s="790"/>
      <c r="T567" s="790"/>
      <c r="U567" s="790"/>
      <c r="V567" s="791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89" t="s">
        <v>40</v>
      </c>
      <c r="Q568" s="790"/>
      <c r="R568" s="790"/>
      <c r="S568" s="790"/>
      <c r="T568" s="790"/>
      <c r="U568" s="790"/>
      <c r="V568" s="791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794" t="s">
        <v>191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66"/>
      <c r="AB569" s="66"/>
      <c r="AC569" s="80"/>
    </row>
    <row r="570" spans="1:68" ht="16.5" customHeight="1" x14ac:dyDescent="0.25">
      <c r="A570" s="63" t="s">
        <v>899</v>
      </c>
      <c r="B570" s="63" t="s">
        <v>900</v>
      </c>
      <c r="C570" s="36">
        <v>4301020222</v>
      </c>
      <c r="D570" s="795">
        <v>4607091388930</v>
      </c>
      <c r="E570" s="795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8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7"/>
      <c r="R570" s="797"/>
      <c r="S570" s="797"/>
      <c r="T570" s="79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902</v>
      </c>
      <c r="B571" s="63" t="s">
        <v>903</v>
      </c>
      <c r="C571" s="36">
        <v>4301020206</v>
      </c>
      <c r="D571" s="795">
        <v>4680115880054</v>
      </c>
      <c r="E571" s="795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97"/>
      <c r="R571" s="797"/>
      <c r="S571" s="797"/>
      <c r="T571" s="79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902</v>
      </c>
      <c r="B572" s="63" t="s">
        <v>904</v>
      </c>
      <c r="C572" s="36">
        <v>4301020364</v>
      </c>
      <c r="D572" s="795">
        <v>4680115880054</v>
      </c>
      <c r="E572" s="795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86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97"/>
      <c r="R572" s="797"/>
      <c r="S572" s="797"/>
      <c r="T572" s="79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92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89" t="s">
        <v>40</v>
      </c>
      <c r="Q573" s="790"/>
      <c r="R573" s="790"/>
      <c r="S573" s="790"/>
      <c r="T573" s="790"/>
      <c r="U573" s="790"/>
      <c r="V573" s="791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89" t="s">
        <v>40</v>
      </c>
      <c r="Q574" s="790"/>
      <c r="R574" s="790"/>
      <c r="S574" s="790"/>
      <c r="T574" s="790"/>
      <c r="U574" s="790"/>
      <c r="V574" s="791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94" t="s">
        <v>78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66"/>
      <c r="AB575" s="66"/>
      <c r="AC575" s="80"/>
    </row>
    <row r="576" spans="1:68" ht="27" customHeight="1" x14ac:dyDescent="0.25">
      <c r="A576" s="63" t="s">
        <v>905</v>
      </c>
      <c r="B576" s="63" t="s">
        <v>906</v>
      </c>
      <c r="C576" s="36">
        <v>4301031252</v>
      </c>
      <c r="D576" s="795">
        <v>4680115883116</v>
      </c>
      <c r="E576" s="795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7"/>
      <c r="R576" s="797"/>
      <c r="S576" s="797"/>
      <c r="T576" s="798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908</v>
      </c>
      <c r="B577" s="63" t="s">
        <v>909</v>
      </c>
      <c r="C577" s="36">
        <v>4301031248</v>
      </c>
      <c r="D577" s="795">
        <v>4680115883093</v>
      </c>
      <c r="E577" s="795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8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7"/>
      <c r="R577" s="797"/>
      <c r="S577" s="797"/>
      <c r="T577" s="798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911</v>
      </c>
      <c r="B578" s="63" t="s">
        <v>912</v>
      </c>
      <c r="C578" s="36">
        <v>4301031250</v>
      </c>
      <c r="D578" s="795">
        <v>4680115883109</v>
      </c>
      <c r="E578" s="795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8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7"/>
      <c r="R578" s="797"/>
      <c r="S578" s="797"/>
      <c r="T578" s="79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914</v>
      </c>
      <c r="B579" s="63" t="s">
        <v>915</v>
      </c>
      <c r="C579" s="36">
        <v>4301031249</v>
      </c>
      <c r="D579" s="795">
        <v>4680115882072</v>
      </c>
      <c r="E579" s="795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7"/>
      <c r="R579" s="797"/>
      <c r="S579" s="797"/>
      <c r="T579" s="79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917</v>
      </c>
      <c r="C580" s="36">
        <v>4301031383</v>
      </c>
      <c r="D580" s="795">
        <v>4680115882072</v>
      </c>
      <c r="E580" s="795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8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7"/>
      <c r="R580" s="797"/>
      <c r="S580" s="797"/>
      <c r="T580" s="79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918</v>
      </c>
      <c r="B581" s="63" t="s">
        <v>919</v>
      </c>
      <c r="C581" s="36">
        <v>4301031251</v>
      </c>
      <c r="D581" s="795">
        <v>4680115882102</v>
      </c>
      <c r="E581" s="795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7"/>
      <c r="R581" s="797"/>
      <c r="S581" s="797"/>
      <c r="T581" s="79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920</v>
      </c>
      <c r="C582" s="36">
        <v>4301031385</v>
      </c>
      <c r="D582" s="795">
        <v>4680115882102</v>
      </c>
      <c r="E582" s="795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7"/>
      <c r="R582" s="797"/>
      <c r="S582" s="797"/>
      <c r="T582" s="79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922</v>
      </c>
      <c r="B583" s="63" t="s">
        <v>923</v>
      </c>
      <c r="C583" s="36">
        <v>4301031253</v>
      </c>
      <c r="D583" s="795">
        <v>4680115882096</v>
      </c>
      <c r="E583" s="795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8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7"/>
      <c r="R583" s="797"/>
      <c r="S583" s="797"/>
      <c r="T583" s="79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922</v>
      </c>
      <c r="B584" s="63" t="s">
        <v>924</v>
      </c>
      <c r="C584" s="36">
        <v>4301031384</v>
      </c>
      <c r="D584" s="795">
        <v>4680115882096</v>
      </c>
      <c r="E584" s="795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8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7"/>
      <c r="R584" s="797"/>
      <c r="S584" s="797"/>
      <c r="T584" s="798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792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89" t="s">
        <v>40</v>
      </c>
      <c r="Q585" s="790"/>
      <c r="R585" s="790"/>
      <c r="S585" s="790"/>
      <c r="T585" s="790"/>
      <c r="U585" s="790"/>
      <c r="V585" s="791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89" t="s">
        <v>40</v>
      </c>
      <c r="Q586" s="790"/>
      <c r="R586" s="790"/>
      <c r="S586" s="790"/>
      <c r="T586" s="790"/>
      <c r="U586" s="790"/>
      <c r="V586" s="791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794" t="s">
        <v>84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66"/>
      <c r="AB587" s="66"/>
      <c r="AC587" s="80"/>
    </row>
    <row r="588" spans="1:68" ht="27" customHeight="1" x14ac:dyDescent="0.25">
      <c r="A588" s="63" t="s">
        <v>926</v>
      </c>
      <c r="B588" s="63" t="s">
        <v>927</v>
      </c>
      <c r="C588" s="36">
        <v>4301051230</v>
      </c>
      <c r="D588" s="795">
        <v>4607091383409</v>
      </c>
      <c r="E588" s="795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8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7"/>
      <c r="R588" s="797"/>
      <c r="S588" s="797"/>
      <c r="T588" s="798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929</v>
      </c>
      <c r="B589" s="63" t="s">
        <v>930</v>
      </c>
      <c r="C589" s="36">
        <v>4301051231</v>
      </c>
      <c r="D589" s="795">
        <v>4607091383416</v>
      </c>
      <c r="E589" s="795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8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7"/>
      <c r="R589" s="797"/>
      <c r="S589" s="797"/>
      <c r="T589" s="79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932</v>
      </c>
      <c r="B590" s="63" t="s">
        <v>933</v>
      </c>
      <c r="C590" s="36">
        <v>4301051058</v>
      </c>
      <c r="D590" s="795">
        <v>4680115883536</v>
      </c>
      <c r="E590" s="795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8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7"/>
      <c r="R590" s="797"/>
      <c r="S590" s="797"/>
      <c r="T590" s="798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792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89" t="s">
        <v>40</v>
      </c>
      <c r="Q591" s="790"/>
      <c r="R591" s="790"/>
      <c r="S591" s="790"/>
      <c r="T591" s="790"/>
      <c r="U591" s="790"/>
      <c r="V591" s="791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89" t="s">
        <v>40</v>
      </c>
      <c r="Q592" s="790"/>
      <c r="R592" s="790"/>
      <c r="S592" s="790"/>
      <c r="T592" s="790"/>
      <c r="U592" s="790"/>
      <c r="V592" s="791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794" t="s">
        <v>233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4301060363</v>
      </c>
      <c r="D594" s="795">
        <v>4680115885035</v>
      </c>
      <c r="E594" s="795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83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7"/>
      <c r="R594" s="797"/>
      <c r="S594" s="797"/>
      <c r="T594" s="798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4301060436</v>
      </c>
      <c r="D595" s="795">
        <v>4680115885936</v>
      </c>
      <c r="E595" s="795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837" t="s">
        <v>940</v>
      </c>
      <c r="Q595" s="797"/>
      <c r="R595" s="797"/>
      <c r="S595" s="797"/>
      <c r="T595" s="798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792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89" t="s">
        <v>40</v>
      </c>
      <c r="Q596" s="790"/>
      <c r="R596" s="790"/>
      <c r="S596" s="790"/>
      <c r="T596" s="790"/>
      <c r="U596" s="790"/>
      <c r="V596" s="791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89" t="s">
        <v>40</v>
      </c>
      <c r="Q597" s="790"/>
      <c r="R597" s="790"/>
      <c r="S597" s="790"/>
      <c r="T597" s="790"/>
      <c r="U597" s="790"/>
      <c r="V597" s="791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38" t="s">
        <v>941</v>
      </c>
      <c r="B598" s="838"/>
      <c r="C598" s="838"/>
      <c r="D598" s="838"/>
      <c r="E598" s="838"/>
      <c r="F598" s="838"/>
      <c r="G598" s="838"/>
      <c r="H598" s="838"/>
      <c r="I598" s="838"/>
      <c r="J598" s="838"/>
      <c r="K598" s="838"/>
      <c r="L598" s="838"/>
      <c r="M598" s="838"/>
      <c r="N598" s="838"/>
      <c r="O598" s="838"/>
      <c r="P598" s="838"/>
      <c r="Q598" s="838"/>
      <c r="R598" s="838"/>
      <c r="S598" s="838"/>
      <c r="T598" s="838"/>
      <c r="U598" s="838"/>
      <c r="V598" s="838"/>
      <c r="W598" s="838"/>
      <c r="X598" s="838"/>
      <c r="Y598" s="838"/>
      <c r="Z598" s="838"/>
      <c r="AA598" s="54"/>
      <c r="AB598" s="54"/>
      <c r="AC598" s="54"/>
    </row>
    <row r="599" spans="1:68" ht="16.5" customHeight="1" x14ac:dyDescent="0.25">
      <c r="A599" s="804" t="s">
        <v>941</v>
      </c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4"/>
      <c r="P599" s="804"/>
      <c r="Q599" s="804"/>
      <c r="R599" s="804"/>
      <c r="S599" s="804"/>
      <c r="T599" s="804"/>
      <c r="U599" s="804"/>
      <c r="V599" s="804"/>
      <c r="W599" s="804"/>
      <c r="X599" s="804"/>
      <c r="Y599" s="804"/>
      <c r="Z599" s="804"/>
      <c r="AA599" s="65"/>
      <c r="AB599" s="65"/>
      <c r="AC599" s="79"/>
    </row>
    <row r="600" spans="1:68" ht="14.25" customHeight="1" x14ac:dyDescent="0.25">
      <c r="A600" s="794" t="s">
        <v>135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66"/>
      <c r="AB600" s="66"/>
      <c r="AC600" s="80"/>
    </row>
    <row r="601" spans="1:68" ht="27" customHeight="1" x14ac:dyDescent="0.25">
      <c r="A601" s="63" t="s">
        <v>942</v>
      </c>
      <c r="B601" s="63" t="s">
        <v>943</v>
      </c>
      <c r="C601" s="36">
        <v>4301011763</v>
      </c>
      <c r="D601" s="795">
        <v>4640242181011</v>
      </c>
      <c r="E601" s="795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839" t="s">
        <v>944</v>
      </c>
      <c r="Q601" s="797"/>
      <c r="R601" s="797"/>
      <c r="S601" s="797"/>
      <c r="T601" s="798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4301011585</v>
      </c>
      <c r="D602" s="795">
        <v>4640242180441</v>
      </c>
      <c r="E602" s="795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840" t="s">
        <v>948</v>
      </c>
      <c r="Q602" s="797"/>
      <c r="R602" s="797"/>
      <c r="S602" s="797"/>
      <c r="T602" s="79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4301011584</v>
      </c>
      <c r="D603" s="795">
        <v>4640242180564</v>
      </c>
      <c r="E603" s="795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841" t="s">
        <v>952</v>
      </c>
      <c r="Q603" s="797"/>
      <c r="R603" s="797"/>
      <c r="S603" s="797"/>
      <c r="T603" s="79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4301011762</v>
      </c>
      <c r="D604" s="795">
        <v>4640242180922</v>
      </c>
      <c r="E604" s="795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829" t="s">
        <v>956</v>
      </c>
      <c r="Q604" s="797"/>
      <c r="R604" s="797"/>
      <c r="S604" s="797"/>
      <c r="T604" s="79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4301011764</v>
      </c>
      <c r="D605" s="795">
        <v>4640242181189</v>
      </c>
      <c r="E605" s="795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830" t="s">
        <v>960</v>
      </c>
      <c r="Q605" s="797"/>
      <c r="R605" s="797"/>
      <c r="S605" s="797"/>
      <c r="T605" s="79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961</v>
      </c>
      <c r="B606" s="63" t="s">
        <v>962</v>
      </c>
      <c r="C606" s="36">
        <v>4301011551</v>
      </c>
      <c r="D606" s="795">
        <v>4640242180038</v>
      </c>
      <c r="E606" s="795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831" t="s">
        <v>963</v>
      </c>
      <c r="Q606" s="797"/>
      <c r="R606" s="797"/>
      <c r="S606" s="797"/>
      <c r="T606" s="79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964</v>
      </c>
      <c r="B607" s="63" t="s">
        <v>965</v>
      </c>
      <c r="C607" s="36">
        <v>4301011765</v>
      </c>
      <c r="D607" s="795">
        <v>4640242181172</v>
      </c>
      <c r="E607" s="795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832" t="s">
        <v>966</v>
      </c>
      <c r="Q607" s="797"/>
      <c r="R607" s="797"/>
      <c r="S607" s="797"/>
      <c r="T607" s="798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792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89" t="s">
        <v>40</v>
      </c>
      <c r="Q608" s="790"/>
      <c r="R608" s="790"/>
      <c r="S608" s="790"/>
      <c r="T608" s="790"/>
      <c r="U608" s="790"/>
      <c r="V608" s="791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89" t="s">
        <v>40</v>
      </c>
      <c r="Q609" s="790"/>
      <c r="R609" s="790"/>
      <c r="S609" s="790"/>
      <c r="T609" s="790"/>
      <c r="U609" s="790"/>
      <c r="V609" s="791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794" t="s">
        <v>191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66"/>
      <c r="AB610" s="66"/>
      <c r="AC610" s="80"/>
    </row>
    <row r="611" spans="1:68" ht="16.5" customHeight="1" x14ac:dyDescent="0.25">
      <c r="A611" s="63" t="s">
        <v>967</v>
      </c>
      <c r="B611" s="63" t="s">
        <v>968</v>
      </c>
      <c r="C611" s="36">
        <v>4301020269</v>
      </c>
      <c r="D611" s="795">
        <v>4640242180519</v>
      </c>
      <c r="E611" s="795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833" t="s">
        <v>969</v>
      </c>
      <c r="Q611" s="797"/>
      <c r="R611" s="797"/>
      <c r="S611" s="797"/>
      <c r="T611" s="798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971</v>
      </c>
      <c r="B612" s="63" t="s">
        <v>972</v>
      </c>
      <c r="C612" s="36">
        <v>4301020260</v>
      </c>
      <c r="D612" s="795">
        <v>4640242180526</v>
      </c>
      <c r="E612" s="795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834" t="s">
        <v>973</v>
      </c>
      <c r="Q612" s="797"/>
      <c r="R612" s="797"/>
      <c r="S612" s="797"/>
      <c r="T612" s="798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4301020309</v>
      </c>
      <c r="D613" s="795">
        <v>4640242180090</v>
      </c>
      <c r="E613" s="795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835" t="s">
        <v>976</v>
      </c>
      <c r="Q613" s="797"/>
      <c r="R613" s="797"/>
      <c r="S613" s="797"/>
      <c r="T613" s="798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978</v>
      </c>
      <c r="B614" s="63" t="s">
        <v>979</v>
      </c>
      <c r="C614" s="36">
        <v>4301020295</v>
      </c>
      <c r="D614" s="795">
        <v>4640242181363</v>
      </c>
      <c r="E614" s="795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822" t="s">
        <v>980</v>
      </c>
      <c r="Q614" s="797"/>
      <c r="R614" s="797"/>
      <c r="S614" s="797"/>
      <c r="T614" s="798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792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89" t="s">
        <v>40</v>
      </c>
      <c r="Q615" s="790"/>
      <c r="R615" s="790"/>
      <c r="S615" s="790"/>
      <c r="T615" s="790"/>
      <c r="U615" s="790"/>
      <c r="V615" s="791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89" t="s">
        <v>40</v>
      </c>
      <c r="Q616" s="790"/>
      <c r="R616" s="790"/>
      <c r="S616" s="790"/>
      <c r="T616" s="790"/>
      <c r="U616" s="790"/>
      <c r="V616" s="791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794" t="s">
        <v>78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66"/>
      <c r="AB617" s="66"/>
      <c r="AC617" s="80"/>
    </row>
    <row r="618" spans="1:68" ht="27" customHeight="1" x14ac:dyDescent="0.25">
      <c r="A618" s="63" t="s">
        <v>981</v>
      </c>
      <c r="B618" s="63" t="s">
        <v>982</v>
      </c>
      <c r="C618" s="36">
        <v>4301031280</v>
      </c>
      <c r="D618" s="795">
        <v>4640242180816</v>
      </c>
      <c r="E618" s="795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823" t="s">
        <v>983</v>
      </c>
      <c r="Q618" s="797"/>
      <c r="R618" s="797"/>
      <c r="S618" s="797"/>
      <c r="T618" s="79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4301031244</v>
      </c>
      <c r="D619" s="795">
        <v>4640242180595</v>
      </c>
      <c r="E619" s="795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824" t="s">
        <v>987</v>
      </c>
      <c r="Q619" s="797"/>
      <c r="R619" s="797"/>
      <c r="S619" s="797"/>
      <c r="T619" s="79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4301031289</v>
      </c>
      <c r="D620" s="795">
        <v>4640242181615</v>
      </c>
      <c r="E620" s="795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825" t="s">
        <v>991</v>
      </c>
      <c r="Q620" s="797"/>
      <c r="R620" s="797"/>
      <c r="S620" s="797"/>
      <c r="T620" s="798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4301031285</v>
      </c>
      <c r="D621" s="795">
        <v>4640242181639</v>
      </c>
      <c r="E621" s="795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826" t="s">
        <v>995</v>
      </c>
      <c r="Q621" s="797"/>
      <c r="R621" s="797"/>
      <c r="S621" s="797"/>
      <c r="T621" s="798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4301031287</v>
      </c>
      <c r="D622" s="795">
        <v>4640242181622</v>
      </c>
      <c r="E622" s="795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827" t="s">
        <v>999</v>
      </c>
      <c r="Q622" s="797"/>
      <c r="R622" s="797"/>
      <c r="S622" s="797"/>
      <c r="T622" s="798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4301031203</v>
      </c>
      <c r="D623" s="795">
        <v>4640242180908</v>
      </c>
      <c r="E623" s="795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28" t="s">
        <v>1003</v>
      </c>
      <c r="Q623" s="797"/>
      <c r="R623" s="797"/>
      <c r="S623" s="797"/>
      <c r="T623" s="798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1004</v>
      </c>
      <c r="B624" s="63" t="s">
        <v>1005</v>
      </c>
      <c r="C624" s="36">
        <v>4301031200</v>
      </c>
      <c r="D624" s="795">
        <v>4640242180489</v>
      </c>
      <c r="E624" s="795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815" t="s">
        <v>1006</v>
      </c>
      <c r="Q624" s="797"/>
      <c r="R624" s="797"/>
      <c r="S624" s="797"/>
      <c r="T624" s="798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792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89" t="s">
        <v>40</v>
      </c>
      <c r="Q625" s="790"/>
      <c r="R625" s="790"/>
      <c r="S625" s="790"/>
      <c r="T625" s="790"/>
      <c r="U625" s="790"/>
      <c r="V625" s="791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89" t="s">
        <v>40</v>
      </c>
      <c r="Q626" s="790"/>
      <c r="R626" s="790"/>
      <c r="S626" s="790"/>
      <c r="T626" s="790"/>
      <c r="U626" s="790"/>
      <c r="V626" s="791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794" t="s">
        <v>84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6"/>
      <c r="AB627" s="66"/>
      <c r="AC627" s="80"/>
    </row>
    <row r="628" spans="1:68" ht="27" customHeight="1" x14ac:dyDescent="0.25">
      <c r="A628" s="63" t="s">
        <v>1007</v>
      </c>
      <c r="B628" s="63" t="s">
        <v>1008</v>
      </c>
      <c r="C628" s="36">
        <v>4301051746</v>
      </c>
      <c r="D628" s="795">
        <v>4640242180533</v>
      </c>
      <c r="E628" s="795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40</v>
      </c>
      <c r="P628" s="816" t="s">
        <v>1009</v>
      </c>
      <c r="Q628" s="797"/>
      <c r="R628" s="797"/>
      <c r="S628" s="797"/>
      <c r="T628" s="798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1007</v>
      </c>
      <c r="B629" s="63" t="s">
        <v>1011</v>
      </c>
      <c r="C629" s="36">
        <v>4301051887</v>
      </c>
      <c r="D629" s="795">
        <v>4640242180533</v>
      </c>
      <c r="E629" s="795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45</v>
      </c>
      <c r="P629" s="817" t="s">
        <v>1012</v>
      </c>
      <c r="Q629" s="797"/>
      <c r="R629" s="797"/>
      <c r="S629" s="797"/>
      <c r="T629" s="798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1013</v>
      </c>
      <c r="B630" s="63" t="s">
        <v>1014</v>
      </c>
      <c r="C630" s="36">
        <v>4301051510</v>
      </c>
      <c r="D630" s="795">
        <v>4640242180540</v>
      </c>
      <c r="E630" s="795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818" t="s">
        <v>1015</v>
      </c>
      <c r="Q630" s="797"/>
      <c r="R630" s="797"/>
      <c r="S630" s="797"/>
      <c r="T630" s="79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1013</v>
      </c>
      <c r="B631" s="63" t="s">
        <v>1017</v>
      </c>
      <c r="C631" s="36">
        <v>4301051933</v>
      </c>
      <c r="D631" s="795">
        <v>4640242180540</v>
      </c>
      <c r="E631" s="795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819" t="s">
        <v>1018</v>
      </c>
      <c r="Q631" s="797"/>
      <c r="R631" s="797"/>
      <c r="S631" s="797"/>
      <c r="T631" s="79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1019</v>
      </c>
      <c r="B632" s="63" t="s">
        <v>1020</v>
      </c>
      <c r="C632" s="36">
        <v>4301051390</v>
      </c>
      <c r="D632" s="795">
        <v>4640242181233</v>
      </c>
      <c r="E632" s="795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820" t="s">
        <v>1021</v>
      </c>
      <c r="Q632" s="797"/>
      <c r="R632" s="797"/>
      <c r="S632" s="797"/>
      <c r="T632" s="79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1019</v>
      </c>
      <c r="B633" s="63" t="s">
        <v>1022</v>
      </c>
      <c r="C633" s="36">
        <v>4301051920</v>
      </c>
      <c r="D633" s="795">
        <v>4640242181233</v>
      </c>
      <c r="E633" s="795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178</v>
      </c>
      <c r="N633" s="38"/>
      <c r="O633" s="37">
        <v>45</v>
      </c>
      <c r="P633" s="821" t="s">
        <v>1023</v>
      </c>
      <c r="Q633" s="797"/>
      <c r="R633" s="797"/>
      <c r="S633" s="797"/>
      <c r="T633" s="79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1024</v>
      </c>
      <c r="B634" s="63" t="s">
        <v>1025</v>
      </c>
      <c r="C634" s="36">
        <v>4301051448</v>
      </c>
      <c r="D634" s="795">
        <v>4640242181226</v>
      </c>
      <c r="E634" s="795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809" t="s">
        <v>1026</v>
      </c>
      <c r="Q634" s="797"/>
      <c r="R634" s="797"/>
      <c r="S634" s="797"/>
      <c r="T634" s="79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1024</v>
      </c>
      <c r="B635" s="63" t="s">
        <v>1027</v>
      </c>
      <c r="C635" s="36">
        <v>4301051921</v>
      </c>
      <c r="D635" s="795">
        <v>4640242181226</v>
      </c>
      <c r="E635" s="795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178</v>
      </c>
      <c r="N635" s="38"/>
      <c r="O635" s="37">
        <v>45</v>
      </c>
      <c r="P635" s="810" t="s">
        <v>1028</v>
      </c>
      <c r="Q635" s="797"/>
      <c r="R635" s="797"/>
      <c r="S635" s="797"/>
      <c r="T635" s="798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792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89" t="s">
        <v>40</v>
      </c>
      <c r="Q636" s="790"/>
      <c r="R636" s="790"/>
      <c r="S636" s="790"/>
      <c r="T636" s="790"/>
      <c r="U636" s="790"/>
      <c r="V636" s="791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89" t="s">
        <v>40</v>
      </c>
      <c r="Q637" s="790"/>
      <c r="R637" s="790"/>
      <c r="S637" s="790"/>
      <c r="T637" s="790"/>
      <c r="U637" s="790"/>
      <c r="V637" s="791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794" t="s">
        <v>233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66"/>
      <c r="AB638" s="66"/>
      <c r="AC638" s="80"/>
    </row>
    <row r="639" spans="1:68" ht="27" customHeight="1" x14ac:dyDescent="0.25">
      <c r="A639" s="63" t="s">
        <v>1029</v>
      </c>
      <c r="B639" s="63" t="s">
        <v>1030</v>
      </c>
      <c r="C639" s="36">
        <v>4301060408</v>
      </c>
      <c r="D639" s="795">
        <v>4640242180120</v>
      </c>
      <c r="E639" s="795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811" t="s">
        <v>1031</v>
      </c>
      <c r="Q639" s="797"/>
      <c r="R639" s="797"/>
      <c r="S639" s="797"/>
      <c r="T639" s="798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1029</v>
      </c>
      <c r="B640" s="63" t="s">
        <v>1033</v>
      </c>
      <c r="C640" s="36">
        <v>4301060354</v>
      </c>
      <c r="D640" s="795">
        <v>4640242180120</v>
      </c>
      <c r="E640" s="795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812" t="s">
        <v>1034</v>
      </c>
      <c r="Q640" s="797"/>
      <c r="R640" s="797"/>
      <c r="S640" s="797"/>
      <c r="T640" s="79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1035</v>
      </c>
      <c r="B641" s="63" t="s">
        <v>1036</v>
      </c>
      <c r="C641" s="36">
        <v>4301060407</v>
      </c>
      <c r="D641" s="795">
        <v>4640242180137</v>
      </c>
      <c r="E641" s="795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813" t="s">
        <v>1037</v>
      </c>
      <c r="Q641" s="797"/>
      <c r="R641" s="797"/>
      <c r="S641" s="797"/>
      <c r="T641" s="798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1035</v>
      </c>
      <c r="B642" s="63" t="s">
        <v>1039</v>
      </c>
      <c r="C642" s="36">
        <v>4301060355</v>
      </c>
      <c r="D642" s="795">
        <v>4640242180137</v>
      </c>
      <c r="E642" s="795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814" t="s">
        <v>1040</v>
      </c>
      <c r="Q642" s="797"/>
      <c r="R642" s="797"/>
      <c r="S642" s="797"/>
      <c r="T642" s="798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92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89" t="s">
        <v>40</v>
      </c>
      <c r="Q643" s="790"/>
      <c r="R643" s="790"/>
      <c r="S643" s="790"/>
      <c r="T643" s="790"/>
      <c r="U643" s="790"/>
      <c r="V643" s="791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89" t="s">
        <v>40</v>
      </c>
      <c r="Q644" s="790"/>
      <c r="R644" s="790"/>
      <c r="S644" s="790"/>
      <c r="T644" s="790"/>
      <c r="U644" s="790"/>
      <c r="V644" s="791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04" t="s">
        <v>1041</v>
      </c>
      <c r="B645" s="804"/>
      <c r="C645" s="804"/>
      <c r="D645" s="804"/>
      <c r="E645" s="804"/>
      <c r="F645" s="804"/>
      <c r="G645" s="804"/>
      <c r="H645" s="804"/>
      <c r="I645" s="804"/>
      <c r="J645" s="804"/>
      <c r="K645" s="804"/>
      <c r="L645" s="804"/>
      <c r="M645" s="804"/>
      <c r="N645" s="804"/>
      <c r="O645" s="804"/>
      <c r="P645" s="804"/>
      <c r="Q645" s="804"/>
      <c r="R645" s="804"/>
      <c r="S645" s="804"/>
      <c r="T645" s="804"/>
      <c r="U645" s="804"/>
      <c r="V645" s="804"/>
      <c r="W645" s="804"/>
      <c r="X645" s="804"/>
      <c r="Y645" s="804"/>
      <c r="Z645" s="804"/>
      <c r="AA645" s="65"/>
      <c r="AB645" s="65"/>
      <c r="AC645" s="79"/>
    </row>
    <row r="646" spans="1:68" ht="14.25" customHeight="1" x14ac:dyDescent="0.25">
      <c r="A646" s="794" t="s">
        <v>135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66"/>
      <c r="AB646" s="66"/>
      <c r="AC646" s="80"/>
    </row>
    <row r="647" spans="1:68" ht="27" customHeight="1" x14ac:dyDescent="0.25">
      <c r="A647" s="63" t="s">
        <v>1042</v>
      </c>
      <c r="B647" s="63" t="s">
        <v>1043</v>
      </c>
      <c r="C647" s="36">
        <v>4301011951</v>
      </c>
      <c r="D647" s="795">
        <v>4640242180045</v>
      </c>
      <c r="E647" s="795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805" t="s">
        <v>1044</v>
      </c>
      <c r="Q647" s="797"/>
      <c r="R647" s="797"/>
      <c r="S647" s="797"/>
      <c r="T647" s="798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1046</v>
      </c>
      <c r="B648" s="63" t="s">
        <v>1047</v>
      </c>
      <c r="C648" s="36">
        <v>4301011950</v>
      </c>
      <c r="D648" s="795">
        <v>4640242180601</v>
      </c>
      <c r="E648" s="795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806" t="s">
        <v>1048</v>
      </c>
      <c r="Q648" s="797"/>
      <c r="R648" s="797"/>
      <c r="S648" s="797"/>
      <c r="T648" s="798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792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89" t="s">
        <v>40</v>
      </c>
      <c r="Q649" s="790"/>
      <c r="R649" s="790"/>
      <c r="S649" s="790"/>
      <c r="T649" s="790"/>
      <c r="U649" s="790"/>
      <c r="V649" s="791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794" t="s">
        <v>191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66"/>
      <c r="AB651" s="66"/>
      <c r="AC651" s="80"/>
    </row>
    <row r="652" spans="1:68" ht="27" customHeight="1" x14ac:dyDescent="0.25">
      <c r="A652" s="63" t="s">
        <v>1050</v>
      </c>
      <c r="B652" s="63" t="s">
        <v>1051</v>
      </c>
      <c r="C652" s="36">
        <v>4301020314</v>
      </c>
      <c r="D652" s="795">
        <v>4640242180090</v>
      </c>
      <c r="E652" s="795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807" t="s">
        <v>1052</v>
      </c>
      <c r="Q652" s="797"/>
      <c r="R652" s="797"/>
      <c r="S652" s="797"/>
      <c r="T652" s="798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792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89" t="s">
        <v>40</v>
      </c>
      <c r="Q653" s="790"/>
      <c r="R653" s="790"/>
      <c r="S653" s="790"/>
      <c r="T653" s="790"/>
      <c r="U653" s="790"/>
      <c r="V653" s="791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794" t="s">
        <v>78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66"/>
      <c r="AB655" s="66"/>
      <c r="AC655" s="80"/>
    </row>
    <row r="656" spans="1:68" ht="27" customHeight="1" x14ac:dyDescent="0.25">
      <c r="A656" s="63" t="s">
        <v>1054</v>
      </c>
      <c r="B656" s="63" t="s">
        <v>1055</v>
      </c>
      <c r="C656" s="36">
        <v>4301031321</v>
      </c>
      <c r="D656" s="795">
        <v>4640242180076</v>
      </c>
      <c r="E656" s="795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808" t="s">
        <v>1056</v>
      </c>
      <c r="Q656" s="797"/>
      <c r="R656" s="797"/>
      <c r="S656" s="797"/>
      <c r="T656" s="798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792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89" t="s">
        <v>40</v>
      </c>
      <c r="Q657" s="790"/>
      <c r="R657" s="790"/>
      <c r="S657" s="790"/>
      <c r="T657" s="790"/>
      <c r="U657" s="790"/>
      <c r="V657" s="791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794" t="s">
        <v>84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66"/>
      <c r="AB659" s="66"/>
      <c r="AC659" s="80"/>
    </row>
    <row r="660" spans="1:68" ht="27" customHeight="1" x14ac:dyDescent="0.25">
      <c r="A660" s="63" t="s">
        <v>1058</v>
      </c>
      <c r="B660" s="63" t="s">
        <v>1059</v>
      </c>
      <c r="C660" s="36">
        <v>4301051780</v>
      </c>
      <c r="D660" s="795">
        <v>4640242180106</v>
      </c>
      <c r="E660" s="795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796" t="s">
        <v>1060</v>
      </c>
      <c r="Q660" s="797"/>
      <c r="R660" s="797"/>
      <c r="S660" s="797"/>
      <c r="T660" s="798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89" t="s">
        <v>40</v>
      </c>
      <c r="Q661" s="790"/>
      <c r="R661" s="790"/>
      <c r="S661" s="790"/>
      <c r="T661" s="790"/>
      <c r="U661" s="790"/>
      <c r="V661" s="791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89" t="s">
        <v>40</v>
      </c>
      <c r="Q662" s="790"/>
      <c r="R662" s="790"/>
      <c r="S662" s="790"/>
      <c r="T662" s="790"/>
      <c r="U662" s="790"/>
      <c r="V662" s="791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802"/>
      <c r="P663" s="799" t="s">
        <v>33</v>
      </c>
      <c r="Q663" s="800"/>
      <c r="R663" s="800"/>
      <c r="S663" s="800"/>
      <c r="T663" s="800"/>
      <c r="U663" s="800"/>
      <c r="V663" s="801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802"/>
      <c r="P664" s="799" t="s">
        <v>34</v>
      </c>
      <c r="Q664" s="800"/>
      <c r="R664" s="800"/>
      <c r="S664" s="800"/>
      <c r="T664" s="800"/>
      <c r="U664" s="800"/>
      <c r="V664" s="801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802"/>
      <c r="P665" s="799" t="s">
        <v>35</v>
      </c>
      <c r="Q665" s="800"/>
      <c r="R665" s="800"/>
      <c r="S665" s="800"/>
      <c r="T665" s="800"/>
      <c r="U665" s="800"/>
      <c r="V665" s="801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802"/>
      <c r="P666" s="799" t="s">
        <v>36</v>
      </c>
      <c r="Q666" s="800"/>
      <c r="R666" s="800"/>
      <c r="S666" s="800"/>
      <c r="T666" s="800"/>
      <c r="U666" s="800"/>
      <c r="V666" s="801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802"/>
      <c r="P667" s="799" t="s">
        <v>37</v>
      </c>
      <c r="Q667" s="800"/>
      <c r="R667" s="800"/>
      <c r="S667" s="800"/>
      <c r="T667" s="800"/>
      <c r="U667" s="800"/>
      <c r="V667" s="801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0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802"/>
      <c r="P668" s="799" t="s">
        <v>38</v>
      </c>
      <c r="Q668" s="800"/>
      <c r="R668" s="800"/>
      <c r="S668" s="800"/>
      <c r="T668" s="800"/>
      <c r="U668" s="800"/>
      <c r="V668" s="801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786" t="s">
        <v>133</v>
      </c>
      <c r="D670" s="786" t="s">
        <v>133</v>
      </c>
      <c r="E670" s="786" t="s">
        <v>133</v>
      </c>
      <c r="F670" s="786" t="s">
        <v>133</v>
      </c>
      <c r="G670" s="786" t="s">
        <v>133</v>
      </c>
      <c r="H670" s="786" t="s">
        <v>133</v>
      </c>
      <c r="I670" s="786" t="s">
        <v>347</v>
      </c>
      <c r="J670" s="786" t="s">
        <v>347</v>
      </c>
      <c r="K670" s="786" t="s">
        <v>347</v>
      </c>
      <c r="L670" s="786" t="s">
        <v>347</v>
      </c>
      <c r="M670" s="786" t="s">
        <v>347</v>
      </c>
      <c r="N670" s="803"/>
      <c r="O670" s="786" t="s">
        <v>347</v>
      </c>
      <c r="P670" s="786" t="s">
        <v>347</v>
      </c>
      <c r="Q670" s="786" t="s">
        <v>347</v>
      </c>
      <c r="R670" s="786" t="s">
        <v>347</v>
      </c>
      <c r="S670" s="786" t="s">
        <v>347</v>
      </c>
      <c r="T670" s="786" t="s">
        <v>347</v>
      </c>
      <c r="U670" s="786" t="s">
        <v>347</v>
      </c>
      <c r="V670" s="786" t="s">
        <v>347</v>
      </c>
      <c r="W670" s="786" t="s">
        <v>678</v>
      </c>
      <c r="X670" s="786" t="s">
        <v>678</v>
      </c>
      <c r="Y670" s="786" t="s">
        <v>779</v>
      </c>
      <c r="Z670" s="786" t="s">
        <v>779</v>
      </c>
      <c r="AA670" s="786" t="s">
        <v>779</v>
      </c>
      <c r="AB670" s="786" t="s">
        <v>779</v>
      </c>
      <c r="AC670" s="85" t="s">
        <v>873</v>
      </c>
      <c r="AD670" s="786" t="s">
        <v>941</v>
      </c>
      <c r="AE670" s="786" t="s">
        <v>941</v>
      </c>
      <c r="AF670" s="1"/>
    </row>
    <row r="671" spans="1:68" ht="14.25" customHeight="1" thickTop="1" x14ac:dyDescent="0.2">
      <c r="A671" s="787" t="s">
        <v>10</v>
      </c>
      <c r="B671" s="786" t="s">
        <v>77</v>
      </c>
      <c r="C671" s="786" t="s">
        <v>134</v>
      </c>
      <c r="D671" s="786" t="s">
        <v>160</v>
      </c>
      <c r="E671" s="786" t="s">
        <v>241</v>
      </c>
      <c r="F671" s="786" t="s">
        <v>265</v>
      </c>
      <c r="G671" s="786" t="s">
        <v>311</v>
      </c>
      <c r="H671" s="786" t="s">
        <v>133</v>
      </c>
      <c r="I671" s="786" t="s">
        <v>348</v>
      </c>
      <c r="J671" s="786" t="s">
        <v>372</v>
      </c>
      <c r="K671" s="786" t="s">
        <v>447</v>
      </c>
      <c r="L671" s="786" t="s">
        <v>468</v>
      </c>
      <c r="M671" s="786" t="s">
        <v>492</v>
      </c>
      <c r="N671" s="1"/>
      <c r="O671" s="786" t="s">
        <v>519</v>
      </c>
      <c r="P671" s="786" t="s">
        <v>522</v>
      </c>
      <c r="Q671" s="786" t="s">
        <v>531</v>
      </c>
      <c r="R671" s="786" t="s">
        <v>547</v>
      </c>
      <c r="S671" s="786" t="s">
        <v>557</v>
      </c>
      <c r="T671" s="786" t="s">
        <v>570</v>
      </c>
      <c r="U671" s="786" t="s">
        <v>581</v>
      </c>
      <c r="V671" s="786" t="s">
        <v>665</v>
      </c>
      <c r="W671" s="786" t="s">
        <v>679</v>
      </c>
      <c r="X671" s="786" t="s">
        <v>731</v>
      </c>
      <c r="Y671" s="786" t="s">
        <v>780</v>
      </c>
      <c r="Z671" s="786" t="s">
        <v>835</v>
      </c>
      <c r="AA671" s="786" t="s">
        <v>857</v>
      </c>
      <c r="AB671" s="786" t="s">
        <v>869</v>
      </c>
      <c r="AC671" s="786" t="s">
        <v>873</v>
      </c>
      <c r="AD671" s="786" t="s">
        <v>941</v>
      </c>
      <c r="AE671" s="786" t="s">
        <v>1041</v>
      </c>
      <c r="AF671" s="1"/>
    </row>
    <row r="672" spans="1:68" ht="13.5" thickBot="1" x14ac:dyDescent="0.25">
      <c r="A672" s="788"/>
      <c r="B672" s="786"/>
      <c r="C672" s="786"/>
      <c r="D672" s="786"/>
      <c r="E672" s="786"/>
      <c r="F672" s="786"/>
      <c r="G672" s="786"/>
      <c r="H672" s="786"/>
      <c r="I672" s="786"/>
      <c r="J672" s="786"/>
      <c r="K672" s="786"/>
      <c r="L672" s="786"/>
      <c r="M672" s="786"/>
      <c r="N672" s="1"/>
      <c r="O672" s="786"/>
      <c r="P672" s="786"/>
      <c r="Q672" s="786"/>
      <c r="R672" s="786"/>
      <c r="S672" s="786"/>
      <c r="T672" s="786"/>
      <c r="U672" s="786"/>
      <c r="V672" s="786"/>
      <c r="W672" s="786"/>
      <c r="X672" s="786"/>
      <c r="Y672" s="786"/>
      <c r="Z672" s="786"/>
      <c r="AA672" s="786"/>
      <c r="AB672" s="786"/>
      <c r="AC672" s="786"/>
      <c r="AD672" s="786"/>
      <c r="AE672" s="786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31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">
      <formula1>IF(AK68&gt;0,OR(X68=0,AND(IF(X68-AK68&gt;=0,TRUE,FALSE),X68&gt;0,IF(X68/(H68*J68)=ROUND(X68/(H68*J68),0),TRUE,FALSE))),FALSE)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4">
      <formula1>IF(AK74&gt;0,OR(X74=0,AND(IF(X74-AK74&gt;=0,TRUE,FALSE),X74&gt;0,IF(X74/(H74*J74)=ROUND(X74/(H74*J74),0),TRUE,FALSE))),FALSE)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81">
      <formula1>IF(AK81&gt;0,OR(X81=0,AND(IF(X81-AK81&gt;=0,TRUE,FALSE),X81&gt;0,IF(X81/(H81*J81)=ROUND(X81/(H81*J81),0),TRUE,FALSE))),FALSE)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2">
      <formula1>IF(AK112&gt;0,OR(X112=0,AND(IF(X112-AK112&gt;=0,TRUE,FALSE),X112&gt;0,IF(X112/(H112*K112)=ROUND(X112/(H112*K112),0),TRUE,FALSE))),FALSE)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8">
      <formula1>IF(AK118&gt;0,OR(X118=0,AND(IF(X118-AK118&gt;=0,TRUE,FALSE),X118&gt;0,IF(X118/(H118*J118)=ROUND(X118/(H118*J118),0),TRUE,FALSE))),FALSE)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8">
      <formula1>IF(AK128&gt;0,OR(X128=0,AND(IF(X128-AK128&gt;=0,TRUE,FALSE),X128&gt;0,IF(X128/(H128*K128)=ROUND(X128/(H128*K128),0),TRUE,FALSE))),FALSE)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5">
      <formula1>IF(AK145&gt;0,OR(X145=0,AND(IF(X145-AK145&gt;=0,TRUE,FALSE),X145&gt;0,IF(X145/(H145*J145)=ROUND(X145/(H145*J145),0),TRUE,FALSE))),FALSE)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2">
      <formula1>IF(AK312&gt;0,OR(X312=0,AND(IF(X312-AK312&gt;=0,TRUE,FALSE),X312&gt;0,IF(X312/(H312*K312)=ROUND(X312/(H312*K312),0),TRUE,FALSE))),FALSE)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>
      <formula1>IF(AK361&gt;0,OR(X361=0,AND(IF(X361-AK361&gt;=0,TRUE,FALSE),X361&gt;0,IF(X361/(H361*J361)=ROUND(X361/(H361*J361),0),TRUE,FALSE))),FALSE)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0">
      <formula1>IF(AK420&gt;0,OR(X420=0,AND(IF(X420-AK420&gt;=0,TRUE,FALSE),X420&gt;0,IF(X420/(H420*J420)=ROUND(X420/(H420*J420),0),TRUE,FALSE))),FALSE)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2">
      <formula1>IF(AK422&gt;0,OR(X422=0,AND(IF(X422-AK422&gt;=0,TRUE,FALSE),X422&gt;0,IF(X422/(H422*J422)=ROUND(X422/(H422*J422),0),TRUE,FALSE))),FALSE)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5">
      <formula1>IF(AK425&gt;0,OR(X425=0,AND(IF(X425-AK425&gt;=0,TRUE,FALSE),X425&gt;0,IF(X425/(H425*J425)=ROUND(X425/(H425*J425),0),TRUE,FALSE))),FALSE)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3">
      <formula1>IF(AK433&gt;0,OR(X433=0,AND(IF(X433-AK433&gt;=0,TRUE,FALSE),X433&gt;0,IF(X433/(H433*J433)=ROUND(X433/(H433*J433),0),TRUE,FALSE))),FALSE)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2024-11-28T05:34:51Z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