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2" l="1"/>
  <c r="V461" i="2"/>
  <c r="V463" i="2" s="1"/>
  <c r="V459" i="2"/>
  <c r="V458" i="2"/>
  <c r="W457" i="2"/>
  <c r="W459" i="2" s="1"/>
  <c r="N457" i="2"/>
  <c r="V455" i="2"/>
  <c r="V454" i="2"/>
  <c r="W453" i="2"/>
  <c r="T470" i="2" s="1"/>
  <c r="N453" i="2"/>
  <c r="V450" i="2"/>
  <c r="W449" i="2"/>
  <c r="V449" i="2"/>
  <c r="W448" i="2"/>
  <c r="X448" i="2" s="1"/>
  <c r="W447" i="2"/>
  <c r="X447" i="2" s="1"/>
  <c r="V445" i="2"/>
  <c r="V444" i="2"/>
  <c r="W443" i="2"/>
  <c r="X443" i="2" s="1"/>
  <c r="W442" i="2"/>
  <c r="X442" i="2" s="1"/>
  <c r="W440" i="2"/>
  <c r="V440" i="2"/>
  <c r="V439" i="2"/>
  <c r="X438" i="2"/>
  <c r="W438" i="2"/>
  <c r="W437" i="2"/>
  <c r="W439" i="2" s="1"/>
  <c r="W435" i="2"/>
  <c r="V435" i="2"/>
  <c r="V434" i="2"/>
  <c r="W433" i="2"/>
  <c r="X433" i="2" s="1"/>
  <c r="W432" i="2"/>
  <c r="S470" i="2" s="1"/>
  <c r="V428" i="2"/>
  <c r="W427" i="2"/>
  <c r="V427" i="2"/>
  <c r="W426" i="2"/>
  <c r="X426" i="2" s="1"/>
  <c r="N426" i="2"/>
  <c r="W425" i="2"/>
  <c r="X425" i="2" s="1"/>
  <c r="X427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W414" i="2"/>
  <c r="V414" i="2"/>
  <c r="V413" i="2"/>
  <c r="X412" i="2"/>
  <c r="W412" i="2"/>
  <c r="N412" i="2"/>
  <c r="X411" i="2"/>
  <c r="X413" i="2" s="1"/>
  <c r="W411" i="2"/>
  <c r="W413" i="2" s="1"/>
  <c r="N411" i="2"/>
  <c r="V409" i="2"/>
  <c r="V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R470" i="2" s="1"/>
  <c r="N399" i="2"/>
  <c r="W395" i="2"/>
  <c r="V395" i="2"/>
  <c r="V394" i="2"/>
  <c r="X393" i="2"/>
  <c r="X394" i="2" s="1"/>
  <c r="W393" i="2"/>
  <c r="W394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W384" i="2"/>
  <c r="X384" i="2" s="1"/>
  <c r="N384" i="2"/>
  <c r="W383" i="2"/>
  <c r="X383" i="2" s="1"/>
  <c r="X390" i="2" s="1"/>
  <c r="N383" i="2"/>
  <c r="W381" i="2"/>
  <c r="V381" i="2"/>
  <c r="W380" i="2"/>
  <c r="V380" i="2"/>
  <c r="X379" i="2"/>
  <c r="W379" i="2"/>
  <c r="N379" i="2"/>
  <c r="X378" i="2"/>
  <c r="X380" i="2" s="1"/>
  <c r="W378" i="2"/>
  <c r="Q470" i="2" s="1"/>
  <c r="N378" i="2"/>
  <c r="V375" i="2"/>
  <c r="V374" i="2"/>
  <c r="X373" i="2"/>
  <c r="X374" i="2" s="1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X363" i="2"/>
  <c r="W363" i="2"/>
  <c r="N363" i="2"/>
  <c r="X362" i="2"/>
  <c r="W362" i="2"/>
  <c r="W366" i="2" s="1"/>
  <c r="N362" i="2"/>
  <c r="V360" i="2"/>
  <c r="V359" i="2"/>
  <c r="X358" i="2"/>
  <c r="W358" i="2"/>
  <c r="W357" i="2"/>
  <c r="X357" i="2" s="1"/>
  <c r="N357" i="2"/>
  <c r="X356" i="2"/>
  <c r="W356" i="2"/>
  <c r="N356" i="2"/>
  <c r="X355" i="2"/>
  <c r="W355" i="2"/>
  <c r="N355" i="2"/>
  <c r="W354" i="2"/>
  <c r="X354" i="2" s="1"/>
  <c r="N354" i="2"/>
  <c r="W353" i="2"/>
  <c r="X353" i="2" s="1"/>
  <c r="N353" i="2"/>
  <c r="X352" i="2"/>
  <c r="W352" i="2"/>
  <c r="N352" i="2"/>
  <c r="X351" i="2"/>
  <c r="W351" i="2"/>
  <c r="N351" i="2"/>
  <c r="W350" i="2"/>
  <c r="X350" i="2" s="1"/>
  <c r="N350" i="2"/>
  <c r="W349" i="2"/>
  <c r="X349" i="2" s="1"/>
  <c r="N349" i="2"/>
  <c r="X348" i="2"/>
  <c r="W348" i="2"/>
  <c r="N348" i="2"/>
  <c r="X347" i="2"/>
  <c r="W347" i="2"/>
  <c r="N347" i="2"/>
  <c r="W346" i="2"/>
  <c r="W360" i="2" s="1"/>
  <c r="N346" i="2"/>
  <c r="V344" i="2"/>
  <c r="V343" i="2"/>
  <c r="W342" i="2"/>
  <c r="W343" i="2" s="1"/>
  <c r="N342" i="2"/>
  <c r="X341" i="2"/>
  <c r="W341" i="2"/>
  <c r="P470" i="2" s="1"/>
  <c r="N341" i="2"/>
  <c r="W337" i="2"/>
  <c r="V337" i="2"/>
  <c r="W336" i="2"/>
  <c r="V336" i="2"/>
  <c r="W335" i="2"/>
  <c r="X335" i="2" s="1"/>
  <c r="X336" i="2" s="1"/>
  <c r="N335" i="2"/>
  <c r="V333" i="2"/>
  <c r="V332" i="2"/>
  <c r="W331" i="2"/>
  <c r="X331" i="2" s="1"/>
  <c r="N331" i="2"/>
  <c r="X330" i="2"/>
  <c r="W330" i="2"/>
  <c r="N330" i="2"/>
  <c r="X329" i="2"/>
  <c r="W329" i="2"/>
  <c r="N329" i="2"/>
  <c r="W328" i="2"/>
  <c r="W333" i="2" s="1"/>
  <c r="N328" i="2"/>
  <c r="V326" i="2"/>
  <c r="V325" i="2"/>
  <c r="W324" i="2"/>
  <c r="W325" i="2" s="1"/>
  <c r="N324" i="2"/>
  <c r="X323" i="2"/>
  <c r="W323" i="2"/>
  <c r="W326" i="2" s="1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O470" i="2" s="1"/>
  <c r="N316" i="2"/>
  <c r="V313" i="2"/>
  <c r="V312" i="2"/>
  <c r="W311" i="2"/>
  <c r="W313" i="2" s="1"/>
  <c r="N311" i="2"/>
  <c r="V309" i="2"/>
  <c r="V308" i="2"/>
  <c r="W307" i="2"/>
  <c r="W308" i="2" s="1"/>
  <c r="N307" i="2"/>
  <c r="V305" i="2"/>
  <c r="V304" i="2"/>
  <c r="W303" i="2"/>
  <c r="W305" i="2" s="1"/>
  <c r="N303" i="2"/>
  <c r="W302" i="2"/>
  <c r="X302" i="2" s="1"/>
  <c r="N302" i="2"/>
  <c r="V300" i="2"/>
  <c r="V299" i="2"/>
  <c r="W298" i="2"/>
  <c r="X298" i="2" s="1"/>
  <c r="N298" i="2"/>
  <c r="X297" i="2"/>
  <c r="W297" i="2"/>
  <c r="N297" i="2"/>
  <c r="X296" i="2"/>
  <c r="W296" i="2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X299" i="2" s="1"/>
  <c r="W291" i="2"/>
  <c r="W300" i="2" s="1"/>
  <c r="N291" i="2"/>
  <c r="W287" i="2"/>
  <c r="V287" i="2"/>
  <c r="W286" i="2"/>
  <c r="V286" i="2"/>
  <c r="W285" i="2"/>
  <c r="X285" i="2" s="1"/>
  <c r="X286" i="2" s="1"/>
  <c r="N285" i="2"/>
  <c r="V283" i="2"/>
  <c r="W282" i="2"/>
  <c r="V282" i="2"/>
  <c r="W281" i="2"/>
  <c r="W283" i="2" s="1"/>
  <c r="N281" i="2"/>
  <c r="V279" i="2"/>
  <c r="V278" i="2"/>
  <c r="X277" i="2"/>
  <c r="W277" i="2"/>
  <c r="X276" i="2"/>
  <c r="W276" i="2"/>
  <c r="N276" i="2"/>
  <c r="W275" i="2"/>
  <c r="W279" i="2" s="1"/>
  <c r="N275" i="2"/>
  <c r="V273" i="2"/>
  <c r="V272" i="2"/>
  <c r="W271" i="2"/>
  <c r="W273" i="2" s="1"/>
  <c r="N271" i="2"/>
  <c r="V268" i="2"/>
  <c r="V267" i="2"/>
  <c r="W266" i="2"/>
  <c r="W267" i="2" s="1"/>
  <c r="N266" i="2"/>
  <c r="X265" i="2"/>
  <c r="W265" i="2"/>
  <c r="W268" i="2" s="1"/>
  <c r="N265" i="2"/>
  <c r="V263" i="2"/>
  <c r="W262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X257" i="2"/>
  <c r="W257" i="2"/>
  <c r="N257" i="2"/>
  <c r="X256" i="2"/>
  <c r="W256" i="2"/>
  <c r="N256" i="2"/>
  <c r="W255" i="2"/>
  <c r="X255" i="2" s="1"/>
  <c r="X262" i="2" s="1"/>
  <c r="N255" i="2"/>
  <c r="V252" i="2"/>
  <c r="V251" i="2"/>
  <c r="W250" i="2"/>
  <c r="W251" i="2" s="1"/>
  <c r="N250" i="2"/>
  <c r="X249" i="2"/>
  <c r="W249" i="2"/>
  <c r="N249" i="2"/>
  <c r="X248" i="2"/>
  <c r="W248" i="2"/>
  <c r="W252" i="2" s="1"/>
  <c r="N248" i="2"/>
  <c r="W246" i="2"/>
  <c r="V246" i="2"/>
  <c r="V245" i="2"/>
  <c r="W244" i="2"/>
  <c r="X244" i="2" s="1"/>
  <c r="N244" i="2"/>
  <c r="X243" i="2"/>
  <c r="W243" i="2"/>
  <c r="W242" i="2"/>
  <c r="W245" i="2" s="1"/>
  <c r="W240" i="2"/>
  <c r="V240" i="2"/>
  <c r="V239" i="2"/>
  <c r="W238" i="2"/>
  <c r="X238" i="2" s="1"/>
  <c r="N238" i="2"/>
  <c r="X237" i="2"/>
  <c r="W237" i="2"/>
  <c r="N237" i="2"/>
  <c r="W236" i="2"/>
  <c r="W239" i="2" s="1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X229" i="2"/>
  <c r="W229" i="2"/>
  <c r="N229" i="2"/>
  <c r="W228" i="2"/>
  <c r="X228" i="2" s="1"/>
  <c r="N228" i="2"/>
  <c r="W227" i="2"/>
  <c r="W233" i="2" s="1"/>
  <c r="N227" i="2"/>
  <c r="X226" i="2"/>
  <c r="W226" i="2"/>
  <c r="W234" i="2" s="1"/>
  <c r="N226" i="2"/>
  <c r="V224" i="2"/>
  <c r="V223" i="2"/>
  <c r="X222" i="2"/>
  <c r="W222" i="2"/>
  <c r="N222" i="2"/>
  <c r="X221" i="2"/>
  <c r="W221" i="2"/>
  <c r="N221" i="2"/>
  <c r="W220" i="2"/>
  <c r="W224" i="2" s="1"/>
  <c r="N220" i="2"/>
  <c r="X219" i="2"/>
  <c r="W219" i="2"/>
  <c r="W223" i="2" s="1"/>
  <c r="N219" i="2"/>
  <c r="W217" i="2"/>
  <c r="V217" i="2"/>
  <c r="W216" i="2"/>
  <c r="V216" i="2"/>
  <c r="W215" i="2"/>
  <c r="X215" i="2" s="1"/>
  <c r="X216" i="2" s="1"/>
  <c r="N215" i="2"/>
  <c r="V213" i="2"/>
  <c r="V212" i="2"/>
  <c r="W211" i="2"/>
  <c r="X211" i="2" s="1"/>
  <c r="N211" i="2"/>
  <c r="X210" i="2"/>
  <c r="W210" i="2"/>
  <c r="N210" i="2"/>
  <c r="X209" i="2"/>
  <c r="W209" i="2"/>
  <c r="N209" i="2"/>
  <c r="W208" i="2"/>
  <c r="X208" i="2" s="1"/>
  <c r="N208" i="2"/>
  <c r="W207" i="2"/>
  <c r="X207" i="2" s="1"/>
  <c r="N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X201" i="2"/>
  <c r="W201" i="2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W213" i="2" s="1"/>
  <c r="N197" i="2"/>
  <c r="V194" i="2"/>
  <c r="V193" i="2"/>
  <c r="X192" i="2"/>
  <c r="W192" i="2"/>
  <c r="N192" i="2"/>
  <c r="W191" i="2"/>
  <c r="X191" i="2" s="1"/>
  <c r="X193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X178" i="2"/>
  <c r="W178" i="2"/>
  <c r="W177" i="2"/>
  <c r="X177" i="2" s="1"/>
  <c r="N177" i="2"/>
  <c r="X176" i="2"/>
  <c r="W176" i="2"/>
  <c r="N176" i="2"/>
  <c r="X175" i="2"/>
  <c r="W175" i="2"/>
  <c r="W174" i="2"/>
  <c r="W189" i="2" s="1"/>
  <c r="N174" i="2"/>
  <c r="W173" i="2"/>
  <c r="X173" i="2" s="1"/>
  <c r="X172" i="2"/>
  <c r="W172" i="2"/>
  <c r="N172" i="2"/>
  <c r="V170" i="2"/>
  <c r="V169" i="2"/>
  <c r="X168" i="2"/>
  <c r="W168" i="2"/>
  <c r="N168" i="2"/>
  <c r="W167" i="2"/>
  <c r="X167" i="2" s="1"/>
  <c r="N167" i="2"/>
  <c r="X166" i="2"/>
  <c r="W166" i="2"/>
  <c r="W170" i="2" s="1"/>
  <c r="N166" i="2"/>
  <c r="X165" i="2"/>
  <c r="W165" i="2"/>
  <c r="W169" i="2" s="1"/>
  <c r="N165" i="2"/>
  <c r="W163" i="2"/>
  <c r="V163" i="2"/>
  <c r="V162" i="2"/>
  <c r="W161" i="2"/>
  <c r="X161" i="2" s="1"/>
  <c r="N161" i="2"/>
  <c r="X160" i="2"/>
  <c r="W160" i="2"/>
  <c r="W162" i="2" s="1"/>
  <c r="V158" i="2"/>
  <c r="V157" i="2"/>
  <c r="W156" i="2"/>
  <c r="W157" i="2" s="1"/>
  <c r="N156" i="2"/>
  <c r="X155" i="2"/>
  <c r="W155" i="2"/>
  <c r="I470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1" i="2" s="1"/>
  <c r="N143" i="2"/>
  <c r="V140" i="2"/>
  <c r="V139" i="2"/>
  <c r="W138" i="2"/>
  <c r="X138" i="2" s="1"/>
  <c r="N138" i="2"/>
  <c r="W137" i="2"/>
  <c r="W139" i="2" s="1"/>
  <c r="N137" i="2"/>
  <c r="X136" i="2"/>
  <c r="W136" i="2"/>
  <c r="G470" i="2" s="1"/>
  <c r="N136" i="2"/>
  <c r="V132" i="2"/>
  <c r="V131" i="2"/>
  <c r="X130" i="2"/>
  <c r="W130" i="2"/>
  <c r="N130" i="2"/>
  <c r="X129" i="2"/>
  <c r="W129" i="2"/>
  <c r="N129" i="2"/>
  <c r="W128" i="2"/>
  <c r="F470" i="2" s="1"/>
  <c r="N128" i="2"/>
  <c r="V125" i="2"/>
  <c r="V124" i="2"/>
  <c r="W123" i="2"/>
  <c r="W125" i="2" s="1"/>
  <c r="X122" i="2"/>
  <c r="W122" i="2"/>
  <c r="N122" i="2"/>
  <c r="X121" i="2"/>
  <c r="W121" i="2"/>
  <c r="X120" i="2"/>
  <c r="W120" i="2"/>
  <c r="N120" i="2"/>
  <c r="X119" i="2"/>
  <c r="W119" i="2"/>
  <c r="N119" i="2"/>
  <c r="W117" i="2"/>
  <c r="V117" i="2"/>
  <c r="V116" i="2"/>
  <c r="W115" i="2"/>
  <c r="X115" i="2" s="1"/>
  <c r="W114" i="2"/>
  <c r="X114" i="2" s="1"/>
  <c r="N114" i="2"/>
  <c r="W113" i="2"/>
  <c r="X113" i="2" s="1"/>
  <c r="X112" i="2"/>
  <c r="W112" i="2"/>
  <c r="W111" i="2"/>
  <c r="X111" i="2" s="1"/>
  <c r="X110" i="2"/>
  <c r="W110" i="2"/>
  <c r="X109" i="2"/>
  <c r="W109" i="2"/>
  <c r="N109" i="2"/>
  <c r="X108" i="2"/>
  <c r="W108" i="2"/>
  <c r="N108" i="2"/>
  <c r="X107" i="2"/>
  <c r="W107" i="2"/>
  <c r="W106" i="2"/>
  <c r="X106" i="2" s="1"/>
  <c r="X116" i="2" s="1"/>
  <c r="V104" i="2"/>
  <c r="V103" i="2"/>
  <c r="X102" i="2"/>
  <c r="W102" i="2"/>
  <c r="W101" i="2"/>
  <c r="W104" i="2" s="1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W93" i="2"/>
  <c r="W103" i="2" s="1"/>
  <c r="N93" i="2"/>
  <c r="V91" i="2"/>
  <c r="W90" i="2"/>
  <c r="V90" i="2"/>
  <c r="X89" i="2"/>
  <c r="W89" i="2"/>
  <c r="N89" i="2"/>
  <c r="X88" i="2"/>
  <c r="W88" i="2"/>
  <c r="N88" i="2"/>
  <c r="X87" i="2"/>
  <c r="W87" i="2"/>
  <c r="W91" i="2" s="1"/>
  <c r="W86" i="2"/>
  <c r="X86" i="2" s="1"/>
  <c r="X85" i="2"/>
  <c r="W85" i="2"/>
  <c r="X84" i="2"/>
  <c r="W84" i="2"/>
  <c r="N84" i="2"/>
  <c r="X83" i="2"/>
  <c r="W83" i="2"/>
  <c r="V81" i="2"/>
  <c r="V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X64" i="2"/>
  <c r="W64" i="2"/>
  <c r="W81" i="2" s="1"/>
  <c r="W63" i="2"/>
  <c r="E470" i="2" s="1"/>
  <c r="V60" i="2"/>
  <c r="V59" i="2"/>
  <c r="X58" i="2"/>
  <c r="W58" i="2"/>
  <c r="W57" i="2"/>
  <c r="W60" i="2" s="1"/>
  <c r="N57" i="2"/>
  <c r="W56" i="2"/>
  <c r="X56" i="2" s="1"/>
  <c r="X55" i="2"/>
  <c r="W55" i="2"/>
  <c r="D470" i="2" s="1"/>
  <c r="N55" i="2"/>
  <c r="V52" i="2"/>
  <c r="V51" i="2"/>
  <c r="X50" i="2"/>
  <c r="W50" i="2"/>
  <c r="N50" i="2"/>
  <c r="W49" i="2"/>
  <c r="X49" i="2" s="1"/>
  <c r="X5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W33" i="2" s="1"/>
  <c r="N27" i="2"/>
  <c r="W26" i="2"/>
  <c r="X26" i="2" s="1"/>
  <c r="N26" i="2"/>
  <c r="W24" i="2"/>
  <c r="V24" i="2"/>
  <c r="V460" i="2" s="1"/>
  <c r="W23" i="2"/>
  <c r="V23" i="2"/>
  <c r="V464" i="2" s="1"/>
  <c r="W22" i="2"/>
  <c r="W461" i="2" s="1"/>
  <c r="N22" i="2"/>
  <c r="H10" i="2"/>
  <c r="A9" i="2"/>
  <c r="F10" i="2" s="1"/>
  <c r="D7" i="2"/>
  <c r="O6" i="2"/>
  <c r="N2" i="2"/>
  <c r="F9" i="2" l="1"/>
  <c r="J9" i="2"/>
  <c r="X162" i="2"/>
  <c r="X422" i="2"/>
  <c r="X212" i="2"/>
  <c r="X444" i="2"/>
  <c r="X408" i="2"/>
  <c r="X223" i="2"/>
  <c r="X32" i="2"/>
  <c r="X169" i="2"/>
  <c r="X449" i="2"/>
  <c r="X90" i="2"/>
  <c r="X188" i="2"/>
  <c r="X366" i="2"/>
  <c r="X27" i="2"/>
  <c r="X43" i="2"/>
  <c r="X44" i="2" s="1"/>
  <c r="X57" i="2"/>
  <c r="X59" i="2" s="1"/>
  <c r="X101" i="2"/>
  <c r="X123" i="2"/>
  <c r="X124" i="2" s="1"/>
  <c r="X143" i="2"/>
  <c r="X151" i="2" s="1"/>
  <c r="X174" i="2"/>
  <c r="X236" i="2"/>
  <c r="X239" i="2" s="1"/>
  <c r="X275" i="2"/>
  <c r="X278" i="2" s="1"/>
  <c r="X303" i="2"/>
  <c r="X304" i="2" s="1"/>
  <c r="X316" i="2"/>
  <c r="X320" i="2" s="1"/>
  <c r="W422" i="2"/>
  <c r="W462" i="2"/>
  <c r="W463" i="2" s="1"/>
  <c r="H470" i="2"/>
  <c r="W320" i="2"/>
  <c r="X22" i="2"/>
  <c r="X23" i="2" s="1"/>
  <c r="W37" i="2"/>
  <c r="W460" i="2" s="1"/>
  <c r="W51" i="2"/>
  <c r="X93" i="2"/>
  <c r="X137" i="2"/>
  <c r="X139" i="2" s="1"/>
  <c r="W158" i="2"/>
  <c r="W193" i="2"/>
  <c r="X227" i="2"/>
  <c r="X233" i="2" s="1"/>
  <c r="X242" i="2"/>
  <c r="X245" i="2" s="1"/>
  <c r="X281" i="2"/>
  <c r="X282" i="2" s="1"/>
  <c r="W309" i="2"/>
  <c r="W344" i="2"/>
  <c r="W367" i="2"/>
  <c r="W374" i="2"/>
  <c r="W390" i="2"/>
  <c r="X437" i="2"/>
  <c r="X439" i="2" s="1"/>
  <c r="X457" i="2"/>
  <c r="X458" i="2" s="1"/>
  <c r="W124" i="2"/>
  <c r="W152" i="2"/>
  <c r="W188" i="2"/>
  <c r="W263" i="2"/>
  <c r="W304" i="2"/>
  <c r="W321" i="2"/>
  <c r="W428" i="2"/>
  <c r="W444" i="2"/>
  <c r="W450" i="2"/>
  <c r="J470" i="2"/>
  <c r="W44" i="2"/>
  <c r="W212" i="2"/>
  <c r="W299" i="2"/>
  <c r="W332" i="2"/>
  <c r="W423" i="2"/>
  <c r="W458" i="2"/>
  <c r="L470" i="2"/>
  <c r="W32" i="2"/>
  <c r="W464" i="2" s="1"/>
  <c r="X39" i="2"/>
  <c r="X40" i="2" s="1"/>
  <c r="W52" i="2"/>
  <c r="W59" i="2"/>
  <c r="W131" i="2"/>
  <c r="W194" i="2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M470" i="2"/>
  <c r="W359" i="2"/>
  <c r="W408" i="2"/>
  <c r="W445" i="2"/>
  <c r="X453" i="2"/>
  <c r="X454" i="2" s="1"/>
  <c r="N470" i="2"/>
  <c r="H9" i="2"/>
  <c r="W40" i="2"/>
  <c r="W272" i="2"/>
  <c r="W312" i="2"/>
  <c r="W370" i="2"/>
  <c r="B470" i="2"/>
  <c r="W454" i="2"/>
  <c r="C470" i="2"/>
  <c r="W278" i="2"/>
  <c r="X156" i="2"/>
  <c r="X157" i="2" s="1"/>
  <c r="X220" i="2"/>
  <c r="X250" i="2"/>
  <c r="X251" i="2" s="1"/>
  <c r="X266" i="2"/>
  <c r="X267" i="2" s="1"/>
  <c r="X307" i="2"/>
  <c r="X308" i="2" s="1"/>
  <c r="X324" i="2"/>
  <c r="X325" i="2" s="1"/>
  <c r="X342" i="2"/>
  <c r="X343" i="2" s="1"/>
  <c r="W409" i="2"/>
  <c r="W434" i="2"/>
  <c r="W132" i="2"/>
  <c r="A10" i="2"/>
  <c r="X35" i="2"/>
  <c r="X36" i="2" s="1"/>
  <c r="W116" i="2"/>
  <c r="X128" i="2"/>
  <c r="X131" i="2" s="1"/>
  <c r="X63" i="2"/>
  <c r="X80" i="2" s="1"/>
  <c r="W80" i="2"/>
  <c r="W140" i="2"/>
  <c r="W455" i="2"/>
  <c r="X465" i="2" l="1"/>
  <c r="X103" i="2"/>
</calcChain>
</file>

<file path=xl/sharedStrings.xml><?xml version="1.0" encoding="utf-8"?>
<sst xmlns="http://schemas.openxmlformats.org/spreadsheetml/2006/main" count="2939" uniqueCount="655">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</sst>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45229</v>
      </c>
      <c r="P5" s="617"/>
      <c r="R5" s="624" t="s">
        <v>3</v>
      </c>
      <c r="S5" s="625"/>
      <c r="T5" s="626" t="s">
        <v>635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636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Понедельник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2" t="s">
        <v>75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1" t="s">
        <v>75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66"/>
      <c r="Z20" s="66"/>
    </row>
    <row r="21" spans="1:53" ht="14.25" customHeight="1" x14ac:dyDescent="0.25">
      <c r="A21" s="325" t="s">
        <v>76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4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4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5" t="s">
        <v>81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4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4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5" t="s">
        <v>94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4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4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5" t="s">
        <v>99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4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4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5" t="s">
        <v>103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4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4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106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1" t="s">
        <v>107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66"/>
      <c r="Z47" s="66"/>
    </row>
    <row r="48" spans="1:53" ht="14.25" customHeight="1" x14ac:dyDescent="0.25">
      <c r="A48" s="325" t="s">
        <v>108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6">
        <v>4680115881433</v>
      </c>
      <c r="E50" s="32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4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4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1" t="s">
        <v>115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6"/>
      <c r="Z53" s="66"/>
    </row>
    <row r="54" spans="1:53" ht="14.25" customHeight="1" x14ac:dyDescent="0.25">
      <c r="A54" s="325" t="s">
        <v>116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6">
        <v>4680115881426</v>
      </c>
      <c r="E56" s="32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57" t="s">
        <v>120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6">
        <v>4680115881419</v>
      </c>
      <c r="E57" s="32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6">
        <v>4680115881525</v>
      </c>
      <c r="E58" s="32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5" t="s">
        <v>126</v>
      </c>
      <c r="O58" s="328"/>
      <c r="P58" s="328"/>
      <c r="Q58" s="328"/>
      <c r="R58" s="32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4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4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1" t="s">
        <v>106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6"/>
      <c r="Z61" s="66"/>
    </row>
    <row r="62" spans="1:53" ht="14.25" customHeight="1" x14ac:dyDescent="0.25">
      <c r="A62" s="325" t="s">
        <v>116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6">
        <v>4680115882720</v>
      </c>
      <c r="E63" s="326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9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6">
        <v>4607091382945</v>
      </c>
      <c r="E64" s="32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50" t="s">
        <v>133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6">
        <v>4607091385670</v>
      </c>
      <c r="E65" s="32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6">
        <v>4680115881327</v>
      </c>
      <c r="E66" s="32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6">
        <v>4680115882133</v>
      </c>
      <c r="E67" s="32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6">
        <v>4607091382952</v>
      </c>
      <c r="E68" s="32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4301011382</v>
      </c>
      <c r="D69" s="326">
        <v>4607091385687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145</v>
      </c>
      <c r="M69" s="38">
        <v>50</v>
      </c>
      <c r="N69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4301011565</v>
      </c>
      <c r="D70" s="326">
        <v>4680115882539</v>
      </c>
      <c r="E70" s="32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145</v>
      </c>
      <c r="M70" s="38">
        <v>50</v>
      </c>
      <c r="N70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6">
        <v>4607091384604</v>
      </c>
      <c r="E71" s="32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6">
        <v>4680115880283</v>
      </c>
      <c r="E72" s="32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6">
        <v>4680115881518</v>
      </c>
      <c r="E73" s="32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6">
        <v>4680115881303</v>
      </c>
      <c r="E74" s="326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6">
        <v>4680115882577</v>
      </c>
      <c r="E75" s="326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41" t="s">
        <v>158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6">
        <v>4607091388466</v>
      </c>
      <c r="E76" s="32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6">
        <v>4680115880269</v>
      </c>
      <c r="E77" s="32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6">
        <v>4680115880429</v>
      </c>
      <c r="E78" s="32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6">
        <v>4680115881457</v>
      </c>
      <c r="E79" s="32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4"/>
      <c r="N80" s="321" t="s">
        <v>43</v>
      </c>
      <c r="O80" s="322"/>
      <c r="P80" s="322"/>
      <c r="Q80" s="322"/>
      <c r="R80" s="322"/>
      <c r="S80" s="322"/>
      <c r="T80" s="323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4"/>
      <c r="N81" s="321" t="s">
        <v>43</v>
      </c>
      <c r="O81" s="322"/>
      <c r="P81" s="322"/>
      <c r="Q81" s="322"/>
      <c r="R81" s="322"/>
      <c r="S81" s="322"/>
      <c r="T81" s="323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5" t="s">
        <v>108</v>
      </c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6">
        <v>4607091384789</v>
      </c>
      <c r="E83" s="326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8" t="s">
        <v>169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6">
        <v>4680115881488</v>
      </c>
      <c r="E84" s="32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6">
        <v>4607091384765</v>
      </c>
      <c r="E85" s="326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2" t="s">
        <v>174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6">
        <v>4680115882751</v>
      </c>
      <c r="E86" s="32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3" t="s">
        <v>177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6">
        <v>4680115882775</v>
      </c>
      <c r="E87" s="32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4" t="s">
        <v>180</v>
      </c>
      <c r="O87" s="328"/>
      <c r="P87" s="328"/>
      <c r="Q87" s="328"/>
      <c r="R87" s="329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6">
        <v>4680115880658</v>
      </c>
      <c r="E88" s="32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8"/>
      <c r="P88" s="328"/>
      <c r="Q88" s="328"/>
      <c r="R88" s="329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6">
        <v>4607091381962</v>
      </c>
      <c r="E89" s="326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8"/>
      <c r="P89" s="328"/>
      <c r="Q89" s="328"/>
      <c r="R89" s="329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24"/>
      <c r="N90" s="321" t="s">
        <v>43</v>
      </c>
      <c r="O90" s="322"/>
      <c r="P90" s="322"/>
      <c r="Q90" s="322"/>
      <c r="R90" s="322"/>
      <c r="S90" s="322"/>
      <c r="T90" s="323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24"/>
      <c r="N91" s="321" t="s">
        <v>43</v>
      </c>
      <c r="O91" s="322"/>
      <c r="P91" s="322"/>
      <c r="Q91" s="322"/>
      <c r="R91" s="322"/>
      <c r="S91" s="322"/>
      <c r="T91" s="323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5" t="s">
        <v>76</v>
      </c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6">
        <v>4607091387667</v>
      </c>
      <c r="E93" s="32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6">
        <v>4607091387636</v>
      </c>
      <c r="E94" s="326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6">
        <v>4607091384727</v>
      </c>
      <c r="E95" s="32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6">
        <v>4607091386745</v>
      </c>
      <c r="E96" s="326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6">
        <v>4607091382426</v>
      </c>
      <c r="E97" s="32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6">
        <v>4607091386547</v>
      </c>
      <c r="E98" s="32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8"/>
      <c r="P98" s="328"/>
      <c r="Q98" s="328"/>
      <c r="R98" s="32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6">
        <v>4607091384734</v>
      </c>
      <c r="E99" s="32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8"/>
      <c r="P99" s="328"/>
      <c r="Q99" s="328"/>
      <c r="R99" s="32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6">
        <v>4607091382464</v>
      </c>
      <c r="E100" s="32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8"/>
      <c r="P100" s="328"/>
      <c r="Q100" s="328"/>
      <c r="R100" s="32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6">
        <v>4680115883444</v>
      </c>
      <c r="E101" s="32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1" t="s">
        <v>204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6">
        <v>4680115883444</v>
      </c>
      <c r="E102" s="32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2" t="s">
        <v>204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24"/>
      <c r="N103" s="321" t="s">
        <v>43</v>
      </c>
      <c r="O103" s="322"/>
      <c r="P103" s="322"/>
      <c r="Q103" s="322"/>
      <c r="R103" s="322"/>
      <c r="S103" s="322"/>
      <c r="T103" s="32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24"/>
      <c r="N104" s="321" t="s">
        <v>43</v>
      </c>
      <c r="O104" s="322"/>
      <c r="P104" s="322"/>
      <c r="Q104" s="322"/>
      <c r="R104" s="322"/>
      <c r="S104" s="322"/>
      <c r="T104" s="32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5" t="s">
        <v>81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6">
        <v>4607091386967</v>
      </c>
      <c r="E106" s="32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6" t="s">
        <v>208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6">
        <v>4607091386967</v>
      </c>
      <c r="E107" s="32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7" t="s">
        <v>210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6">
        <v>4607091385304</v>
      </c>
      <c r="E108" s="32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6">
        <v>4607091386264</v>
      </c>
      <c r="E109" s="32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6">
        <v>4680115882584</v>
      </c>
      <c r="E110" s="32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1" t="s">
        <v>217</v>
      </c>
      <c r="O110" s="328"/>
      <c r="P110" s="328"/>
      <c r="Q110" s="328"/>
      <c r="R110" s="32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6">
        <v>4607091385731</v>
      </c>
      <c r="E111" s="32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2" t="s">
        <v>220</v>
      </c>
      <c r="O111" s="328"/>
      <c r="P111" s="328"/>
      <c r="Q111" s="328"/>
      <c r="R111" s="32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6">
        <v>4680115880214</v>
      </c>
      <c r="E112" s="32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3" t="s">
        <v>223</v>
      </c>
      <c r="O112" s="328"/>
      <c r="P112" s="328"/>
      <c r="Q112" s="328"/>
      <c r="R112" s="32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6">
        <v>4680115880894</v>
      </c>
      <c r="E113" s="32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4" t="s">
        <v>226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6">
        <v>4607091385427</v>
      </c>
      <c r="E114" s="32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6">
        <v>4680115882645</v>
      </c>
      <c r="E115" s="32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8" t="s">
        <v>231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24"/>
      <c r="N116" s="321" t="s">
        <v>43</v>
      </c>
      <c r="O116" s="322"/>
      <c r="P116" s="322"/>
      <c r="Q116" s="322"/>
      <c r="R116" s="322"/>
      <c r="S116" s="322"/>
      <c r="T116" s="323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4"/>
      <c r="N117" s="321" t="s">
        <v>43</v>
      </c>
      <c r="O117" s="322"/>
      <c r="P117" s="322"/>
      <c r="Q117" s="322"/>
      <c r="R117" s="322"/>
      <c r="S117" s="322"/>
      <c r="T117" s="323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5" t="s">
        <v>232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6">
        <v>4607091383065</v>
      </c>
      <c r="E119" s="32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8"/>
      <c r="P119" s="328"/>
      <c r="Q119" s="328"/>
      <c r="R119" s="329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6">
        <v>4680115881532</v>
      </c>
      <c r="E120" s="32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8"/>
      <c r="P120" s="328"/>
      <c r="Q120" s="328"/>
      <c r="R120" s="329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6">
        <v>4680115882652</v>
      </c>
      <c r="E121" s="326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5" t="s">
        <v>239</v>
      </c>
      <c r="O121" s="328"/>
      <c r="P121" s="328"/>
      <c r="Q121" s="328"/>
      <c r="R121" s="329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6">
        <v>4680115880238</v>
      </c>
      <c r="E122" s="326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6">
        <v>4680115881464</v>
      </c>
      <c r="E123" s="326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7" t="s">
        <v>244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4"/>
      <c r="N124" s="321" t="s">
        <v>43</v>
      </c>
      <c r="O124" s="322"/>
      <c r="P124" s="322"/>
      <c r="Q124" s="322"/>
      <c r="R124" s="322"/>
      <c r="S124" s="322"/>
      <c r="T124" s="323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4"/>
      <c r="N125" s="321" t="s">
        <v>43</v>
      </c>
      <c r="O125" s="322"/>
      <c r="P125" s="322"/>
      <c r="Q125" s="322"/>
      <c r="R125" s="322"/>
      <c r="S125" s="322"/>
      <c r="T125" s="323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1" t="s">
        <v>245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331"/>
      <c r="Y126" s="66"/>
      <c r="Z126" s="66"/>
    </row>
    <row r="127" spans="1:53" ht="14.25" customHeight="1" x14ac:dyDescent="0.25">
      <c r="A127" s="325" t="s">
        <v>81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6">
        <v>4607091385168</v>
      </c>
      <c r="E128" s="326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8"/>
      <c r="P128" s="328"/>
      <c r="Q128" s="328"/>
      <c r="R128" s="329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6">
        <v>4607091383256</v>
      </c>
      <c r="E129" s="326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8"/>
      <c r="P129" s="328"/>
      <c r="Q129" s="328"/>
      <c r="R129" s="329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6">
        <v>4607091385748</v>
      </c>
      <c r="E130" s="326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24"/>
      <c r="N131" s="321" t="s">
        <v>43</v>
      </c>
      <c r="O131" s="322"/>
      <c r="P131" s="322"/>
      <c r="Q131" s="322"/>
      <c r="R131" s="322"/>
      <c r="S131" s="322"/>
      <c r="T131" s="323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4"/>
      <c r="N132" s="321" t="s">
        <v>43</v>
      </c>
      <c r="O132" s="322"/>
      <c r="P132" s="322"/>
      <c r="Q132" s="322"/>
      <c r="R132" s="322"/>
      <c r="S132" s="322"/>
      <c r="T132" s="323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2" t="s">
        <v>252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55"/>
      <c r="Z133" s="55"/>
    </row>
    <row r="134" spans="1:53" ht="16.5" customHeight="1" x14ac:dyDescent="0.25">
      <c r="A134" s="331" t="s">
        <v>253</v>
      </c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66"/>
      <c r="Z134" s="66"/>
    </row>
    <row r="135" spans="1:53" ht="14.25" customHeight="1" x14ac:dyDescent="0.25">
      <c r="A135" s="325" t="s">
        <v>116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6">
        <v>4607091383423</v>
      </c>
      <c r="E136" s="326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8"/>
      <c r="P136" s="328"/>
      <c r="Q136" s="328"/>
      <c r="R136" s="32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6">
        <v>4607091381405</v>
      </c>
      <c r="E137" s="326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6">
        <v>4607091386516</v>
      </c>
      <c r="E138" s="326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24"/>
      <c r="N139" s="321" t="s">
        <v>43</v>
      </c>
      <c r="O139" s="322"/>
      <c r="P139" s="322"/>
      <c r="Q139" s="322"/>
      <c r="R139" s="322"/>
      <c r="S139" s="322"/>
      <c r="T139" s="323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24"/>
      <c r="N140" s="321" t="s">
        <v>43</v>
      </c>
      <c r="O140" s="322"/>
      <c r="P140" s="322"/>
      <c r="Q140" s="322"/>
      <c r="R140" s="322"/>
      <c r="S140" s="322"/>
      <c r="T140" s="323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1" t="s">
        <v>260</v>
      </c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  <c r="T141" s="331"/>
      <c r="U141" s="331"/>
      <c r="V141" s="331"/>
      <c r="W141" s="331"/>
      <c r="X141" s="331"/>
      <c r="Y141" s="66"/>
      <c r="Z141" s="66"/>
    </row>
    <row r="142" spans="1:53" ht="14.25" customHeight="1" x14ac:dyDescent="0.25">
      <c r="A142" s="325" t="s">
        <v>76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6">
        <v>4680115880993</v>
      </c>
      <c r="E143" s="326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6">
        <v>4680115881761</v>
      </c>
      <c r="E144" s="326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6">
        <v>4680115881563</v>
      </c>
      <c r="E145" s="326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6">
        <v>4680115880986</v>
      </c>
      <c r="E146" s="32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8"/>
      <c r="P146" s="328"/>
      <c r="Q146" s="328"/>
      <c r="R146" s="32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6">
        <v>4680115880207</v>
      </c>
      <c r="E147" s="326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8"/>
      <c r="P147" s="328"/>
      <c r="Q147" s="328"/>
      <c r="R147" s="32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6">
        <v>4680115881785</v>
      </c>
      <c r="E148" s="326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8"/>
      <c r="P148" s="328"/>
      <c r="Q148" s="328"/>
      <c r="R148" s="32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6">
        <v>4680115881679</v>
      </c>
      <c r="E149" s="326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8"/>
      <c r="P149" s="328"/>
      <c r="Q149" s="328"/>
      <c r="R149" s="32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6">
        <v>4680115880191</v>
      </c>
      <c r="E150" s="326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4"/>
      <c r="N151" s="321" t="s">
        <v>43</v>
      </c>
      <c r="O151" s="322"/>
      <c r="P151" s="322"/>
      <c r="Q151" s="322"/>
      <c r="R151" s="322"/>
      <c r="S151" s="322"/>
      <c r="T151" s="323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4"/>
      <c r="N152" s="321" t="s">
        <v>43</v>
      </c>
      <c r="O152" s="322"/>
      <c r="P152" s="322"/>
      <c r="Q152" s="322"/>
      <c r="R152" s="322"/>
      <c r="S152" s="322"/>
      <c r="T152" s="323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1" t="s">
        <v>277</v>
      </c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66"/>
      <c r="Z153" s="66"/>
    </row>
    <row r="154" spans="1:53" ht="14.25" customHeight="1" x14ac:dyDescent="0.25">
      <c r="A154" s="325" t="s">
        <v>116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6">
        <v>4680115881402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6">
        <v>4680115881396</v>
      </c>
      <c r="E156" s="326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4"/>
      <c r="N157" s="321" t="s">
        <v>43</v>
      </c>
      <c r="O157" s="322"/>
      <c r="P157" s="322"/>
      <c r="Q157" s="322"/>
      <c r="R157" s="322"/>
      <c r="S157" s="322"/>
      <c r="T157" s="323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4"/>
      <c r="N158" s="321" t="s">
        <v>43</v>
      </c>
      <c r="O158" s="322"/>
      <c r="P158" s="322"/>
      <c r="Q158" s="322"/>
      <c r="R158" s="322"/>
      <c r="S158" s="322"/>
      <c r="T158" s="323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5" t="s">
        <v>108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6">
        <v>4680115882935</v>
      </c>
      <c r="E160" s="32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8" t="s">
        <v>284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6">
        <v>4680115880764</v>
      </c>
      <c r="E161" s="326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24"/>
      <c r="N162" s="321" t="s">
        <v>43</v>
      </c>
      <c r="O162" s="322"/>
      <c r="P162" s="322"/>
      <c r="Q162" s="322"/>
      <c r="R162" s="322"/>
      <c r="S162" s="322"/>
      <c r="T162" s="323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4"/>
      <c r="N163" s="321" t="s">
        <v>43</v>
      </c>
      <c r="O163" s="322"/>
      <c r="P163" s="322"/>
      <c r="Q163" s="322"/>
      <c r="R163" s="322"/>
      <c r="S163" s="322"/>
      <c r="T163" s="323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5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6">
        <v>4680115882683</v>
      </c>
      <c r="E165" s="32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6">
        <v>4680115882690</v>
      </c>
      <c r="E166" s="32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6">
        <v>4680115882669</v>
      </c>
      <c r="E167" s="32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6">
        <v>4680115882676</v>
      </c>
      <c r="E168" s="32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24"/>
      <c r="N169" s="321" t="s">
        <v>43</v>
      </c>
      <c r="O169" s="322"/>
      <c r="P169" s="322"/>
      <c r="Q169" s="322"/>
      <c r="R169" s="322"/>
      <c r="S169" s="322"/>
      <c r="T169" s="323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24"/>
      <c r="N170" s="321" t="s">
        <v>43</v>
      </c>
      <c r="O170" s="322"/>
      <c r="P170" s="322"/>
      <c r="Q170" s="322"/>
      <c r="R170" s="322"/>
      <c r="S170" s="322"/>
      <c r="T170" s="323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5" t="s">
        <v>81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6">
        <v>4680115881556</v>
      </c>
      <c r="E172" s="326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6">
        <v>4680115880573</v>
      </c>
      <c r="E173" s="326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3" t="s">
        <v>299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6">
        <v>4680115881594</v>
      </c>
      <c r="E174" s="326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6">
        <v>4680115881587</v>
      </c>
      <c r="E175" s="326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7" t="s">
        <v>304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6">
        <v>4680115880962</v>
      </c>
      <c r="E176" s="326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6">
        <v>4680115881617</v>
      </c>
      <c r="E177" s="326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6">
        <v>4680115881228</v>
      </c>
      <c r="E178" s="326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0" t="s">
        <v>311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6">
        <v>4680115881037</v>
      </c>
      <c r="E179" s="326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1" t="s">
        <v>314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6">
        <v>4680115881211</v>
      </c>
      <c r="E180" s="326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6">
        <v>4680115881020</v>
      </c>
      <c r="E181" s="326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6">
        <v>4680115882195</v>
      </c>
      <c r="E182" s="326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6">
        <v>4680115880092</v>
      </c>
      <c r="E183" s="326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6">
        <v>4680115880221</v>
      </c>
      <c r="E184" s="32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8"/>
      <c r="P184" s="328"/>
      <c r="Q184" s="328"/>
      <c r="R184" s="32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6">
        <v>4680115882942</v>
      </c>
      <c r="E185" s="326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8"/>
      <c r="P185" s="328"/>
      <c r="Q185" s="328"/>
      <c r="R185" s="32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6">
        <v>4680115880504</v>
      </c>
      <c r="E186" s="326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8"/>
      <c r="P186" s="328"/>
      <c r="Q186" s="328"/>
      <c r="R186" s="32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6">
        <v>4680115882164</v>
      </c>
      <c r="E187" s="326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4"/>
      <c r="N188" s="321" t="s">
        <v>43</v>
      </c>
      <c r="O188" s="322"/>
      <c r="P188" s="322"/>
      <c r="Q188" s="322"/>
      <c r="R188" s="322"/>
      <c r="S188" s="322"/>
      <c r="T188" s="323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4"/>
      <c r="N189" s="321" t="s">
        <v>43</v>
      </c>
      <c r="O189" s="322"/>
      <c r="P189" s="322"/>
      <c r="Q189" s="322"/>
      <c r="R189" s="322"/>
      <c r="S189" s="322"/>
      <c r="T189" s="323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25" t="s">
        <v>232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6">
        <v>4680115880801</v>
      </c>
      <c r="E191" s="32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8"/>
      <c r="P191" s="328"/>
      <c r="Q191" s="328"/>
      <c r="R191" s="329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6">
        <v>4680115880818</v>
      </c>
      <c r="E192" s="32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8"/>
      <c r="P192" s="328"/>
      <c r="Q192" s="328"/>
      <c r="R192" s="329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24"/>
      <c r="N193" s="321" t="s">
        <v>43</v>
      </c>
      <c r="O193" s="322"/>
      <c r="P193" s="322"/>
      <c r="Q193" s="322"/>
      <c r="R193" s="322"/>
      <c r="S193" s="322"/>
      <c r="T193" s="323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24"/>
      <c r="N194" s="321" t="s">
        <v>43</v>
      </c>
      <c r="O194" s="322"/>
      <c r="P194" s="322"/>
      <c r="Q194" s="322"/>
      <c r="R194" s="322"/>
      <c r="S194" s="322"/>
      <c r="T194" s="323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31" t="s">
        <v>335</v>
      </c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31"/>
      <c r="P195" s="331"/>
      <c r="Q195" s="331"/>
      <c r="R195" s="331"/>
      <c r="S195" s="331"/>
      <c r="T195" s="331"/>
      <c r="U195" s="331"/>
      <c r="V195" s="331"/>
      <c r="W195" s="331"/>
      <c r="X195" s="331"/>
      <c r="Y195" s="66"/>
      <c r="Z195" s="66"/>
    </row>
    <row r="196" spans="1:53" ht="14.25" customHeight="1" x14ac:dyDescent="0.25">
      <c r="A196" s="325" t="s">
        <v>116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6">
        <v>4607091387445</v>
      </c>
      <c r="E197" s="326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8"/>
      <c r="P197" s="328"/>
      <c r="Q197" s="328"/>
      <c r="R197" s="329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6">
        <v>4607091386004</v>
      </c>
      <c r="E198" s="326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121</v>
      </c>
      <c r="M198" s="38">
        <v>55</v>
      </c>
      <c r="N19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8"/>
      <c r="P198" s="328"/>
      <c r="Q198" s="328"/>
      <c r="R198" s="329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6">
        <v>4607091386004</v>
      </c>
      <c r="E199" s="326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8"/>
      <c r="P199" s="328"/>
      <c r="Q199" s="328"/>
      <c r="R199" s="329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6">
        <v>4607091386073</v>
      </c>
      <c r="E200" s="326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6">
        <v>4607091387322</v>
      </c>
      <c r="E201" s="326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121</v>
      </c>
      <c r="M201" s="38">
        <v>55</v>
      </c>
      <c r="N201" s="45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6">
        <v>4607091387322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6">
        <v>4607091387377</v>
      </c>
      <c r="E203" s="32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6">
        <v>4607091387353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6">
        <v>4607091386011</v>
      </c>
      <c r="E205" s="326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6">
        <v>4607091387308</v>
      </c>
      <c r="E206" s="326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6">
        <v>4607091387339</v>
      </c>
      <c r="E207" s="326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6">
        <v>4680115882638</v>
      </c>
      <c r="E208" s="326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6">
        <v>4680115881938</v>
      </c>
      <c r="E209" s="32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6">
        <v>4607091387346</v>
      </c>
      <c r="E210" s="32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6">
        <v>4607091389807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4"/>
      <c r="N212" s="321" t="s">
        <v>43</v>
      </c>
      <c r="O212" s="322"/>
      <c r="P212" s="322"/>
      <c r="Q212" s="322"/>
      <c r="R212" s="322"/>
      <c r="S212" s="322"/>
      <c r="T212" s="323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24"/>
      <c r="N213" s="321" t="s">
        <v>43</v>
      </c>
      <c r="O213" s="322"/>
      <c r="P213" s="322"/>
      <c r="Q213" s="322"/>
      <c r="R213" s="322"/>
      <c r="S213" s="322"/>
      <c r="T213" s="323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25" t="s">
        <v>108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6">
        <v>4680115881914</v>
      </c>
      <c r="E215" s="326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8"/>
      <c r="P215" s="328"/>
      <c r="Q215" s="328"/>
      <c r="R215" s="32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24"/>
      <c r="N216" s="321" t="s">
        <v>43</v>
      </c>
      <c r="O216" s="322"/>
      <c r="P216" s="322"/>
      <c r="Q216" s="322"/>
      <c r="R216" s="322"/>
      <c r="S216" s="322"/>
      <c r="T216" s="323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4"/>
      <c r="N217" s="321" t="s">
        <v>43</v>
      </c>
      <c r="O217" s="322"/>
      <c r="P217" s="322"/>
      <c r="Q217" s="322"/>
      <c r="R217" s="322"/>
      <c r="S217" s="322"/>
      <c r="T217" s="323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5" t="s">
        <v>76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6">
        <v>4607091387193</v>
      </c>
      <c r="E219" s="326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8"/>
      <c r="P219" s="328"/>
      <c r="Q219" s="328"/>
      <c r="R219" s="329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6">
        <v>4607091387230</v>
      </c>
      <c r="E220" s="326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8"/>
      <c r="P220" s="328"/>
      <c r="Q220" s="328"/>
      <c r="R220" s="329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6">
        <v>4607091387285</v>
      </c>
      <c r="E221" s="326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6">
        <v>4607091389845</v>
      </c>
      <c r="E222" s="326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24"/>
      <c r="N223" s="321" t="s">
        <v>43</v>
      </c>
      <c r="O223" s="322"/>
      <c r="P223" s="322"/>
      <c r="Q223" s="322"/>
      <c r="R223" s="322"/>
      <c r="S223" s="322"/>
      <c r="T223" s="323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4"/>
      <c r="N224" s="321" t="s">
        <v>43</v>
      </c>
      <c r="O224" s="322"/>
      <c r="P224" s="322"/>
      <c r="Q224" s="322"/>
      <c r="R224" s="322"/>
      <c r="S224" s="322"/>
      <c r="T224" s="323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5" t="s">
        <v>81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6">
        <v>4607091387766</v>
      </c>
      <c r="E226" s="326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8"/>
      <c r="P226" s="328"/>
      <c r="Q226" s="328"/>
      <c r="R226" s="32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6">
        <v>4607091387957</v>
      </c>
      <c r="E227" s="326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6">
        <v>4607091387964</v>
      </c>
      <c r="E228" s="326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6">
        <v>4607091381672</v>
      </c>
      <c r="E229" s="326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6">
        <v>4607091387537</v>
      </c>
      <c r="E230" s="326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6">
        <v>4607091387513</v>
      </c>
      <c r="E231" s="326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6">
        <v>4680115880511</v>
      </c>
      <c r="E232" s="326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24"/>
      <c r="N233" s="321" t="s">
        <v>43</v>
      </c>
      <c r="O233" s="322"/>
      <c r="P233" s="322"/>
      <c r="Q233" s="322"/>
      <c r="R233" s="322"/>
      <c r="S233" s="322"/>
      <c r="T233" s="323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24"/>
      <c r="N234" s="321" t="s">
        <v>43</v>
      </c>
      <c r="O234" s="322"/>
      <c r="P234" s="322"/>
      <c r="Q234" s="322"/>
      <c r="R234" s="322"/>
      <c r="S234" s="322"/>
      <c r="T234" s="323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25" t="s">
        <v>232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6">
        <v>4607091380880</v>
      </c>
      <c r="E236" s="326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8"/>
      <c r="P236" s="328"/>
      <c r="Q236" s="328"/>
      <c r="R236" s="329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6">
        <v>4607091384482</v>
      </c>
      <c r="E237" s="326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8"/>
      <c r="P237" s="328"/>
      <c r="Q237" s="328"/>
      <c r="R237" s="32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6">
        <v>4607091380897</v>
      </c>
      <c r="E238" s="326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8"/>
      <c r="P238" s="328"/>
      <c r="Q238" s="328"/>
      <c r="R238" s="32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24"/>
      <c r="N239" s="321" t="s">
        <v>43</v>
      </c>
      <c r="O239" s="322"/>
      <c r="P239" s="322"/>
      <c r="Q239" s="322"/>
      <c r="R239" s="322"/>
      <c r="S239" s="322"/>
      <c r="T239" s="323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24"/>
      <c r="N240" s="321" t="s">
        <v>43</v>
      </c>
      <c r="O240" s="322"/>
      <c r="P240" s="322"/>
      <c r="Q240" s="322"/>
      <c r="R240" s="322"/>
      <c r="S240" s="322"/>
      <c r="T240" s="323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25" t="s">
        <v>94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6">
        <v>4607091388374</v>
      </c>
      <c r="E242" s="326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2" t="s">
        <v>396</v>
      </c>
      <c r="O242" s="328"/>
      <c r="P242" s="328"/>
      <c r="Q242" s="328"/>
      <c r="R242" s="32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6">
        <v>4607091388381</v>
      </c>
      <c r="E243" s="326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3" t="s">
        <v>399</v>
      </c>
      <c r="O243" s="328"/>
      <c r="P243" s="328"/>
      <c r="Q243" s="328"/>
      <c r="R243" s="32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6">
        <v>4607091388404</v>
      </c>
      <c r="E244" s="326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8"/>
      <c r="P244" s="328"/>
      <c r="Q244" s="328"/>
      <c r="R244" s="32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24"/>
      <c r="N245" s="321" t="s">
        <v>43</v>
      </c>
      <c r="O245" s="322"/>
      <c r="P245" s="322"/>
      <c r="Q245" s="322"/>
      <c r="R245" s="322"/>
      <c r="S245" s="322"/>
      <c r="T245" s="323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24"/>
      <c r="N246" s="321" t="s">
        <v>43</v>
      </c>
      <c r="O246" s="322"/>
      <c r="P246" s="322"/>
      <c r="Q246" s="322"/>
      <c r="R246" s="322"/>
      <c r="S246" s="322"/>
      <c r="T246" s="323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5" t="s">
        <v>402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6">
        <v>4680115881808</v>
      </c>
      <c r="E248" s="326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8"/>
      <c r="P248" s="328"/>
      <c r="Q248" s="328"/>
      <c r="R248" s="32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6">
        <v>4680115881822</v>
      </c>
      <c r="E249" s="326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8"/>
      <c r="P249" s="328"/>
      <c r="Q249" s="328"/>
      <c r="R249" s="32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6">
        <v>4680115880016</v>
      </c>
      <c r="E250" s="326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8"/>
      <c r="P250" s="328"/>
      <c r="Q250" s="328"/>
      <c r="R250" s="32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24"/>
      <c r="N251" s="321" t="s">
        <v>43</v>
      </c>
      <c r="O251" s="322"/>
      <c r="P251" s="322"/>
      <c r="Q251" s="322"/>
      <c r="R251" s="322"/>
      <c r="S251" s="322"/>
      <c r="T251" s="323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24"/>
      <c r="N252" s="321" t="s">
        <v>43</v>
      </c>
      <c r="O252" s="322"/>
      <c r="P252" s="322"/>
      <c r="Q252" s="322"/>
      <c r="R252" s="322"/>
      <c r="S252" s="322"/>
      <c r="T252" s="323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31" t="s">
        <v>411</v>
      </c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66"/>
      <c r="Z253" s="66"/>
    </row>
    <row r="254" spans="1:53" ht="14.25" customHeight="1" x14ac:dyDescent="0.25">
      <c r="A254" s="325" t="s">
        <v>116</v>
      </c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6">
        <v>4607091387421</v>
      </c>
      <c r="E255" s="326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8"/>
      <c r="P255" s="328"/>
      <c r="Q255" s="328"/>
      <c r="R255" s="32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6">
        <v>4607091387421</v>
      </c>
      <c r="E256" s="326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121</v>
      </c>
      <c r="M256" s="38">
        <v>55</v>
      </c>
      <c r="N256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8"/>
      <c r="P256" s="328"/>
      <c r="Q256" s="328"/>
      <c r="R256" s="32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4301011396</v>
      </c>
      <c r="D257" s="326">
        <v>4607091387452</v>
      </c>
      <c r="E257" s="326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8"/>
      <c r="P257" s="328"/>
      <c r="Q257" s="328"/>
      <c r="R257" s="32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417</v>
      </c>
      <c r="C258" s="37">
        <v>4301011619</v>
      </c>
      <c r="D258" s="326">
        <v>4607091387452</v>
      </c>
      <c r="E258" s="326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428" t="s">
        <v>418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6">
        <v>4607091385984</v>
      </c>
      <c r="E259" s="326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6">
        <v>4607091387438</v>
      </c>
      <c r="E260" s="326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6">
        <v>4607091387469</v>
      </c>
      <c r="E261" s="326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24"/>
      <c r="N262" s="321" t="s">
        <v>43</v>
      </c>
      <c r="O262" s="322"/>
      <c r="P262" s="322"/>
      <c r="Q262" s="322"/>
      <c r="R262" s="322"/>
      <c r="S262" s="322"/>
      <c r="T262" s="323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4"/>
      <c r="N263" s="321" t="s">
        <v>43</v>
      </c>
      <c r="O263" s="322"/>
      <c r="P263" s="322"/>
      <c r="Q263" s="322"/>
      <c r="R263" s="322"/>
      <c r="S263" s="322"/>
      <c r="T263" s="323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5" t="s">
        <v>76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6">
        <v>4607091387292</v>
      </c>
      <c r="E265" s="326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8"/>
      <c r="P265" s="328"/>
      <c r="Q265" s="328"/>
      <c r="R265" s="329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6">
        <v>4607091387315</v>
      </c>
      <c r="E266" s="326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8"/>
      <c r="P266" s="328"/>
      <c r="Q266" s="328"/>
      <c r="R266" s="329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24"/>
      <c r="N267" s="321" t="s">
        <v>43</v>
      </c>
      <c r="O267" s="322"/>
      <c r="P267" s="322"/>
      <c r="Q267" s="322"/>
      <c r="R267" s="322"/>
      <c r="S267" s="322"/>
      <c r="T267" s="323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4"/>
      <c r="N268" s="321" t="s">
        <v>43</v>
      </c>
      <c r="O268" s="322"/>
      <c r="P268" s="322"/>
      <c r="Q268" s="322"/>
      <c r="R268" s="322"/>
      <c r="S268" s="322"/>
      <c r="T268" s="323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31" t="s">
        <v>429</v>
      </c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31"/>
      <c r="P269" s="331"/>
      <c r="Q269" s="331"/>
      <c r="R269" s="331"/>
      <c r="S269" s="331"/>
      <c r="T269" s="331"/>
      <c r="U269" s="331"/>
      <c r="V269" s="331"/>
      <c r="W269" s="331"/>
      <c r="X269" s="331"/>
      <c r="Y269" s="66"/>
      <c r="Z269" s="66"/>
    </row>
    <row r="270" spans="1:53" ht="14.25" customHeight="1" x14ac:dyDescent="0.25">
      <c r="A270" s="325" t="s">
        <v>76</v>
      </c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6">
        <v>4607091383836</v>
      </c>
      <c r="E271" s="326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8"/>
      <c r="P271" s="328"/>
      <c r="Q271" s="328"/>
      <c r="R271" s="32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24"/>
      <c r="N272" s="321" t="s">
        <v>43</v>
      </c>
      <c r="O272" s="322"/>
      <c r="P272" s="322"/>
      <c r="Q272" s="322"/>
      <c r="R272" s="322"/>
      <c r="S272" s="322"/>
      <c r="T272" s="323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4"/>
      <c r="N273" s="321" t="s">
        <v>43</v>
      </c>
      <c r="O273" s="322"/>
      <c r="P273" s="322"/>
      <c r="Q273" s="322"/>
      <c r="R273" s="322"/>
      <c r="S273" s="322"/>
      <c r="T273" s="323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5" t="s">
        <v>81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6">
        <v>4607091387919</v>
      </c>
      <c r="E275" s="326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8"/>
      <c r="P275" s="328"/>
      <c r="Q275" s="328"/>
      <c r="R275" s="32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6">
        <v>4607091383942</v>
      </c>
      <c r="E276" s="326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8"/>
      <c r="P276" s="328"/>
      <c r="Q276" s="328"/>
      <c r="R276" s="32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6">
        <v>4607091383959</v>
      </c>
      <c r="E277" s="326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6" t="s">
        <v>438</v>
      </c>
      <c r="O277" s="328"/>
      <c r="P277" s="328"/>
      <c r="Q277" s="328"/>
      <c r="R277" s="32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4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4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5" t="s">
        <v>232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6">
        <v>4607091388831</v>
      </c>
      <c r="E281" s="326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8"/>
      <c r="P281" s="328"/>
      <c r="Q281" s="328"/>
      <c r="R281" s="329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4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4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5" t="s">
        <v>94</v>
      </c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5"/>
      <c r="N284" s="325"/>
      <c r="O284" s="325"/>
      <c r="P284" s="325"/>
      <c r="Q284" s="325"/>
      <c r="R284" s="325"/>
      <c r="S284" s="325"/>
      <c r="T284" s="325"/>
      <c r="U284" s="325"/>
      <c r="V284" s="325"/>
      <c r="W284" s="325"/>
      <c r="X284" s="325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6">
        <v>4607091383102</v>
      </c>
      <c r="E285" s="326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8"/>
      <c r="P285" s="328"/>
      <c r="Q285" s="328"/>
      <c r="R285" s="32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24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4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2" t="s">
        <v>443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55"/>
      <c r="Z288" s="55"/>
    </row>
    <row r="289" spans="1:53" ht="16.5" customHeight="1" x14ac:dyDescent="0.25">
      <c r="A289" s="331" t="s">
        <v>444</v>
      </c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1"/>
      <c r="N289" s="331"/>
      <c r="O289" s="331"/>
      <c r="P289" s="331"/>
      <c r="Q289" s="331"/>
      <c r="R289" s="331"/>
      <c r="S289" s="331"/>
      <c r="T289" s="331"/>
      <c r="U289" s="331"/>
      <c r="V289" s="331"/>
      <c r="W289" s="331"/>
      <c r="X289" s="331"/>
      <c r="Y289" s="66"/>
      <c r="Z289" s="66"/>
    </row>
    <row r="290" spans="1:53" ht="14.25" customHeight="1" x14ac:dyDescent="0.25">
      <c r="A290" s="325" t="s">
        <v>116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6">
        <v>4607091383997</v>
      </c>
      <c r="E291" s="326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8"/>
      <c r="P291" s="328"/>
      <c r="Q291" s="328"/>
      <c r="R291" s="32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6">
        <v>4607091383997</v>
      </c>
      <c r="E292" s="32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6">
        <v>4607091384130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6">
        <v>4607091384130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6">
        <v>4607091384147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6">
        <v>4607091384147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08" t="s">
        <v>454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6">
        <v>4607091384154</v>
      </c>
      <c r="E297" s="32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6">
        <v>4607091384161</v>
      </c>
      <c r="E298" s="32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24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4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25" t="s">
        <v>108</v>
      </c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325"/>
      <c r="P301" s="325"/>
      <c r="Q301" s="325"/>
      <c r="R301" s="325"/>
      <c r="S301" s="325"/>
      <c r="T301" s="325"/>
      <c r="U301" s="325"/>
      <c r="V301" s="325"/>
      <c r="W301" s="325"/>
      <c r="X301" s="325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6">
        <v>4607091383980</v>
      </c>
      <c r="E302" s="326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8"/>
      <c r="P302" s="328"/>
      <c r="Q302" s="328"/>
      <c r="R302" s="32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6">
        <v>4607091384178</v>
      </c>
      <c r="E303" s="326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8"/>
      <c r="P303" s="328"/>
      <c r="Q303" s="328"/>
      <c r="R303" s="32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4"/>
      <c r="N304" s="321" t="s">
        <v>43</v>
      </c>
      <c r="O304" s="322"/>
      <c r="P304" s="322"/>
      <c r="Q304" s="322"/>
      <c r="R304" s="322"/>
      <c r="S304" s="322"/>
      <c r="T304" s="323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4"/>
      <c r="N305" s="321" t="s">
        <v>43</v>
      </c>
      <c r="O305" s="322"/>
      <c r="P305" s="322"/>
      <c r="Q305" s="322"/>
      <c r="R305" s="322"/>
      <c r="S305" s="322"/>
      <c r="T305" s="323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5" t="s">
        <v>81</v>
      </c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  <c r="R306" s="325"/>
      <c r="S306" s="325"/>
      <c r="T306" s="325"/>
      <c r="U306" s="325"/>
      <c r="V306" s="325"/>
      <c r="W306" s="325"/>
      <c r="X306" s="32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6">
        <v>4607091384260</v>
      </c>
      <c r="E307" s="326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8"/>
      <c r="P307" s="328"/>
      <c r="Q307" s="328"/>
      <c r="R307" s="32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4"/>
      <c r="N308" s="321" t="s">
        <v>43</v>
      </c>
      <c r="O308" s="322"/>
      <c r="P308" s="322"/>
      <c r="Q308" s="322"/>
      <c r="R308" s="322"/>
      <c r="S308" s="322"/>
      <c r="T308" s="323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4"/>
      <c r="N309" s="321" t="s">
        <v>43</v>
      </c>
      <c r="O309" s="322"/>
      <c r="P309" s="322"/>
      <c r="Q309" s="322"/>
      <c r="R309" s="322"/>
      <c r="S309" s="322"/>
      <c r="T309" s="323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5" t="s">
        <v>232</v>
      </c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6">
        <v>4607091384673</v>
      </c>
      <c r="E311" s="326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8"/>
      <c r="P311" s="328"/>
      <c r="Q311" s="328"/>
      <c r="R311" s="32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4"/>
      <c r="N312" s="321" t="s">
        <v>43</v>
      </c>
      <c r="O312" s="322"/>
      <c r="P312" s="322"/>
      <c r="Q312" s="322"/>
      <c r="R312" s="322"/>
      <c r="S312" s="322"/>
      <c r="T312" s="323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24"/>
      <c r="N313" s="321" t="s">
        <v>43</v>
      </c>
      <c r="O313" s="322"/>
      <c r="P313" s="322"/>
      <c r="Q313" s="322"/>
      <c r="R313" s="322"/>
      <c r="S313" s="322"/>
      <c r="T313" s="323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31" t="s">
        <v>467</v>
      </c>
      <c r="B314" s="331"/>
      <c r="C314" s="331"/>
      <c r="D314" s="331"/>
      <c r="E314" s="331"/>
      <c r="F314" s="331"/>
      <c r="G314" s="331"/>
      <c r="H314" s="331"/>
      <c r="I314" s="331"/>
      <c r="J314" s="331"/>
      <c r="K314" s="331"/>
      <c r="L314" s="331"/>
      <c r="M314" s="331"/>
      <c r="N314" s="331"/>
      <c r="O314" s="331"/>
      <c r="P314" s="331"/>
      <c r="Q314" s="331"/>
      <c r="R314" s="331"/>
      <c r="S314" s="331"/>
      <c r="T314" s="331"/>
      <c r="U314" s="331"/>
      <c r="V314" s="331"/>
      <c r="W314" s="331"/>
      <c r="X314" s="331"/>
      <c r="Y314" s="66"/>
      <c r="Z314" s="66"/>
    </row>
    <row r="315" spans="1:53" ht="14.25" customHeight="1" x14ac:dyDescent="0.25">
      <c r="A315" s="325" t="s">
        <v>116</v>
      </c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6">
        <v>4607091384185</v>
      </c>
      <c r="E316" s="326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8"/>
      <c r="P316" s="328"/>
      <c r="Q316" s="328"/>
      <c r="R316" s="32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6">
        <v>4607091384192</v>
      </c>
      <c r="E317" s="326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8"/>
      <c r="P317" s="328"/>
      <c r="Q317" s="328"/>
      <c r="R317" s="32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6">
        <v>4680115881907</v>
      </c>
      <c r="E318" s="326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6">
        <v>4607091384680</v>
      </c>
      <c r="E319" s="326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24"/>
      <c r="N320" s="321" t="s">
        <v>43</v>
      </c>
      <c r="O320" s="322"/>
      <c r="P320" s="322"/>
      <c r="Q320" s="322"/>
      <c r="R320" s="322"/>
      <c r="S320" s="322"/>
      <c r="T320" s="323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4"/>
      <c r="N321" s="321" t="s">
        <v>43</v>
      </c>
      <c r="O321" s="322"/>
      <c r="P321" s="322"/>
      <c r="Q321" s="322"/>
      <c r="R321" s="322"/>
      <c r="S321" s="322"/>
      <c r="T321" s="323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5" t="s">
        <v>76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6">
        <v>4607091384802</v>
      </c>
      <c r="E323" s="326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8"/>
      <c r="P323" s="328"/>
      <c r="Q323" s="328"/>
      <c r="R323" s="329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6">
        <v>4607091384826</v>
      </c>
      <c r="E324" s="326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8"/>
      <c r="P324" s="328"/>
      <c r="Q324" s="328"/>
      <c r="R324" s="329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4"/>
      <c r="N325" s="321" t="s">
        <v>43</v>
      </c>
      <c r="O325" s="322"/>
      <c r="P325" s="322"/>
      <c r="Q325" s="322"/>
      <c r="R325" s="322"/>
      <c r="S325" s="322"/>
      <c r="T325" s="323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24"/>
      <c r="N326" s="321" t="s">
        <v>43</v>
      </c>
      <c r="O326" s="322"/>
      <c r="P326" s="322"/>
      <c r="Q326" s="322"/>
      <c r="R326" s="322"/>
      <c r="S326" s="322"/>
      <c r="T326" s="323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5" t="s">
        <v>81</v>
      </c>
      <c r="B327" s="325"/>
      <c r="C327" s="325"/>
      <c r="D327" s="325"/>
      <c r="E327" s="325"/>
      <c r="F327" s="325"/>
      <c r="G327" s="325"/>
      <c r="H327" s="325"/>
      <c r="I327" s="325"/>
      <c r="J327" s="325"/>
      <c r="K327" s="325"/>
      <c r="L327" s="325"/>
      <c r="M327" s="325"/>
      <c r="N327" s="325"/>
      <c r="O327" s="325"/>
      <c r="P327" s="325"/>
      <c r="Q327" s="325"/>
      <c r="R327" s="325"/>
      <c r="S327" s="325"/>
      <c r="T327" s="325"/>
      <c r="U327" s="325"/>
      <c r="V327" s="325"/>
      <c r="W327" s="325"/>
      <c r="X327" s="325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6">
        <v>4607091384246</v>
      </c>
      <c r="E328" s="326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8"/>
      <c r="P328" s="328"/>
      <c r="Q328" s="328"/>
      <c r="R328" s="329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6">
        <v>4680115881976</v>
      </c>
      <c r="E329" s="326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8"/>
      <c r="P329" s="328"/>
      <c r="Q329" s="328"/>
      <c r="R329" s="329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6">
        <v>4607091384253</v>
      </c>
      <c r="E330" s="326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6">
        <v>4680115881969</v>
      </c>
      <c r="E331" s="326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4"/>
      <c r="N332" s="321" t="s">
        <v>43</v>
      </c>
      <c r="O332" s="322"/>
      <c r="P332" s="322"/>
      <c r="Q332" s="322"/>
      <c r="R332" s="322"/>
      <c r="S332" s="322"/>
      <c r="T332" s="323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4"/>
      <c r="N333" s="321" t="s">
        <v>43</v>
      </c>
      <c r="O333" s="322"/>
      <c r="P333" s="322"/>
      <c r="Q333" s="322"/>
      <c r="R333" s="322"/>
      <c r="S333" s="322"/>
      <c r="T333" s="323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5" t="s">
        <v>232</v>
      </c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25"/>
      <c r="N334" s="325"/>
      <c r="O334" s="325"/>
      <c r="P334" s="325"/>
      <c r="Q334" s="325"/>
      <c r="R334" s="325"/>
      <c r="S334" s="325"/>
      <c r="T334" s="325"/>
      <c r="U334" s="325"/>
      <c r="V334" s="325"/>
      <c r="W334" s="325"/>
      <c r="X334" s="325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6">
        <v>4607091389357</v>
      </c>
      <c r="E335" s="326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8"/>
      <c r="P335" s="328"/>
      <c r="Q335" s="328"/>
      <c r="R335" s="329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4"/>
      <c r="N336" s="321" t="s">
        <v>43</v>
      </c>
      <c r="O336" s="322"/>
      <c r="P336" s="322"/>
      <c r="Q336" s="322"/>
      <c r="R336" s="322"/>
      <c r="S336" s="322"/>
      <c r="T336" s="323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4"/>
      <c r="N337" s="321" t="s">
        <v>43</v>
      </c>
      <c r="O337" s="322"/>
      <c r="P337" s="322"/>
      <c r="Q337" s="322"/>
      <c r="R337" s="322"/>
      <c r="S337" s="322"/>
      <c r="T337" s="323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2" t="s">
        <v>490</v>
      </c>
      <c r="B338" s="342"/>
      <c r="C338" s="342"/>
      <c r="D338" s="342"/>
      <c r="E338" s="342"/>
      <c r="F338" s="342"/>
      <c r="G338" s="342"/>
      <c r="H338" s="342"/>
      <c r="I338" s="342"/>
      <c r="J338" s="342"/>
      <c r="K338" s="342"/>
      <c r="L338" s="342"/>
      <c r="M338" s="342"/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55"/>
      <c r="Z338" s="55"/>
    </row>
    <row r="339" spans="1:53" ht="16.5" customHeight="1" x14ac:dyDescent="0.25">
      <c r="A339" s="331" t="s">
        <v>491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331"/>
      <c r="Y339" s="66"/>
      <c r="Z339" s="66"/>
    </row>
    <row r="340" spans="1:53" ht="14.25" customHeight="1" x14ac:dyDescent="0.25">
      <c r="A340" s="325" t="s">
        <v>116</v>
      </c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6">
        <v>4607091389708</v>
      </c>
      <c r="E341" s="326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8"/>
      <c r="P341" s="328"/>
      <c r="Q341" s="328"/>
      <c r="R341" s="329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6">
        <v>4607091389692</v>
      </c>
      <c r="E342" s="326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8"/>
      <c r="P342" s="328"/>
      <c r="Q342" s="328"/>
      <c r="R342" s="329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24"/>
      <c r="N343" s="321" t="s">
        <v>43</v>
      </c>
      <c r="O343" s="322"/>
      <c r="P343" s="322"/>
      <c r="Q343" s="322"/>
      <c r="R343" s="322"/>
      <c r="S343" s="322"/>
      <c r="T343" s="323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24"/>
      <c r="N344" s="321" t="s">
        <v>43</v>
      </c>
      <c r="O344" s="322"/>
      <c r="P344" s="322"/>
      <c r="Q344" s="322"/>
      <c r="R344" s="322"/>
      <c r="S344" s="322"/>
      <c r="T344" s="323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5" t="s">
        <v>76</v>
      </c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6">
        <v>4607091389753</v>
      </c>
      <c r="E346" s="326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8"/>
      <c r="P346" s="328"/>
      <c r="Q346" s="328"/>
      <c r="R346" s="329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6">
        <v>4607091389760</v>
      </c>
      <c r="E347" s="326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8"/>
      <c r="P347" s="328"/>
      <c r="Q347" s="328"/>
      <c r="R347" s="329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6">
        <v>4607091389746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6">
        <v>4680115882928</v>
      </c>
      <c r="E349" s="326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6">
        <v>4680115883147</v>
      </c>
      <c r="E350" s="326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6">
        <v>4607091384338</v>
      </c>
      <c r="E351" s="326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6">
        <v>4680115883154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6">
        <v>4607091389524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6">
        <v>4680115883161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6">
        <v>4607091384345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6">
        <v>4680115883178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6">
        <v>4607091389531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6">
        <v>4680115883185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80" t="s">
        <v>522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24"/>
      <c r="N359" s="321" t="s">
        <v>43</v>
      </c>
      <c r="O359" s="322"/>
      <c r="P359" s="322"/>
      <c r="Q359" s="322"/>
      <c r="R359" s="322"/>
      <c r="S359" s="322"/>
      <c r="T359" s="323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24"/>
      <c r="N360" s="321" t="s">
        <v>43</v>
      </c>
      <c r="O360" s="322"/>
      <c r="P360" s="322"/>
      <c r="Q360" s="322"/>
      <c r="R360" s="322"/>
      <c r="S360" s="322"/>
      <c r="T360" s="323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5" t="s">
        <v>81</v>
      </c>
      <c r="B361" s="325"/>
      <c r="C361" s="325"/>
      <c r="D361" s="325"/>
      <c r="E361" s="325"/>
      <c r="F361" s="325"/>
      <c r="G361" s="325"/>
      <c r="H361" s="325"/>
      <c r="I361" s="325"/>
      <c r="J361" s="325"/>
      <c r="K361" s="325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6">
        <v>4607091389685</v>
      </c>
      <c r="E362" s="326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8"/>
      <c r="P362" s="328"/>
      <c r="Q362" s="328"/>
      <c r="R362" s="32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6">
        <v>4607091389654</v>
      </c>
      <c r="E363" s="326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8"/>
      <c r="P363" s="328"/>
      <c r="Q363" s="328"/>
      <c r="R363" s="32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6">
        <v>4607091384352</v>
      </c>
      <c r="E364" s="326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6">
        <v>4607091389661</v>
      </c>
      <c r="E365" s="326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4"/>
      <c r="N366" s="321" t="s">
        <v>43</v>
      </c>
      <c r="O366" s="322"/>
      <c r="P366" s="322"/>
      <c r="Q366" s="322"/>
      <c r="R366" s="322"/>
      <c r="S366" s="322"/>
      <c r="T366" s="323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4"/>
      <c r="N367" s="321" t="s">
        <v>43</v>
      </c>
      <c r="O367" s="322"/>
      <c r="P367" s="322"/>
      <c r="Q367" s="322"/>
      <c r="R367" s="322"/>
      <c r="S367" s="322"/>
      <c r="T367" s="323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5" t="s">
        <v>232</v>
      </c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6">
        <v>4680115881648</v>
      </c>
      <c r="E369" s="326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8"/>
      <c r="P369" s="328"/>
      <c r="Q369" s="328"/>
      <c r="R369" s="32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4"/>
      <c r="N370" s="321" t="s">
        <v>43</v>
      </c>
      <c r="O370" s="322"/>
      <c r="P370" s="322"/>
      <c r="Q370" s="322"/>
      <c r="R370" s="322"/>
      <c r="S370" s="322"/>
      <c r="T370" s="323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4"/>
      <c r="N371" s="321" t="s">
        <v>43</v>
      </c>
      <c r="O371" s="322"/>
      <c r="P371" s="322"/>
      <c r="Q371" s="322"/>
      <c r="R371" s="322"/>
      <c r="S371" s="322"/>
      <c r="T371" s="323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5" t="s">
        <v>103</v>
      </c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6">
        <v>4680115882997</v>
      </c>
      <c r="E373" s="326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9" t="s">
        <v>535</v>
      </c>
      <c r="O373" s="328"/>
      <c r="P373" s="328"/>
      <c r="Q373" s="328"/>
      <c r="R373" s="32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4"/>
      <c r="N374" s="321" t="s">
        <v>43</v>
      </c>
      <c r="O374" s="322"/>
      <c r="P374" s="322"/>
      <c r="Q374" s="322"/>
      <c r="R374" s="322"/>
      <c r="S374" s="322"/>
      <c r="T374" s="323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4"/>
      <c r="N375" s="321" t="s">
        <v>43</v>
      </c>
      <c r="O375" s="322"/>
      <c r="P375" s="322"/>
      <c r="Q375" s="322"/>
      <c r="R375" s="322"/>
      <c r="S375" s="322"/>
      <c r="T375" s="323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31" t="s">
        <v>538</v>
      </c>
      <c r="B376" s="331"/>
      <c r="C376" s="331"/>
      <c r="D376" s="331"/>
      <c r="E376" s="331"/>
      <c r="F376" s="331"/>
      <c r="G376" s="331"/>
      <c r="H376" s="331"/>
      <c r="I376" s="331"/>
      <c r="J376" s="331"/>
      <c r="K376" s="331"/>
      <c r="L376" s="331"/>
      <c r="M376" s="331"/>
      <c r="N376" s="331"/>
      <c r="O376" s="331"/>
      <c r="P376" s="331"/>
      <c r="Q376" s="331"/>
      <c r="R376" s="331"/>
      <c r="S376" s="331"/>
      <c r="T376" s="331"/>
      <c r="U376" s="331"/>
      <c r="V376" s="331"/>
      <c r="W376" s="331"/>
      <c r="X376" s="331"/>
      <c r="Y376" s="66"/>
      <c r="Z376" s="66"/>
    </row>
    <row r="377" spans="1:53" ht="14.25" customHeight="1" x14ac:dyDescent="0.25">
      <c r="A377" s="325" t="s">
        <v>108</v>
      </c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6">
        <v>4607091389388</v>
      </c>
      <c r="E378" s="326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8"/>
      <c r="P378" s="328"/>
      <c r="Q378" s="328"/>
      <c r="R378" s="329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6">
        <v>4607091389364</v>
      </c>
      <c r="E379" s="326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8"/>
      <c r="P379" s="328"/>
      <c r="Q379" s="328"/>
      <c r="R379" s="32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24"/>
      <c r="N380" s="321" t="s">
        <v>43</v>
      </c>
      <c r="O380" s="322"/>
      <c r="P380" s="322"/>
      <c r="Q380" s="322"/>
      <c r="R380" s="322"/>
      <c r="S380" s="322"/>
      <c r="T380" s="32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4"/>
      <c r="N381" s="321" t="s">
        <v>43</v>
      </c>
      <c r="O381" s="322"/>
      <c r="P381" s="322"/>
      <c r="Q381" s="322"/>
      <c r="R381" s="322"/>
      <c r="S381" s="322"/>
      <c r="T381" s="32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5" t="s">
        <v>76</v>
      </c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6">
        <v>4607091389739</v>
      </c>
      <c r="E383" s="326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8"/>
      <c r="P383" s="328"/>
      <c r="Q383" s="328"/>
      <c r="R383" s="32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6">
        <v>4680115883048</v>
      </c>
      <c r="E384" s="326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8"/>
      <c r="P384" s="328"/>
      <c r="Q384" s="328"/>
      <c r="R384" s="32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6">
        <v>4607091389425</v>
      </c>
      <c r="E385" s="326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8"/>
      <c r="P385" s="328"/>
      <c r="Q385" s="328"/>
      <c r="R385" s="32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6">
        <v>4680115882911</v>
      </c>
      <c r="E386" s="326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2" t="s">
        <v>551</v>
      </c>
      <c r="O386" s="328"/>
      <c r="P386" s="328"/>
      <c r="Q386" s="328"/>
      <c r="R386" s="32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6">
        <v>4680115880771</v>
      </c>
      <c r="E387" s="32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8"/>
      <c r="P387" s="328"/>
      <c r="Q387" s="328"/>
      <c r="R387" s="32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6">
        <v>4607091389500</v>
      </c>
      <c r="E388" s="32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6">
        <v>4680115881983</v>
      </c>
      <c r="E389" s="326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24"/>
      <c r="N390" s="321" t="s">
        <v>43</v>
      </c>
      <c r="O390" s="322"/>
      <c r="P390" s="322"/>
      <c r="Q390" s="322"/>
      <c r="R390" s="322"/>
      <c r="S390" s="322"/>
      <c r="T390" s="323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24"/>
      <c r="N391" s="321" t="s">
        <v>43</v>
      </c>
      <c r="O391" s="322"/>
      <c r="P391" s="322"/>
      <c r="Q391" s="322"/>
      <c r="R391" s="322"/>
      <c r="S391" s="322"/>
      <c r="T391" s="323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5" t="s">
        <v>103</v>
      </c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  <c r="U392" s="325"/>
      <c r="V392" s="325"/>
      <c r="W392" s="325"/>
      <c r="X392" s="325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6">
        <v>4680115882980</v>
      </c>
      <c r="E393" s="326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8"/>
      <c r="P393" s="328"/>
      <c r="Q393" s="328"/>
      <c r="R393" s="329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4"/>
      <c r="N394" s="321" t="s">
        <v>43</v>
      </c>
      <c r="O394" s="322"/>
      <c r="P394" s="322"/>
      <c r="Q394" s="322"/>
      <c r="R394" s="322"/>
      <c r="S394" s="322"/>
      <c r="T394" s="323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4"/>
      <c r="N395" s="321" t="s">
        <v>43</v>
      </c>
      <c r="O395" s="322"/>
      <c r="P395" s="322"/>
      <c r="Q395" s="322"/>
      <c r="R395" s="322"/>
      <c r="S395" s="322"/>
      <c r="T395" s="323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2" t="s">
        <v>560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55"/>
      <c r="Z396" s="55"/>
    </row>
    <row r="397" spans="1:53" ht="16.5" customHeight="1" x14ac:dyDescent="0.25">
      <c r="A397" s="331" t="s">
        <v>560</v>
      </c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  <c r="T397" s="331"/>
      <c r="U397" s="331"/>
      <c r="V397" s="331"/>
      <c r="W397" s="331"/>
      <c r="X397" s="331"/>
      <c r="Y397" s="66"/>
      <c r="Z397" s="66"/>
    </row>
    <row r="398" spans="1:53" ht="14.25" customHeight="1" x14ac:dyDescent="0.25">
      <c r="A398" s="325" t="s">
        <v>116</v>
      </c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325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6">
        <v>4607091389067</v>
      </c>
      <c r="E399" s="326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8"/>
      <c r="P399" s="328"/>
      <c r="Q399" s="328"/>
      <c r="R399" s="32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6">
        <v>4607091383522</v>
      </c>
      <c r="E400" s="326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8"/>
      <c r="P400" s="328"/>
      <c r="Q400" s="328"/>
      <c r="R400" s="32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6">
        <v>4607091384437</v>
      </c>
      <c r="E401" s="326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8"/>
      <c r="P401" s="328"/>
      <c r="Q401" s="328"/>
      <c r="R401" s="32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6">
        <v>4607091389104</v>
      </c>
      <c r="E402" s="326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8"/>
      <c r="P402" s="328"/>
      <c r="Q402" s="328"/>
      <c r="R402" s="32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6">
        <v>4680115880603</v>
      </c>
      <c r="E403" s="326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8"/>
      <c r="P403" s="328"/>
      <c r="Q403" s="328"/>
      <c r="R403" s="32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6">
        <v>4607091389999</v>
      </c>
      <c r="E404" s="326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8"/>
      <c r="P404" s="328"/>
      <c r="Q404" s="328"/>
      <c r="R404" s="329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6">
        <v>4680115882782</v>
      </c>
      <c r="E405" s="326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6">
        <v>4607091389098</v>
      </c>
      <c r="E406" s="326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6">
        <v>4607091389982</v>
      </c>
      <c r="E407" s="32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24"/>
      <c r="N408" s="321" t="s">
        <v>43</v>
      </c>
      <c r="O408" s="322"/>
      <c r="P408" s="322"/>
      <c r="Q408" s="322"/>
      <c r="R408" s="322"/>
      <c r="S408" s="322"/>
      <c r="T408" s="323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4"/>
      <c r="N409" s="321" t="s">
        <v>43</v>
      </c>
      <c r="O409" s="322"/>
      <c r="P409" s="322"/>
      <c r="Q409" s="322"/>
      <c r="R409" s="322"/>
      <c r="S409" s="322"/>
      <c r="T409" s="323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5" t="s">
        <v>108</v>
      </c>
      <c r="B410" s="325"/>
      <c r="C410" s="325"/>
      <c r="D410" s="325"/>
      <c r="E410" s="325"/>
      <c r="F410" s="325"/>
      <c r="G410" s="325"/>
      <c r="H410" s="325"/>
      <c r="I410" s="325"/>
      <c r="J410" s="325"/>
      <c r="K410" s="325"/>
      <c r="L410" s="325"/>
      <c r="M410" s="325"/>
      <c r="N410" s="325"/>
      <c r="O410" s="325"/>
      <c r="P410" s="325"/>
      <c r="Q410" s="325"/>
      <c r="R410" s="325"/>
      <c r="S410" s="325"/>
      <c r="T410" s="325"/>
      <c r="U410" s="325"/>
      <c r="V410" s="325"/>
      <c r="W410" s="325"/>
      <c r="X410" s="325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6">
        <v>4607091388930</v>
      </c>
      <c r="E411" s="326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8"/>
      <c r="P411" s="328"/>
      <c r="Q411" s="328"/>
      <c r="R411" s="32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6">
        <v>4680115880054</v>
      </c>
      <c r="E412" s="326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8"/>
      <c r="P412" s="328"/>
      <c r="Q412" s="328"/>
      <c r="R412" s="329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4"/>
      <c r="N413" s="321" t="s">
        <v>43</v>
      </c>
      <c r="O413" s="322"/>
      <c r="P413" s="322"/>
      <c r="Q413" s="322"/>
      <c r="R413" s="322"/>
      <c r="S413" s="322"/>
      <c r="T413" s="323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24"/>
      <c r="N414" s="321" t="s">
        <v>43</v>
      </c>
      <c r="O414" s="322"/>
      <c r="P414" s="322"/>
      <c r="Q414" s="322"/>
      <c r="R414" s="322"/>
      <c r="S414" s="322"/>
      <c r="T414" s="323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5" t="s">
        <v>76</v>
      </c>
      <c r="B415" s="325"/>
      <c r="C415" s="325"/>
      <c r="D415" s="325"/>
      <c r="E415" s="325"/>
      <c r="F415" s="325"/>
      <c r="G415" s="325"/>
      <c r="H415" s="325"/>
      <c r="I415" s="325"/>
      <c r="J415" s="325"/>
      <c r="K415" s="325"/>
      <c r="L415" s="325"/>
      <c r="M415" s="325"/>
      <c r="N415" s="325"/>
      <c r="O415" s="325"/>
      <c r="P415" s="325"/>
      <c r="Q415" s="325"/>
      <c r="R415" s="325"/>
      <c r="S415" s="325"/>
      <c r="T415" s="325"/>
      <c r="U415" s="325"/>
      <c r="V415" s="325"/>
      <c r="W415" s="325"/>
      <c r="X415" s="325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6">
        <v>4680115883116</v>
      </c>
      <c r="E416" s="326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8"/>
      <c r="P416" s="328"/>
      <c r="Q416" s="328"/>
      <c r="R416" s="329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6">
        <v>4680115883093</v>
      </c>
      <c r="E417" s="326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8"/>
      <c r="P417" s="328"/>
      <c r="Q417" s="328"/>
      <c r="R417" s="329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6">
        <v>4680115883109</v>
      </c>
      <c r="E418" s="326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6">
        <v>4680115882072</v>
      </c>
      <c r="E419" s="326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3" t="s">
        <v>591</v>
      </c>
      <c r="O419" s="328"/>
      <c r="P419" s="328"/>
      <c r="Q419" s="328"/>
      <c r="R419" s="32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6">
        <v>4680115882102</v>
      </c>
      <c r="E420" s="326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4" t="s">
        <v>594</v>
      </c>
      <c r="O420" s="328"/>
      <c r="P420" s="328"/>
      <c r="Q420" s="328"/>
      <c r="R420" s="32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6">
        <v>4680115882096</v>
      </c>
      <c r="E421" s="326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5" t="s">
        <v>597</v>
      </c>
      <c r="O421" s="328"/>
      <c r="P421" s="328"/>
      <c r="Q421" s="328"/>
      <c r="R421" s="32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24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4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5" t="s">
        <v>81</v>
      </c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25"/>
      <c r="N424" s="325"/>
      <c r="O424" s="325"/>
      <c r="P424" s="325"/>
      <c r="Q424" s="325"/>
      <c r="R424" s="325"/>
      <c r="S424" s="325"/>
      <c r="T424" s="325"/>
      <c r="U424" s="325"/>
      <c r="V424" s="325"/>
      <c r="W424" s="325"/>
      <c r="X424" s="325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6">
        <v>4607091383409</v>
      </c>
      <c r="E425" s="326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8"/>
      <c r="P425" s="328"/>
      <c r="Q425" s="328"/>
      <c r="R425" s="32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6">
        <v>4607091383416</v>
      </c>
      <c r="E426" s="326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8"/>
      <c r="P426" s="328"/>
      <c r="Q426" s="328"/>
      <c r="R426" s="32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4"/>
      <c r="N427" s="321" t="s">
        <v>43</v>
      </c>
      <c r="O427" s="322"/>
      <c r="P427" s="322"/>
      <c r="Q427" s="322"/>
      <c r="R427" s="322"/>
      <c r="S427" s="322"/>
      <c r="T427" s="323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4"/>
      <c r="N428" s="321" t="s">
        <v>43</v>
      </c>
      <c r="O428" s="322"/>
      <c r="P428" s="322"/>
      <c r="Q428" s="322"/>
      <c r="R428" s="322"/>
      <c r="S428" s="322"/>
      <c r="T428" s="323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2" t="s">
        <v>602</v>
      </c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42"/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55"/>
      <c r="Z429" s="55"/>
    </row>
    <row r="430" spans="1:53" ht="16.5" customHeight="1" x14ac:dyDescent="0.25">
      <c r="A430" s="331" t="s">
        <v>603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66"/>
      <c r="Z430" s="66"/>
    </row>
    <row r="431" spans="1:53" ht="14.25" customHeight="1" x14ac:dyDescent="0.25">
      <c r="A431" s="325" t="s">
        <v>116</v>
      </c>
      <c r="B431" s="325"/>
      <c r="C431" s="325"/>
      <c r="D431" s="325"/>
      <c r="E431" s="325"/>
      <c r="F431" s="325"/>
      <c r="G431" s="325"/>
      <c r="H431" s="325"/>
      <c r="I431" s="325"/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  <c r="U431" s="325"/>
      <c r="V431" s="325"/>
      <c r="W431" s="325"/>
      <c r="X431" s="325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6">
        <v>4640242180441</v>
      </c>
      <c r="E432" s="326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8" t="s">
        <v>606</v>
      </c>
      <c r="O432" s="328"/>
      <c r="P432" s="328"/>
      <c r="Q432" s="328"/>
      <c r="R432" s="32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6">
        <v>4640242180564</v>
      </c>
      <c r="E433" s="326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9" t="s">
        <v>609</v>
      </c>
      <c r="O433" s="328"/>
      <c r="P433" s="328"/>
      <c r="Q433" s="328"/>
      <c r="R433" s="32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24"/>
      <c r="N434" s="321" t="s">
        <v>43</v>
      </c>
      <c r="O434" s="322"/>
      <c r="P434" s="322"/>
      <c r="Q434" s="322"/>
      <c r="R434" s="322"/>
      <c r="S434" s="322"/>
      <c r="T434" s="323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24"/>
      <c r="N435" s="321" t="s">
        <v>43</v>
      </c>
      <c r="O435" s="322"/>
      <c r="P435" s="322"/>
      <c r="Q435" s="322"/>
      <c r="R435" s="322"/>
      <c r="S435" s="322"/>
      <c r="T435" s="323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5" t="s">
        <v>108</v>
      </c>
      <c r="B436" s="325"/>
      <c r="C436" s="325"/>
      <c r="D436" s="325"/>
      <c r="E436" s="325"/>
      <c r="F436" s="325"/>
      <c r="G436" s="325"/>
      <c r="H436" s="325"/>
      <c r="I436" s="325"/>
      <c r="J436" s="325"/>
      <c r="K436" s="325"/>
      <c r="L436" s="325"/>
      <c r="M436" s="325"/>
      <c r="N436" s="325"/>
      <c r="O436" s="325"/>
      <c r="P436" s="325"/>
      <c r="Q436" s="325"/>
      <c r="R436" s="325"/>
      <c r="S436" s="325"/>
      <c r="T436" s="325"/>
      <c r="U436" s="325"/>
      <c r="V436" s="325"/>
      <c r="W436" s="325"/>
      <c r="X436" s="325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6">
        <v>4640242180526</v>
      </c>
      <c r="E437" s="326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6" t="s">
        <v>612</v>
      </c>
      <c r="O437" s="328"/>
      <c r="P437" s="328"/>
      <c r="Q437" s="328"/>
      <c r="R437" s="32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6">
        <v>4640242180519</v>
      </c>
      <c r="E438" s="326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7" t="s">
        <v>615</v>
      </c>
      <c r="O438" s="328"/>
      <c r="P438" s="328"/>
      <c r="Q438" s="328"/>
      <c r="R438" s="32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4"/>
      <c r="N439" s="321" t="s">
        <v>43</v>
      </c>
      <c r="O439" s="322"/>
      <c r="P439" s="322"/>
      <c r="Q439" s="322"/>
      <c r="R439" s="322"/>
      <c r="S439" s="322"/>
      <c r="T439" s="323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24"/>
      <c r="N440" s="321" t="s">
        <v>43</v>
      </c>
      <c r="O440" s="322"/>
      <c r="P440" s="322"/>
      <c r="Q440" s="322"/>
      <c r="R440" s="322"/>
      <c r="S440" s="322"/>
      <c r="T440" s="323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5" t="s">
        <v>76</v>
      </c>
      <c r="B441" s="325"/>
      <c r="C441" s="325"/>
      <c r="D441" s="325"/>
      <c r="E441" s="325"/>
      <c r="F441" s="325"/>
      <c r="G441" s="325"/>
      <c r="H441" s="325"/>
      <c r="I441" s="325"/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  <c r="U441" s="325"/>
      <c r="V441" s="325"/>
      <c r="W441" s="325"/>
      <c r="X441" s="325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6">
        <v>4640242180816</v>
      </c>
      <c r="E442" s="326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3" t="s">
        <v>618</v>
      </c>
      <c r="O442" s="328"/>
      <c r="P442" s="328"/>
      <c r="Q442" s="328"/>
      <c r="R442" s="329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6">
        <v>4640242180595</v>
      </c>
      <c r="E443" s="326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4" t="s">
        <v>621</v>
      </c>
      <c r="O443" s="328"/>
      <c r="P443" s="328"/>
      <c r="Q443" s="328"/>
      <c r="R443" s="329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4"/>
      <c r="N444" s="321" t="s">
        <v>43</v>
      </c>
      <c r="O444" s="322"/>
      <c r="P444" s="322"/>
      <c r="Q444" s="322"/>
      <c r="R444" s="322"/>
      <c r="S444" s="322"/>
      <c r="T444" s="323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24"/>
      <c r="N445" s="321" t="s">
        <v>43</v>
      </c>
      <c r="O445" s="322"/>
      <c r="P445" s="322"/>
      <c r="Q445" s="322"/>
      <c r="R445" s="322"/>
      <c r="S445" s="322"/>
      <c r="T445" s="323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5" t="s">
        <v>81</v>
      </c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6">
        <v>4640242180540</v>
      </c>
      <c r="E447" s="326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5" t="s">
        <v>624</v>
      </c>
      <c r="O447" s="328"/>
      <c r="P447" s="328"/>
      <c r="Q447" s="328"/>
      <c r="R447" s="329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6">
        <v>4640242180557</v>
      </c>
      <c r="E448" s="326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30" t="s">
        <v>627</v>
      </c>
      <c r="O448" s="328"/>
      <c r="P448" s="328"/>
      <c r="Q448" s="328"/>
      <c r="R448" s="329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4"/>
      <c r="N449" s="321" t="s">
        <v>43</v>
      </c>
      <c r="O449" s="322"/>
      <c r="P449" s="322"/>
      <c r="Q449" s="322"/>
      <c r="R449" s="322"/>
      <c r="S449" s="322"/>
      <c r="T449" s="323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4"/>
      <c r="N450" s="321" t="s">
        <v>43</v>
      </c>
      <c r="O450" s="322"/>
      <c r="P450" s="322"/>
      <c r="Q450" s="322"/>
      <c r="R450" s="322"/>
      <c r="S450" s="322"/>
      <c r="T450" s="323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31" t="s">
        <v>628</v>
      </c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  <c r="T451" s="331"/>
      <c r="U451" s="331"/>
      <c r="V451" s="331"/>
      <c r="W451" s="331"/>
      <c r="X451" s="331"/>
      <c r="Y451" s="66"/>
      <c r="Z451" s="66"/>
    </row>
    <row r="452" spans="1:53" ht="14.25" customHeight="1" x14ac:dyDescent="0.25">
      <c r="A452" s="325" t="s">
        <v>76</v>
      </c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25"/>
      <c r="N452" s="325"/>
      <c r="O452" s="325"/>
      <c r="P452" s="325"/>
      <c r="Q452" s="325"/>
      <c r="R452" s="325"/>
      <c r="S452" s="325"/>
      <c r="T452" s="325"/>
      <c r="U452" s="325"/>
      <c r="V452" s="325"/>
      <c r="W452" s="325"/>
      <c r="X452" s="325"/>
      <c r="Y452" s="67"/>
      <c r="Z452" s="67"/>
    </row>
    <row r="453" spans="1:53" ht="27" customHeight="1" x14ac:dyDescent="0.25">
      <c r="A453" s="64" t="s">
        <v>629</v>
      </c>
      <c r="B453" s="64" t="s">
        <v>630</v>
      </c>
      <c r="C453" s="37">
        <v>4301031156</v>
      </c>
      <c r="D453" s="326">
        <v>4680115880856</v>
      </c>
      <c r="E453" s="326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35</v>
      </c>
      <c r="N453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28"/>
      <c r="P453" s="328"/>
      <c r="Q453" s="328"/>
      <c r="R453" s="329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4"/>
      <c r="N454" s="321" t="s">
        <v>43</v>
      </c>
      <c r="O454" s="322"/>
      <c r="P454" s="322"/>
      <c r="Q454" s="322"/>
      <c r="R454" s="322"/>
      <c r="S454" s="322"/>
      <c r="T454" s="323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4"/>
      <c r="N455" s="321" t="s">
        <v>43</v>
      </c>
      <c r="O455" s="322"/>
      <c r="P455" s="322"/>
      <c r="Q455" s="322"/>
      <c r="R455" s="322"/>
      <c r="S455" s="322"/>
      <c r="T455" s="323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4.25" customHeight="1" x14ac:dyDescent="0.25">
      <c r="A456" s="325" t="s">
        <v>81</v>
      </c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67"/>
      <c r="Z456" s="67"/>
    </row>
    <row r="457" spans="1:53" ht="16.5" customHeight="1" x14ac:dyDescent="0.25">
      <c r="A457" s="64" t="s">
        <v>631</v>
      </c>
      <c r="B457" s="64" t="s">
        <v>632</v>
      </c>
      <c r="C457" s="37">
        <v>4301051310</v>
      </c>
      <c r="D457" s="326">
        <v>4680115880870</v>
      </c>
      <c r="E457" s="326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145</v>
      </c>
      <c r="M457" s="38">
        <v>40</v>
      </c>
      <c r="N457" s="3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8"/>
      <c r="P457" s="328"/>
      <c r="Q457" s="328"/>
      <c r="R457" s="329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4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4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19"/>
      <c r="N460" s="315" t="s">
        <v>36</v>
      </c>
      <c r="O460" s="316"/>
      <c r="P460" s="316"/>
      <c r="Q460" s="316"/>
      <c r="R460" s="316"/>
      <c r="S460" s="316"/>
      <c r="T460" s="317"/>
      <c r="U460" s="43" t="s">
        <v>0</v>
      </c>
      <c r="V460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0</v>
      </c>
      <c r="W460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0</v>
      </c>
      <c r="X460" s="43"/>
      <c r="Y460" s="68"/>
      <c r="Z460" s="6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19"/>
      <c r="N461" s="315" t="s">
        <v>37</v>
      </c>
      <c r="O461" s="316"/>
      <c r="P461" s="316"/>
      <c r="Q461" s="316"/>
      <c r="R461" s="316"/>
      <c r="S461" s="316"/>
      <c r="T461" s="317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0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0</v>
      </c>
      <c r="X461" s="43"/>
      <c r="Y461" s="68"/>
      <c r="Z461" s="6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19"/>
      <c r="N462" s="315" t="s">
        <v>38</v>
      </c>
      <c r="O462" s="316"/>
      <c r="P462" s="316"/>
      <c r="Q462" s="316"/>
      <c r="R462" s="316"/>
      <c r="S462" s="316"/>
      <c r="T462" s="317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0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0</v>
      </c>
      <c r="X462" s="43"/>
      <c r="Y462" s="68"/>
      <c r="Z462" s="6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9"/>
      <c r="N463" s="315" t="s">
        <v>39</v>
      </c>
      <c r="O463" s="316"/>
      <c r="P463" s="316"/>
      <c r="Q463" s="316"/>
      <c r="R463" s="316"/>
      <c r="S463" s="316"/>
      <c r="T463" s="317"/>
      <c r="U463" s="43" t="s">
        <v>0</v>
      </c>
      <c r="V463" s="44">
        <f>GrossWeightTotal+PalletQtyTotal*25</f>
        <v>0</v>
      </c>
      <c r="W463" s="44">
        <f>GrossWeightTotalR+PalletQtyTotalR*25</f>
        <v>0</v>
      </c>
      <c r="X463" s="43"/>
      <c r="Y463" s="68"/>
      <c r="Z463" s="6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9"/>
      <c r="N464" s="315" t="s">
        <v>40</v>
      </c>
      <c r="O464" s="316"/>
      <c r="P464" s="316"/>
      <c r="Q464" s="316"/>
      <c r="R464" s="316"/>
      <c r="S464" s="316"/>
      <c r="T464" s="317"/>
      <c r="U464" s="43" t="s">
        <v>23</v>
      </c>
      <c r="V464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0</v>
      </c>
      <c r="W464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0</v>
      </c>
      <c r="X464" s="43"/>
      <c r="Y464" s="68"/>
      <c r="Z464" s="68"/>
    </row>
    <row r="465" spans="1:29" ht="14.25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19"/>
      <c r="N465" s="315" t="s">
        <v>41</v>
      </c>
      <c r="O465" s="316"/>
      <c r="P465" s="316"/>
      <c r="Q465" s="316"/>
      <c r="R465" s="316"/>
      <c r="S465" s="316"/>
      <c r="T465" s="317"/>
      <c r="U465" s="46" t="s">
        <v>54</v>
      </c>
      <c r="V465" s="43"/>
      <c r="W465" s="43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0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252</v>
      </c>
      <c r="H467" s="312" t="s">
        <v>252</v>
      </c>
      <c r="I467" s="312" t="s">
        <v>252</v>
      </c>
      <c r="J467" s="312" t="s">
        <v>252</v>
      </c>
      <c r="K467" s="320"/>
      <c r="L467" s="312" t="s">
        <v>252</v>
      </c>
      <c r="M467" s="312" t="s">
        <v>252</v>
      </c>
      <c r="N467" s="312" t="s">
        <v>443</v>
      </c>
      <c r="O467" s="312" t="s">
        <v>443</v>
      </c>
      <c r="P467" s="312" t="s">
        <v>490</v>
      </c>
      <c r="Q467" s="312" t="s">
        <v>490</v>
      </c>
      <c r="R467" s="72" t="s">
        <v>560</v>
      </c>
      <c r="S467" s="312" t="s">
        <v>602</v>
      </c>
      <c r="T467" s="312" t="s">
        <v>602</v>
      </c>
      <c r="U467" s="1"/>
      <c r="Z467" s="61"/>
      <c r="AC467" s="1"/>
    </row>
    <row r="468" spans="1:29" ht="14.25" customHeight="1" thickTop="1" x14ac:dyDescent="0.2">
      <c r="A468" s="313" t="s">
        <v>10</v>
      </c>
      <c r="B468" s="312" t="s">
        <v>75</v>
      </c>
      <c r="C468" s="312" t="s">
        <v>107</v>
      </c>
      <c r="D468" s="312" t="s">
        <v>115</v>
      </c>
      <c r="E468" s="312" t="s">
        <v>106</v>
      </c>
      <c r="F468" s="312" t="s">
        <v>245</v>
      </c>
      <c r="G468" s="312" t="s">
        <v>253</v>
      </c>
      <c r="H468" s="312" t="s">
        <v>260</v>
      </c>
      <c r="I468" s="312" t="s">
        <v>277</v>
      </c>
      <c r="J468" s="312" t="s">
        <v>335</v>
      </c>
      <c r="K468" s="1"/>
      <c r="L468" s="312" t="s">
        <v>411</v>
      </c>
      <c r="M468" s="312" t="s">
        <v>429</v>
      </c>
      <c r="N468" s="312" t="s">
        <v>444</v>
      </c>
      <c r="O468" s="312" t="s">
        <v>467</v>
      </c>
      <c r="P468" s="312" t="s">
        <v>491</v>
      </c>
      <c r="Q468" s="312" t="s">
        <v>538</v>
      </c>
      <c r="R468" s="312" t="s">
        <v>560</v>
      </c>
      <c r="S468" s="312" t="s">
        <v>603</v>
      </c>
      <c r="T468" s="312" t="s">
        <v>628</v>
      </c>
      <c r="U468" s="1"/>
      <c r="Z468" s="61"/>
      <c r="AC468" s="1"/>
    </row>
    <row r="469" spans="1:29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IFERROR(W49*1,"0")+IFERROR(W50*1,"0")</f>
        <v>0</v>
      </c>
      <c r="D470" s="53">
        <f>IFERROR(W55*1,"0")+IFERROR(W56*1,"0")+IFERROR(W57*1,"0")+IFERROR(W58*1,"0")</f>
        <v>0</v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53">
        <f>IFERROR(W128*1,"0")+IFERROR(W129*1,"0")+IFERROR(W130*1,"0")</f>
        <v>0</v>
      </c>
      <c r="G470" s="53">
        <f>IFERROR(W136*1,"0")+IFERROR(W137*1,"0")+IFERROR(W138*1,"0")</f>
        <v>0</v>
      </c>
      <c r="H470" s="53">
        <f>IFERROR(W143*1,"0")+IFERROR(W144*1,"0")+IFERROR(W145*1,"0")+IFERROR(W146*1,"0")+IFERROR(W147*1,"0")+IFERROR(W148*1,"0")+IFERROR(W149*1,"0")+IFERROR(W150*1,"0")</f>
        <v>0</v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1"/>
      <c r="L470" s="53">
        <f>IFERROR(W255*1,"0")+IFERROR(W256*1,"0")+IFERROR(W257*1,"0")+IFERROR(W258*1,"0")+IFERROR(W259*1,"0")+IFERROR(W260*1,"0")+IFERROR(W261*1,"0")+IFERROR(W265*1,"0")+IFERROR(W266*1,"0")</f>
        <v>0</v>
      </c>
      <c r="M470" s="53">
        <f>IFERROR(W271*1,"0")+IFERROR(W275*1,"0")+IFERROR(W276*1,"0")+IFERROR(W277*1,"0")+IFERROR(W281*1,"0")+IFERROR(W285*1,"0")</f>
        <v>0</v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53">
        <f>IFERROR(W378*1,"0")+IFERROR(W379*1,"0")+IFERROR(W383*1,"0")+IFERROR(W384*1,"0")+IFERROR(W385*1,"0")+IFERROR(W386*1,"0")+IFERROR(W387*1,"0")+IFERROR(W388*1,"0")+IFERROR(W389*1,"0")+IFERROR(W393*1,"0")</f>
        <v>0</v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70" s="53">
        <f>IFERROR(W432*1,"0")+IFERROR(W433*1,"0")+IFERROR(W437*1,"0")+IFERROR(W438*1,"0")+IFERROR(W442*1,"0")+IFERROR(W443*1,"0")+IFERROR(W447*1,"0")+IFERROR(W448*1,"0")</f>
        <v>0</v>
      </c>
      <c r="T470" s="53">
        <f>IFERROR(W453*1,"0")+IFERROR(W457*1,"0")</f>
        <v>0</v>
      </c>
      <c r="U470" s="1"/>
      <c r="Z470" s="61"/>
      <c r="AC470" s="1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T468:T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633</v>
      </c>
      <c r="H1" s="9"/>
    </row>
    <row r="3" spans="2:8" x14ac:dyDescent="0.2">
      <c r="B3" s="54" t="s">
        <v>634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636</v>
      </c>
      <c r="C6" s="54" t="s">
        <v>637</v>
      </c>
      <c r="D6" s="54" t="s">
        <v>638</v>
      </c>
      <c r="E6" s="54" t="s">
        <v>48</v>
      </c>
    </row>
    <row r="7" spans="2:8" x14ac:dyDescent="0.2">
      <c r="B7" s="54" t="s">
        <v>639</v>
      </c>
      <c r="C7" s="54" t="s">
        <v>640</v>
      </c>
      <c r="D7" s="54" t="s">
        <v>641</v>
      </c>
      <c r="E7" s="54" t="s">
        <v>48</v>
      </c>
    </row>
    <row r="9" spans="2:8" x14ac:dyDescent="0.2">
      <c r="B9" s="54" t="s">
        <v>642</v>
      </c>
      <c r="C9" s="54" t="s">
        <v>637</v>
      </c>
      <c r="D9" s="54" t="s">
        <v>48</v>
      </c>
      <c r="E9" s="54" t="s">
        <v>48</v>
      </c>
    </row>
    <row r="11" spans="2:8" x14ac:dyDescent="0.2">
      <c r="B11" s="54" t="s">
        <v>643</v>
      </c>
      <c r="C11" s="54" t="s">
        <v>640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