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060" windowHeight="120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K470" i="2" l="1"/>
  <c r="U462" i="2"/>
  <c r="U463" i="2" s="1"/>
  <c r="U461" i="2"/>
  <c r="U459" i="2"/>
  <c r="U458" i="2"/>
  <c r="W457" i="2"/>
  <c r="W458" i="2" s="1"/>
  <c r="V457" i="2"/>
  <c r="S470" i="2" s="1"/>
  <c r="M457" i="2"/>
  <c r="U454" i="2"/>
  <c r="U453" i="2"/>
  <c r="V452" i="2"/>
  <c r="W452" i="2" s="1"/>
  <c r="M452" i="2"/>
  <c r="V451" i="2"/>
  <c r="V454" i="2" s="1"/>
  <c r="M451" i="2"/>
  <c r="V449" i="2"/>
  <c r="U449" i="2"/>
  <c r="U448" i="2"/>
  <c r="W447" i="2"/>
  <c r="V447" i="2"/>
  <c r="M447" i="2"/>
  <c r="V446" i="2"/>
  <c r="V448" i="2" s="1"/>
  <c r="M446" i="2"/>
  <c r="V444" i="2"/>
  <c r="U444" i="2"/>
  <c r="U443" i="2"/>
  <c r="V442" i="2"/>
  <c r="W442" i="2" s="1"/>
  <c r="M442" i="2"/>
  <c r="V441" i="2"/>
  <c r="V443" i="2" s="1"/>
  <c r="M441" i="2"/>
  <c r="V439" i="2"/>
  <c r="U439" i="2"/>
  <c r="U438" i="2"/>
  <c r="V437" i="2"/>
  <c r="W437" i="2" s="1"/>
  <c r="M437" i="2"/>
  <c r="V436" i="2"/>
  <c r="R470" i="2" s="1"/>
  <c r="M436" i="2"/>
  <c r="V432" i="2"/>
  <c r="U432" i="2"/>
  <c r="V431" i="2"/>
  <c r="U431" i="2"/>
  <c r="V430" i="2"/>
  <c r="W430" i="2" s="1"/>
  <c r="W431" i="2" s="1"/>
  <c r="M430" i="2"/>
  <c r="W429" i="2"/>
  <c r="V429" i="2"/>
  <c r="M429" i="2"/>
  <c r="U427" i="2"/>
  <c r="U426" i="2"/>
  <c r="V425" i="2"/>
  <c r="W425" i="2" s="1"/>
  <c r="W424" i="2"/>
  <c r="V424" i="2"/>
  <c r="W423" i="2"/>
  <c r="V423" i="2"/>
  <c r="V422" i="2"/>
  <c r="W422" i="2" s="1"/>
  <c r="M422" i="2"/>
  <c r="W421" i="2"/>
  <c r="V421" i="2"/>
  <c r="V427" i="2" s="1"/>
  <c r="M421" i="2"/>
  <c r="V420" i="2"/>
  <c r="W420" i="2" s="1"/>
  <c r="M420" i="2"/>
  <c r="U418" i="2"/>
  <c r="U417" i="2"/>
  <c r="V416" i="2"/>
  <c r="V418" i="2" s="1"/>
  <c r="M416" i="2"/>
  <c r="W415" i="2"/>
  <c r="V415" i="2"/>
  <c r="M415" i="2"/>
  <c r="U413" i="2"/>
  <c r="U412" i="2"/>
  <c r="V411" i="2"/>
  <c r="W411" i="2" s="1"/>
  <c r="M411" i="2"/>
  <c r="V410" i="2"/>
  <c r="W410" i="2" s="1"/>
  <c r="M410" i="2"/>
  <c r="W409" i="2"/>
  <c r="V409" i="2"/>
  <c r="M409" i="2"/>
  <c r="W408" i="2"/>
  <c r="V408" i="2"/>
  <c r="M408" i="2"/>
  <c r="V407" i="2"/>
  <c r="W407" i="2" s="1"/>
  <c r="M407" i="2"/>
  <c r="V406" i="2"/>
  <c r="W406" i="2" s="1"/>
  <c r="M406" i="2"/>
  <c r="W405" i="2"/>
  <c r="V405" i="2"/>
  <c r="M405" i="2"/>
  <c r="W404" i="2"/>
  <c r="V404" i="2"/>
  <c r="M404" i="2"/>
  <c r="V403" i="2"/>
  <c r="Q470" i="2" s="1"/>
  <c r="M403" i="2"/>
  <c r="V399" i="2"/>
  <c r="U399" i="2"/>
  <c r="U398" i="2"/>
  <c r="V397" i="2"/>
  <c r="V398" i="2" s="1"/>
  <c r="M397" i="2"/>
  <c r="V395" i="2"/>
  <c r="U395" i="2"/>
  <c r="V394" i="2"/>
  <c r="U394" i="2"/>
  <c r="W393" i="2"/>
  <c r="W394" i="2" s="1"/>
  <c r="V393" i="2"/>
  <c r="M393" i="2"/>
  <c r="U391" i="2"/>
  <c r="U390" i="2"/>
  <c r="V389" i="2"/>
  <c r="W389" i="2" s="1"/>
  <c r="M389" i="2"/>
  <c r="V388" i="2"/>
  <c r="W388" i="2" s="1"/>
  <c r="M388" i="2"/>
  <c r="W387" i="2"/>
  <c r="V387" i="2"/>
  <c r="M387" i="2"/>
  <c r="W386" i="2"/>
  <c r="V386" i="2"/>
  <c r="V385" i="2"/>
  <c r="W385" i="2" s="1"/>
  <c r="M385" i="2"/>
  <c r="W384" i="2"/>
  <c r="V384" i="2"/>
  <c r="M384" i="2"/>
  <c r="V383" i="2"/>
  <c r="W383" i="2" s="1"/>
  <c r="M383" i="2"/>
  <c r="U381" i="2"/>
  <c r="U380" i="2"/>
  <c r="V379" i="2"/>
  <c r="V381" i="2" s="1"/>
  <c r="M379" i="2"/>
  <c r="W378" i="2"/>
  <c r="V378" i="2"/>
  <c r="P470" i="2" s="1"/>
  <c r="M378" i="2"/>
  <c r="U375" i="2"/>
  <c r="U374" i="2"/>
  <c r="V373" i="2"/>
  <c r="W373" i="2" s="1"/>
  <c r="W374" i="2" s="1"/>
  <c r="U371" i="2"/>
  <c r="U370" i="2"/>
  <c r="W369" i="2"/>
  <c r="V369" i="2"/>
  <c r="M369" i="2"/>
  <c r="V368" i="2"/>
  <c r="W368" i="2" s="1"/>
  <c r="M368" i="2"/>
  <c r="V367" i="2"/>
  <c r="V370" i="2" s="1"/>
  <c r="M367" i="2"/>
  <c r="V365" i="2"/>
  <c r="U365" i="2"/>
  <c r="V364" i="2"/>
  <c r="U364" i="2"/>
  <c r="W363" i="2"/>
  <c r="W364" i="2" s="1"/>
  <c r="V363" i="2"/>
  <c r="M363" i="2"/>
  <c r="U361" i="2"/>
  <c r="U360" i="2"/>
  <c r="V359" i="2"/>
  <c r="W359" i="2" s="1"/>
  <c r="M359" i="2"/>
  <c r="V358" i="2"/>
  <c r="W358" i="2" s="1"/>
  <c r="M358" i="2"/>
  <c r="V357" i="2"/>
  <c r="W357" i="2" s="1"/>
  <c r="M357" i="2"/>
  <c r="W356" i="2"/>
  <c r="W360" i="2" s="1"/>
  <c r="V356" i="2"/>
  <c r="V361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W349" i="2"/>
  <c r="V349" i="2"/>
  <c r="M349" i="2"/>
  <c r="W348" i="2"/>
  <c r="V348" i="2"/>
  <c r="M348" i="2"/>
  <c r="V347" i="2"/>
  <c r="W347" i="2" s="1"/>
  <c r="M347" i="2"/>
  <c r="V346" i="2"/>
  <c r="W346" i="2" s="1"/>
  <c r="M346" i="2"/>
  <c r="W345" i="2"/>
  <c r="V345" i="2"/>
  <c r="M345" i="2"/>
  <c r="W344" i="2"/>
  <c r="V344" i="2"/>
  <c r="M344" i="2"/>
  <c r="V343" i="2"/>
  <c r="W343" i="2" s="1"/>
  <c r="M343" i="2"/>
  <c r="V342" i="2"/>
  <c r="W342" i="2" s="1"/>
  <c r="M342" i="2"/>
  <c r="W341" i="2"/>
  <c r="V341" i="2"/>
  <c r="M341" i="2"/>
  <c r="W340" i="2"/>
  <c r="V340" i="2"/>
  <c r="V354" i="2" s="1"/>
  <c r="M340" i="2"/>
  <c r="V338" i="2"/>
  <c r="U338" i="2"/>
  <c r="V337" i="2"/>
  <c r="U337" i="2"/>
  <c r="V336" i="2"/>
  <c r="W336" i="2" s="1"/>
  <c r="M336" i="2"/>
  <c r="V335" i="2"/>
  <c r="O470" i="2" s="1"/>
  <c r="M335" i="2"/>
  <c r="V331" i="2"/>
  <c r="U331" i="2"/>
  <c r="V330" i="2"/>
  <c r="U330" i="2"/>
  <c r="W329" i="2"/>
  <c r="W330" i="2" s="1"/>
  <c r="V329" i="2"/>
  <c r="M329" i="2"/>
  <c r="U327" i="2"/>
  <c r="U326" i="2"/>
  <c r="V325" i="2"/>
  <c r="W325" i="2" s="1"/>
  <c r="M325" i="2"/>
  <c r="V324" i="2"/>
  <c r="W324" i="2" s="1"/>
  <c r="M324" i="2"/>
  <c r="W323" i="2"/>
  <c r="V323" i="2"/>
  <c r="V327" i="2" s="1"/>
  <c r="M323" i="2"/>
  <c r="W322" i="2"/>
  <c r="W326" i="2" s="1"/>
  <c r="V322" i="2"/>
  <c r="V326" i="2" s="1"/>
  <c r="M322" i="2"/>
  <c r="V320" i="2"/>
  <c r="U320" i="2"/>
  <c r="V319" i="2"/>
  <c r="U319" i="2"/>
  <c r="V318" i="2"/>
  <c r="W318" i="2" s="1"/>
  <c r="M318" i="2"/>
  <c r="V317" i="2"/>
  <c r="W317" i="2" s="1"/>
  <c r="W319" i="2" s="1"/>
  <c r="M317" i="2"/>
  <c r="U315" i="2"/>
  <c r="U314" i="2"/>
  <c r="W313" i="2"/>
  <c r="V313" i="2"/>
  <c r="M313" i="2"/>
  <c r="W312" i="2"/>
  <c r="V312" i="2"/>
  <c r="M312" i="2"/>
  <c r="V311" i="2"/>
  <c r="W311" i="2" s="1"/>
  <c r="M311" i="2"/>
  <c r="V310" i="2"/>
  <c r="W310" i="2" s="1"/>
  <c r="W314" i="2" s="1"/>
  <c r="M310" i="2"/>
  <c r="V307" i="2"/>
  <c r="U307" i="2"/>
  <c r="V306" i="2"/>
  <c r="U306" i="2"/>
  <c r="W305" i="2"/>
  <c r="W306" i="2" s="1"/>
  <c r="V305" i="2"/>
  <c r="M305" i="2"/>
  <c r="V303" i="2"/>
  <c r="U303" i="2"/>
  <c r="V302" i="2"/>
  <c r="U302" i="2"/>
  <c r="V301" i="2"/>
  <c r="W301" i="2" s="1"/>
  <c r="W302" i="2" s="1"/>
  <c r="M301" i="2"/>
  <c r="U299" i="2"/>
  <c r="U298" i="2"/>
  <c r="V297" i="2"/>
  <c r="W297" i="2" s="1"/>
  <c r="M297" i="2"/>
  <c r="W296" i="2"/>
  <c r="V296" i="2"/>
  <c r="M296" i="2"/>
  <c r="U294" i="2"/>
  <c r="U293" i="2"/>
  <c r="V292" i="2"/>
  <c r="W292" i="2" s="1"/>
  <c r="M292" i="2"/>
  <c r="V291" i="2"/>
  <c r="W291" i="2" s="1"/>
  <c r="M291" i="2"/>
  <c r="W290" i="2"/>
  <c r="V290" i="2"/>
  <c r="V289" i="2"/>
  <c r="W289" i="2" s="1"/>
  <c r="M289" i="2"/>
  <c r="V288" i="2"/>
  <c r="W288" i="2" s="1"/>
  <c r="M288" i="2"/>
  <c r="W287" i="2"/>
  <c r="V287" i="2"/>
  <c r="M287" i="2"/>
  <c r="V286" i="2"/>
  <c r="W286" i="2" s="1"/>
  <c r="M286" i="2"/>
  <c r="V285" i="2"/>
  <c r="V294" i="2" s="1"/>
  <c r="M285" i="2"/>
  <c r="V281" i="2"/>
  <c r="U281" i="2"/>
  <c r="V280" i="2"/>
  <c r="U280" i="2"/>
  <c r="W279" i="2"/>
  <c r="W280" i="2" s="1"/>
  <c r="V279" i="2"/>
  <c r="M279" i="2"/>
  <c r="U277" i="2"/>
  <c r="U276" i="2"/>
  <c r="V275" i="2"/>
  <c r="W275" i="2" s="1"/>
  <c r="W276" i="2" s="1"/>
  <c r="M275" i="2"/>
  <c r="U273" i="2"/>
  <c r="U272" i="2"/>
  <c r="V271" i="2"/>
  <c r="W271" i="2" s="1"/>
  <c r="M271" i="2"/>
  <c r="V270" i="2"/>
  <c r="W270" i="2" s="1"/>
  <c r="M270" i="2"/>
  <c r="W269" i="2"/>
  <c r="W272" i="2" s="1"/>
  <c r="V269" i="2"/>
  <c r="V272" i="2" s="1"/>
  <c r="M269" i="2"/>
  <c r="U267" i="2"/>
  <c r="U266" i="2"/>
  <c r="V265" i="2"/>
  <c r="W265" i="2" s="1"/>
  <c r="M265" i="2"/>
  <c r="V264" i="2"/>
  <c r="V267" i="2" s="1"/>
  <c r="M264" i="2"/>
  <c r="V261" i="2"/>
  <c r="U261" i="2"/>
  <c r="U260" i="2"/>
  <c r="W259" i="2"/>
  <c r="V259" i="2"/>
  <c r="M259" i="2"/>
  <c r="V258" i="2"/>
  <c r="W258" i="2" s="1"/>
  <c r="W260" i="2" s="1"/>
  <c r="M258" i="2"/>
  <c r="U256" i="2"/>
  <c r="U255" i="2"/>
  <c r="V254" i="2"/>
  <c r="W254" i="2" s="1"/>
  <c r="M254" i="2"/>
  <c r="V253" i="2"/>
  <c r="W253" i="2" s="1"/>
  <c r="M253" i="2"/>
  <c r="W252" i="2"/>
  <c r="V252" i="2"/>
  <c r="M252" i="2"/>
  <c r="V251" i="2"/>
  <c r="W251" i="2" s="1"/>
  <c r="M251" i="2"/>
  <c r="V250" i="2"/>
  <c r="W250" i="2" s="1"/>
  <c r="M250" i="2"/>
  <c r="V249" i="2"/>
  <c r="W249" i="2" s="1"/>
  <c r="M249" i="2"/>
  <c r="W248" i="2"/>
  <c r="V248" i="2"/>
  <c r="V255" i="2" s="1"/>
  <c r="M248" i="2"/>
  <c r="U245" i="2"/>
  <c r="U244" i="2"/>
  <c r="V243" i="2"/>
  <c r="W243" i="2" s="1"/>
  <c r="M243" i="2"/>
  <c r="V242" i="2"/>
  <c r="V244" i="2" s="1"/>
  <c r="M242" i="2"/>
  <c r="W241" i="2"/>
  <c r="V241" i="2"/>
  <c r="V245" i="2" s="1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W229" i="2"/>
  <c r="V229" i="2"/>
  <c r="V233" i="2" s="1"/>
  <c r="M229" i="2"/>
  <c r="W228" i="2"/>
  <c r="V228" i="2"/>
  <c r="V232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W221" i="2"/>
  <c r="V221" i="2"/>
  <c r="V226" i="2" s="1"/>
  <c r="M221" i="2"/>
  <c r="V220" i="2"/>
  <c r="W220" i="2" s="1"/>
  <c r="M220" i="2"/>
  <c r="V219" i="2"/>
  <c r="W219" i="2" s="1"/>
  <c r="W225" i="2" s="1"/>
  <c r="M219" i="2"/>
  <c r="U217" i="2"/>
  <c r="U216" i="2"/>
  <c r="W215" i="2"/>
  <c r="V215" i="2"/>
  <c r="M215" i="2"/>
  <c r="W214" i="2"/>
  <c r="V214" i="2"/>
  <c r="M214" i="2"/>
  <c r="V213" i="2"/>
  <c r="W213" i="2" s="1"/>
  <c r="M213" i="2"/>
  <c r="V212" i="2"/>
  <c r="V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J470" i="2" s="1"/>
  <c r="M193" i="2"/>
  <c r="V192" i="2"/>
  <c r="W192" i="2" s="1"/>
  <c r="M192" i="2"/>
  <c r="V191" i="2"/>
  <c r="W191" i="2" s="1"/>
  <c r="M191" i="2"/>
  <c r="V190" i="2"/>
  <c r="V206" i="2" s="1"/>
  <c r="M190" i="2"/>
  <c r="V187" i="2"/>
  <c r="U187" i="2"/>
  <c r="U186" i="2"/>
  <c r="W185" i="2"/>
  <c r="V185" i="2"/>
  <c r="M185" i="2"/>
  <c r="V184" i="2"/>
  <c r="V186" i="2" s="1"/>
  <c r="M184" i="2"/>
  <c r="U182" i="2"/>
  <c r="U181" i="2"/>
  <c r="V180" i="2"/>
  <c r="W180" i="2" s="1"/>
  <c r="M180" i="2"/>
  <c r="W179" i="2"/>
  <c r="V179" i="2"/>
  <c r="M179" i="2"/>
  <c r="V178" i="2"/>
  <c r="W178" i="2" s="1"/>
  <c r="M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V169" i="2"/>
  <c r="W169" i="2" s="1"/>
  <c r="M169" i="2"/>
  <c r="V168" i="2"/>
  <c r="W168" i="2" s="1"/>
  <c r="M168" i="2"/>
  <c r="W167" i="2"/>
  <c r="V167" i="2"/>
  <c r="M167" i="2"/>
  <c r="V166" i="2"/>
  <c r="W166" i="2" s="1"/>
  <c r="M166" i="2"/>
  <c r="V165" i="2"/>
  <c r="V182" i="2" s="1"/>
  <c r="M165" i="2"/>
  <c r="V164" i="2"/>
  <c r="W164" i="2" s="1"/>
  <c r="M164" i="2"/>
  <c r="U162" i="2"/>
  <c r="U161" i="2"/>
  <c r="W160" i="2"/>
  <c r="V160" i="2"/>
  <c r="I470" i="2" s="1"/>
  <c r="M160" i="2"/>
  <c r="V159" i="2"/>
  <c r="W159" i="2" s="1"/>
  <c r="M159" i="2"/>
  <c r="V158" i="2"/>
  <c r="W158" i="2" s="1"/>
  <c r="M158" i="2"/>
  <c r="V157" i="2"/>
  <c r="V162" i="2" s="1"/>
  <c r="M157" i="2"/>
  <c r="V155" i="2"/>
  <c r="U155" i="2"/>
  <c r="U154" i="2"/>
  <c r="W153" i="2"/>
  <c r="V153" i="2"/>
  <c r="M153" i="2"/>
  <c r="V152" i="2"/>
  <c r="V154" i="2" s="1"/>
  <c r="V150" i="2"/>
  <c r="U150" i="2"/>
  <c r="V149" i="2"/>
  <c r="U149" i="2"/>
  <c r="V148" i="2"/>
  <c r="W148" i="2" s="1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V140" i="2"/>
  <c r="W140" i="2" s="1"/>
  <c r="M140" i="2"/>
  <c r="V139" i="2"/>
  <c r="W139" i="2" s="1"/>
  <c r="M139" i="2"/>
  <c r="W138" i="2"/>
  <c r="V138" i="2"/>
  <c r="M138" i="2"/>
  <c r="W137" i="2"/>
  <c r="V137" i="2"/>
  <c r="M137" i="2"/>
  <c r="V136" i="2"/>
  <c r="W136" i="2" s="1"/>
  <c r="M136" i="2"/>
  <c r="V135" i="2"/>
  <c r="V143" i="2" s="1"/>
  <c r="M135" i="2"/>
  <c r="U132" i="2"/>
  <c r="U131" i="2"/>
  <c r="W130" i="2"/>
  <c r="V130" i="2"/>
  <c r="M130" i="2"/>
  <c r="V129" i="2"/>
  <c r="W129" i="2" s="1"/>
  <c r="M129" i="2"/>
  <c r="V128" i="2"/>
  <c r="G470" i="2" s="1"/>
  <c r="M128" i="2"/>
  <c r="U124" i="2"/>
  <c r="U123" i="2"/>
  <c r="V122" i="2"/>
  <c r="W122" i="2" s="1"/>
  <c r="M122" i="2"/>
  <c r="W121" i="2"/>
  <c r="V121" i="2"/>
  <c r="M121" i="2"/>
  <c r="V120" i="2"/>
  <c r="W120" i="2" s="1"/>
  <c r="M120" i="2"/>
  <c r="V119" i="2"/>
  <c r="F470" i="2" s="1"/>
  <c r="M119" i="2"/>
  <c r="U116" i="2"/>
  <c r="U115" i="2"/>
  <c r="W114" i="2"/>
  <c r="V114" i="2"/>
  <c r="V113" i="2"/>
  <c r="W113" i="2" s="1"/>
  <c r="M113" i="2"/>
  <c r="W112" i="2"/>
  <c r="V112" i="2"/>
  <c r="M112" i="2"/>
  <c r="V111" i="2"/>
  <c r="W111" i="2" s="1"/>
  <c r="M111" i="2"/>
  <c r="V110" i="2"/>
  <c r="V116" i="2" s="1"/>
  <c r="U108" i="2"/>
  <c r="U107" i="2"/>
  <c r="V106" i="2"/>
  <c r="W106" i="2" s="1"/>
  <c r="M106" i="2"/>
  <c r="V105" i="2"/>
  <c r="W105" i="2" s="1"/>
  <c r="V104" i="2"/>
  <c r="W104" i="2" s="1"/>
  <c r="V103" i="2"/>
  <c r="W103" i="2" s="1"/>
  <c r="W102" i="2"/>
  <c r="V102" i="2"/>
  <c r="M102" i="2"/>
  <c r="V101" i="2"/>
  <c r="W101" i="2" s="1"/>
  <c r="M101" i="2"/>
  <c r="V100" i="2"/>
  <c r="W100" i="2" s="1"/>
  <c r="V99" i="2"/>
  <c r="V108" i="2" s="1"/>
  <c r="U97" i="2"/>
  <c r="U96" i="2"/>
  <c r="V95" i="2"/>
  <c r="W95" i="2" s="1"/>
  <c r="M95" i="2"/>
  <c r="V94" i="2"/>
  <c r="W94" i="2" s="1"/>
  <c r="M94" i="2"/>
  <c r="W93" i="2"/>
  <c r="V93" i="2"/>
  <c r="M93" i="2"/>
  <c r="W92" i="2"/>
  <c r="V92" i="2"/>
  <c r="M92" i="2"/>
  <c r="V91" i="2"/>
  <c r="W91" i="2" s="1"/>
  <c r="M91" i="2"/>
  <c r="V90" i="2"/>
  <c r="W90" i="2" s="1"/>
  <c r="M90" i="2"/>
  <c r="W89" i="2"/>
  <c r="V89" i="2"/>
  <c r="M89" i="2"/>
  <c r="W88" i="2"/>
  <c r="V88" i="2"/>
  <c r="M88" i="2"/>
  <c r="V87" i="2"/>
  <c r="V97" i="2" s="1"/>
  <c r="M87" i="2"/>
  <c r="U85" i="2"/>
  <c r="V84" i="2"/>
  <c r="U84" i="2"/>
  <c r="V83" i="2"/>
  <c r="W83" i="2" s="1"/>
  <c r="M83" i="2"/>
  <c r="W82" i="2"/>
  <c r="V82" i="2"/>
  <c r="M82" i="2"/>
  <c r="V81" i="2"/>
  <c r="W81" i="2" s="1"/>
  <c r="W80" i="2"/>
  <c r="V80" i="2"/>
  <c r="V85" i="2" s="1"/>
  <c r="M80" i="2"/>
  <c r="V79" i="2"/>
  <c r="W79" i="2" s="1"/>
  <c r="W78" i="2"/>
  <c r="V78" i="2"/>
  <c r="U76" i="2"/>
  <c r="U75" i="2"/>
  <c r="W74" i="2"/>
  <c r="V74" i="2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W66" i="2"/>
  <c r="V66" i="2"/>
  <c r="M66" i="2"/>
  <c r="V65" i="2"/>
  <c r="W65" i="2" s="1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V60" i="2"/>
  <c r="W60" i="2" s="1"/>
  <c r="M60" i="2"/>
  <c r="V59" i="2"/>
  <c r="E470" i="2" s="1"/>
  <c r="M59" i="2"/>
  <c r="V56" i="2"/>
  <c r="U56" i="2"/>
  <c r="U55" i="2"/>
  <c r="W54" i="2"/>
  <c r="V54" i="2"/>
  <c r="W53" i="2"/>
  <c r="V53" i="2"/>
  <c r="M53" i="2"/>
  <c r="V52" i="2"/>
  <c r="V55" i="2" s="1"/>
  <c r="M52" i="2"/>
  <c r="V49" i="2"/>
  <c r="U49" i="2"/>
  <c r="U48" i="2"/>
  <c r="V47" i="2"/>
  <c r="W47" i="2" s="1"/>
  <c r="M47" i="2"/>
  <c r="V46" i="2"/>
  <c r="V48" i="2" s="1"/>
  <c r="M46" i="2"/>
  <c r="V42" i="2"/>
  <c r="U42" i="2"/>
  <c r="W41" i="2"/>
  <c r="U41" i="2"/>
  <c r="W40" i="2"/>
  <c r="V40" i="2"/>
  <c r="V41" i="2" s="1"/>
  <c r="M40" i="2"/>
  <c r="U38" i="2"/>
  <c r="U37" i="2"/>
  <c r="V36" i="2"/>
  <c r="V37" i="2" s="1"/>
  <c r="M36" i="2"/>
  <c r="V35" i="2"/>
  <c r="W35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V28" i="2"/>
  <c r="W28" i="2" s="1"/>
  <c r="M28" i="2"/>
  <c r="W27" i="2"/>
  <c r="V27" i="2"/>
  <c r="V32" i="2" s="1"/>
  <c r="M27" i="2"/>
  <c r="V26" i="2"/>
  <c r="W26" i="2" s="1"/>
  <c r="M26" i="2"/>
  <c r="U24" i="2"/>
  <c r="U460" i="2" s="1"/>
  <c r="U23" i="2"/>
  <c r="U464" i="2" s="1"/>
  <c r="V22" i="2"/>
  <c r="V461" i="2" s="1"/>
  <c r="M22" i="2"/>
  <c r="H10" i="2"/>
  <c r="A9" i="2"/>
  <c r="F10" i="2" s="1"/>
  <c r="D7" i="2"/>
  <c r="N6" i="2"/>
  <c r="M2" i="2"/>
  <c r="F9" i="2" l="1"/>
  <c r="W37" i="2"/>
  <c r="W426" i="2"/>
  <c r="W353" i="2"/>
  <c r="W238" i="2"/>
  <c r="W232" i="2"/>
  <c r="W390" i="2"/>
  <c r="W298" i="2"/>
  <c r="W32" i="2"/>
  <c r="W84" i="2"/>
  <c r="W255" i="2"/>
  <c r="W36" i="2"/>
  <c r="W99" i="2"/>
  <c r="W107" i="2" s="1"/>
  <c r="W110" i="2"/>
  <c r="W115" i="2" s="1"/>
  <c r="W128" i="2"/>
  <c r="W131" i="2" s="1"/>
  <c r="W165" i="2"/>
  <c r="W181" i="2" s="1"/>
  <c r="V205" i="2"/>
  <c r="V225" i="2"/>
  <c r="V256" i="2"/>
  <c r="V273" i="2"/>
  <c r="V360" i="2"/>
  <c r="V426" i="2"/>
  <c r="V462" i="2"/>
  <c r="V463" i="2" s="1"/>
  <c r="H470" i="2"/>
  <c r="W135" i="2"/>
  <c r="W143" i="2" s="1"/>
  <c r="W212" i="2"/>
  <c r="W216" i="2" s="1"/>
  <c r="W367" i="2"/>
  <c r="W370" i="2" s="1"/>
  <c r="V132" i="2"/>
  <c r="V181" i="2"/>
  <c r="V115" i="2"/>
  <c r="W242" i="2"/>
  <c r="W244" i="2" s="1"/>
  <c r="W52" i="2"/>
  <c r="W55" i="2" s="1"/>
  <c r="V161" i="2"/>
  <c r="W403" i="2"/>
  <c r="W412" i="2" s="1"/>
  <c r="W190" i="2"/>
  <c r="W205" i="2" s="1"/>
  <c r="V217" i="2"/>
  <c r="V298" i="2"/>
  <c r="V315" i="2"/>
  <c r="V380" i="2"/>
  <c r="V417" i="2"/>
  <c r="W441" i="2"/>
  <c r="W443" i="2" s="1"/>
  <c r="L470" i="2"/>
  <c r="V371" i="2"/>
  <c r="V23" i="2"/>
  <c r="W46" i="2"/>
  <c r="W48" i="2" s="1"/>
  <c r="W59" i="2"/>
  <c r="W75" i="2" s="1"/>
  <c r="V144" i="2"/>
  <c r="W157" i="2"/>
  <c r="W161" i="2" s="1"/>
  <c r="V38" i="2"/>
  <c r="W87" i="2"/>
  <c r="W96" i="2" s="1"/>
  <c r="W152" i="2"/>
  <c r="W154" i="2" s="1"/>
  <c r="W184" i="2"/>
  <c r="W186" i="2" s="1"/>
  <c r="V238" i="2"/>
  <c r="V276" i="2"/>
  <c r="V293" i="2"/>
  <c r="V374" i="2"/>
  <c r="V390" i="2"/>
  <c r="V412" i="2"/>
  <c r="W436" i="2"/>
  <c r="W438" i="2" s="1"/>
  <c r="M470" i="2"/>
  <c r="V459" i="2"/>
  <c r="B470" i="2"/>
  <c r="N470" i="2"/>
  <c r="V314" i="2"/>
  <c r="W264" i="2"/>
  <c r="W266" i="2" s="1"/>
  <c r="W379" i="2"/>
  <c r="W380" i="2" s="1"/>
  <c r="W416" i="2"/>
  <c r="W417" i="2" s="1"/>
  <c r="W451" i="2"/>
  <c r="W453" i="2" s="1"/>
  <c r="V75" i="2"/>
  <c r="W446" i="2"/>
  <c r="W448" i="2" s="1"/>
  <c r="H9" i="2"/>
  <c r="V24" i="2"/>
  <c r="V96" i="2"/>
  <c r="V107" i="2"/>
  <c r="W119" i="2"/>
  <c r="W123" i="2" s="1"/>
  <c r="V266" i="2"/>
  <c r="W285" i="2"/>
  <c r="W293" i="2" s="1"/>
  <c r="V299" i="2"/>
  <c r="W335" i="2"/>
  <c r="W337" i="2" s="1"/>
  <c r="V353" i="2"/>
  <c r="W397" i="2"/>
  <c r="W398" i="2" s="1"/>
  <c r="V453" i="2"/>
  <c r="C470" i="2"/>
  <c r="V123" i="2"/>
  <c r="V239" i="2"/>
  <c r="V260" i="2"/>
  <c r="V277" i="2"/>
  <c r="V375" i="2"/>
  <c r="V391" i="2"/>
  <c r="V413" i="2"/>
  <c r="D470" i="2"/>
  <c r="V33" i="2"/>
  <c r="V76" i="2"/>
  <c r="J9" i="2"/>
  <c r="V131" i="2"/>
  <c r="W22" i="2"/>
  <c r="W23" i="2" s="1"/>
  <c r="V458" i="2"/>
  <c r="A10" i="2"/>
  <c r="V124" i="2"/>
  <c r="V438" i="2"/>
  <c r="V464" i="2" l="1"/>
  <c r="W465" i="2"/>
  <c r="V460" i="2"/>
</calcChain>
</file>

<file path=xl/sharedStrings.xml><?xml version="1.0" encoding="utf-8"?>
<sst xmlns="http://schemas.openxmlformats.org/spreadsheetml/2006/main" count="2724" uniqueCount="656">
  <si>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</si>
  <si>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</si>
  <si>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</si>
  <si>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</si>
  <si>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</si>
  <si>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</si>
  <si>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</si>
  <si>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</si>
  <si>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</si>
  <si>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</si>
  <si>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</si>
  <si>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</si>
  <si>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</si>
  <si>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</si>
  <si>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</si>
  <si>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</si>
  <si>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</si>
  <si>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</si>
  <si>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</si>
  <si>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</si>
  <si>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</si>
  <si>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</si>
  <si>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</si>
  <si>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</si>
  <si>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</si>
  <si>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</si>
  <si>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</si>
  <si>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</si>
  <si>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</si>
  <si>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</si>
  <si>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</si>
  <si>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</si>
  <si>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</si>
  <si>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</si>
  <si>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</si>
  <si>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</si>
  <si>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</si>
  <si>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</si>
  <si>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</si>
  <si>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</si>
  <si>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</si>
  <si>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</si>
  <si>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</si>
  <si>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</si>
  <si>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</si>
  <si>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</si>
  <si>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</si>
  <si>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</si>
  <si>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</si>
  <si>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</si>
  <si>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</si>
  <si>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</si>
  <si>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</si>
  <si>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</si>
  <si>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</si>
  <si>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</si>
  <si>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</si>
  <si>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</si>
  <si>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</si>
  <si>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</si>
  <si>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</si>
  <si>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</si>
  <si>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</si>
  <si>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</si>
  <si>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</si>
  <si>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</si>
  <si>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11.09.2023</t>
  </si>
  <si>
    <t>06.09.2023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</si>
  <si>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</si>
  <si>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</si>
  <si>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</si>
  <si>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</si>
  <si>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</si>
  <si>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</si>
  <si>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</si>
  <si>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</si>
  <si>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</si>
  <si>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</si>
  <si>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</si>
  <si>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</si>
  <si>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</si>
  <si>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</si>
  <si>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</si>
  <si>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</si>
  <si>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</si>
  <si>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</si>
  <si>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</si>
  <si>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</si>
  <si>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</si>
  <si>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</si>
  <si>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</si>
  <si>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</si>
  <si>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</si>
  <si>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</si>
  <si>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</si>
  <si>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</si>
  <si>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</si>
  <si>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</si>
  <si>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</si>
  <si>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</si>
  <si>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</si>
  <si>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</si>
  <si>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</si>
  <si>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</si>
  <si>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</si>
  <si>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</si>
  <si>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</si>
  <si>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</si>
  <si>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</si>
  <si>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</si>
  <si>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</si>
  <si>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</si>
  <si>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</si>
  <si>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</si>
  <si>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</si>
  <si>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</si>
  <si>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</si>
  <si>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</si>
  <si>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</si>
  <si>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</si>
  <si>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</si>
  <si>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</si>
  <si>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</si>
  <si>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</si>
  <si>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</si>
  <si>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</si>
  <si>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</si>
  <si>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</si>
  <si>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</si>
  <si>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</si>
  <si>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</si>
  <si>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</si>
  <si>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</si>
  <si>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</si>
  <si>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</si>
  <si>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</si>
  <si>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</si>
  <si>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</si>
  <si>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</si>
  <si>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</si>
  <si>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</si>
  <si>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</si>
  <si>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</si>
  <si>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</si>
  <si>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</si>
  <si>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</si>
  <si>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</si>
  <si>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</si>
  <si>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</si>
  <si>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</si>
  <si>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</si>
  <si>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</si>
  <si>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</si>
  <si>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</si>
  <si>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</si>
  <si>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</si>
  <si>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</si>
  <si>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</si>
  <si>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</si>
  <si>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</si>
  <si>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</si>
  <si>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</si>
  <si>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</si>
  <si>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</si>
  <si>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</si>
  <si>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</si>
  <si>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</si>
  <si>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</si>
  <si>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</si>
  <si>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</si>
  <si>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</si>
  <si>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</si>
  <si>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</si>
  <si>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</si>
  <si>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</si>
  <si>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</si>
  <si>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</si>
  <si>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</si>
  <si>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</si>
  <si>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</si>
  <si>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</si>
  <si>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</si>
  <si>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</si>
  <si>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</si>
  <si>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</si>
  <si>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</si>
  <si>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</si>
  <si>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</si>
  <si>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</si>
  <si>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15.09.2023</t>
  </si>
  <si>
    <t>SU002996</t>
  </si>
  <si>
    <t>P003464</t>
  </si>
  <si>
    <t>Сосиски «Сливушки с сыром» ф/в 0,3 п/а ТМ «Вязанка»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</si>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</sst>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45180</v>
      </c>
      <c r="O5" s="616"/>
      <c r="Q5" s="623" t="s">
        <v>3</v>
      </c>
      <c r="R5" s="624"/>
      <c r="S5" s="625" t="s">
        <v>612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613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6"/>
      <c r="O22" s="326"/>
      <c r="P22" s="326"/>
      <c r="Q22" s="32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9"/>
      <c r="M23" s="315" t="s">
        <v>43</v>
      </c>
      <c r="N23" s="316"/>
      <c r="O23" s="316"/>
      <c r="P23" s="316"/>
      <c r="Q23" s="316"/>
      <c r="R23" s="316"/>
      <c r="S23" s="31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9"/>
      <c r="M24" s="315" t="s">
        <v>43</v>
      </c>
      <c r="N24" s="316"/>
      <c r="O24" s="316"/>
      <c r="P24" s="316"/>
      <c r="Q24" s="316"/>
      <c r="R24" s="316"/>
      <c r="S24" s="31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6"/>
      <c r="O26" s="326"/>
      <c r="P26" s="326"/>
      <c r="Q26" s="32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6"/>
      <c r="O27" s="326"/>
      <c r="P27" s="326"/>
      <c r="Q27" s="32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6"/>
      <c r="O28" s="326"/>
      <c r="P28" s="326"/>
      <c r="Q28" s="32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6"/>
      <c r="O29" s="326"/>
      <c r="P29" s="326"/>
      <c r="Q29" s="32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6"/>
      <c r="O30" s="326"/>
      <c r="P30" s="326"/>
      <c r="Q30" s="32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6"/>
      <c r="O31" s="326"/>
      <c r="P31" s="326"/>
      <c r="Q31" s="32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9"/>
      <c r="M32" s="315" t="s">
        <v>43</v>
      </c>
      <c r="N32" s="316"/>
      <c r="O32" s="316"/>
      <c r="P32" s="316"/>
      <c r="Q32" s="316"/>
      <c r="R32" s="316"/>
      <c r="S32" s="31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15" t="s">
        <v>43</v>
      </c>
      <c r="N33" s="316"/>
      <c r="O33" s="316"/>
      <c r="P33" s="316"/>
      <c r="Q33" s="316"/>
      <c r="R33" s="316"/>
      <c r="S33" s="31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6"/>
      <c r="O35" s="326"/>
      <c r="P35" s="326"/>
      <c r="Q35" s="32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4">
        <v>4680115880139</v>
      </c>
      <c r="E36" s="32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6"/>
      <c r="O36" s="326"/>
      <c r="P36" s="326"/>
      <c r="Q36" s="32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15" t="s">
        <v>43</v>
      </c>
      <c r="N37" s="316"/>
      <c r="O37" s="316"/>
      <c r="P37" s="316"/>
      <c r="Q37" s="316"/>
      <c r="R37" s="316"/>
      <c r="S37" s="31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9"/>
      <c r="M38" s="315" t="s">
        <v>43</v>
      </c>
      <c r="N38" s="316"/>
      <c r="O38" s="316"/>
      <c r="P38" s="316"/>
      <c r="Q38" s="316"/>
      <c r="R38" s="316"/>
      <c r="S38" s="31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4">
        <v>4607091388282</v>
      </c>
      <c r="E40" s="32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6"/>
      <c r="O40" s="326"/>
      <c r="P40" s="326"/>
      <c r="Q40" s="32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9"/>
      <c r="M41" s="315" t="s">
        <v>43</v>
      </c>
      <c r="N41" s="316"/>
      <c r="O41" s="316"/>
      <c r="P41" s="316"/>
      <c r="Q41" s="316"/>
      <c r="R41" s="316"/>
      <c r="S41" s="31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9"/>
      <c r="M42" s="315" t="s">
        <v>43</v>
      </c>
      <c r="N42" s="316"/>
      <c r="O42" s="316"/>
      <c r="P42" s="316"/>
      <c r="Q42" s="316"/>
      <c r="R42" s="316"/>
      <c r="S42" s="31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40" t="s">
        <v>104</v>
      </c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4">
        <v>4680115881440</v>
      </c>
      <c r="E46" s="32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6"/>
      <c r="O46" s="326"/>
      <c r="P46" s="326"/>
      <c r="Q46" s="32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4">
        <v>4680115881433</v>
      </c>
      <c r="E47" s="32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6"/>
      <c r="O47" s="326"/>
      <c r="P47" s="326"/>
      <c r="Q47" s="32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9"/>
      <c r="M48" s="315" t="s">
        <v>43</v>
      </c>
      <c r="N48" s="316"/>
      <c r="O48" s="316"/>
      <c r="P48" s="316"/>
      <c r="Q48" s="316"/>
      <c r="R48" s="316"/>
      <c r="S48" s="31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9"/>
      <c r="M49" s="315" t="s">
        <v>43</v>
      </c>
      <c r="N49" s="316"/>
      <c r="O49" s="316"/>
      <c r="P49" s="316"/>
      <c r="Q49" s="316"/>
      <c r="R49" s="316"/>
      <c r="S49" s="31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4">
        <v>4680115881426</v>
      </c>
      <c r="E52" s="32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6"/>
      <c r="O52" s="326"/>
      <c r="P52" s="326"/>
      <c r="Q52" s="32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4">
        <v>4680115881419</v>
      </c>
      <c r="E53" s="32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6"/>
      <c r="O53" s="326"/>
      <c r="P53" s="326"/>
      <c r="Q53" s="32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4">
        <v>4680115881525</v>
      </c>
      <c r="E54" s="32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26"/>
      <c r="O54" s="326"/>
      <c r="P54" s="326"/>
      <c r="Q54" s="32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9"/>
      <c r="M55" s="315" t="s">
        <v>43</v>
      </c>
      <c r="N55" s="316"/>
      <c r="O55" s="316"/>
      <c r="P55" s="316"/>
      <c r="Q55" s="316"/>
      <c r="R55" s="316"/>
      <c r="S55" s="31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9"/>
      <c r="M56" s="315" t="s">
        <v>43</v>
      </c>
      <c r="N56" s="316"/>
      <c r="O56" s="316"/>
      <c r="P56" s="316"/>
      <c r="Q56" s="316"/>
      <c r="R56" s="316"/>
      <c r="S56" s="31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24">
        <v>4607091382945</v>
      </c>
      <c r="E59" s="32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6"/>
      <c r="O59" s="326"/>
      <c r="P59" s="326"/>
      <c r="Q59" s="32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24">
        <v>4607091385670</v>
      </c>
      <c r="E60" s="32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6"/>
      <c r="O60" s="326"/>
      <c r="P60" s="326"/>
      <c r="Q60" s="32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24">
        <v>4680115881327</v>
      </c>
      <c r="E61" s="32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6"/>
      <c r="O61" s="326"/>
      <c r="P61" s="326"/>
      <c r="Q61" s="32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24">
        <v>4607091388312</v>
      </c>
      <c r="E62" s="32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6"/>
      <c r="O62" s="326"/>
      <c r="P62" s="326"/>
      <c r="Q62" s="32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24">
        <v>4680115882133</v>
      </c>
      <c r="E63" s="32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6"/>
      <c r="O63" s="326"/>
      <c r="P63" s="326"/>
      <c r="Q63" s="32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24">
        <v>4607091382952</v>
      </c>
      <c r="E64" s="32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6"/>
      <c r="O64" s="326"/>
      <c r="P64" s="326"/>
      <c r="Q64" s="32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24">
        <v>4607091385687</v>
      </c>
      <c r="E65" s="324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6"/>
      <c r="O65" s="326"/>
      <c r="P65" s="326"/>
      <c r="Q65" s="32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24">
        <v>4680115882539</v>
      </c>
      <c r="E66" s="324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6"/>
      <c r="O66" s="326"/>
      <c r="P66" s="326"/>
      <c r="Q66" s="32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24">
        <v>4607091384604</v>
      </c>
      <c r="E67" s="32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6"/>
      <c r="O67" s="326"/>
      <c r="P67" s="326"/>
      <c r="Q67" s="32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24">
        <v>4680115880283</v>
      </c>
      <c r="E68" s="32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6"/>
      <c r="O68" s="326"/>
      <c r="P68" s="326"/>
      <c r="Q68" s="32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24">
        <v>4680115881518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6"/>
      <c r="O69" s="326"/>
      <c r="P69" s="326"/>
      <c r="Q69" s="32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24">
        <v>4680115881303</v>
      </c>
      <c r="E70" s="32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6"/>
      <c r="O70" s="326"/>
      <c r="P70" s="326"/>
      <c r="Q70" s="32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24">
        <v>4607091388466</v>
      </c>
      <c r="E71" s="32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6"/>
      <c r="O71" s="326"/>
      <c r="P71" s="326"/>
      <c r="Q71" s="32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24">
        <v>4680115880269</v>
      </c>
      <c r="E72" s="32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6"/>
      <c r="O72" s="326"/>
      <c r="P72" s="326"/>
      <c r="Q72" s="32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24">
        <v>4680115880429</v>
      </c>
      <c r="E73" s="32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6"/>
      <c r="O73" s="326"/>
      <c r="P73" s="326"/>
      <c r="Q73" s="32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24">
        <v>4680115881457</v>
      </c>
      <c r="E74" s="32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6"/>
      <c r="O74" s="326"/>
      <c r="P74" s="326"/>
      <c r="Q74" s="32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19"/>
      <c r="M75" s="315" t="s">
        <v>43</v>
      </c>
      <c r="N75" s="316"/>
      <c r="O75" s="316"/>
      <c r="P75" s="316"/>
      <c r="Q75" s="316"/>
      <c r="R75" s="316"/>
      <c r="S75" s="317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18"/>
      <c r="B76" s="318"/>
      <c r="C76" s="318"/>
      <c r="D76" s="318"/>
      <c r="E76" s="318"/>
      <c r="F76" s="318"/>
      <c r="G76" s="318"/>
      <c r="H76" s="318"/>
      <c r="I76" s="318"/>
      <c r="J76" s="318"/>
      <c r="K76" s="318"/>
      <c r="L76" s="319"/>
      <c r="M76" s="315" t="s">
        <v>43</v>
      </c>
      <c r="N76" s="316"/>
      <c r="O76" s="316"/>
      <c r="P76" s="316"/>
      <c r="Q76" s="316"/>
      <c r="R76" s="316"/>
      <c r="S76" s="317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29" t="s">
        <v>106</v>
      </c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4301020258</v>
      </c>
      <c r="D78" s="324">
        <v>4680115882775</v>
      </c>
      <c r="E78" s="324"/>
      <c r="F78" s="63">
        <v>0.3</v>
      </c>
      <c r="G78" s="38">
        <v>8</v>
      </c>
      <c r="H78" s="63">
        <v>2.4</v>
      </c>
      <c r="I78" s="63">
        <v>2.5</v>
      </c>
      <c r="J78" s="38">
        <v>234</v>
      </c>
      <c r="K78" s="39" t="s">
        <v>136</v>
      </c>
      <c r="L78" s="38">
        <v>50</v>
      </c>
      <c r="M78" s="539" t="s">
        <v>157</v>
      </c>
      <c r="N78" s="326"/>
      <c r="O78" s="326"/>
      <c r="P78" s="326"/>
      <c r="Q78" s="32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IFERROR(IF(V78=0,"",ROUNDUP(V78/H78,0)*0.00502),"")</f>
        <v/>
      </c>
      <c r="X78" s="69" t="s">
        <v>48</v>
      </c>
      <c r="Y78" s="70" t="s">
        <v>158</v>
      </c>
      <c r="AC78" s="71"/>
      <c r="AZ78" s="104" t="s">
        <v>65</v>
      </c>
    </row>
    <row r="79" spans="1:52" ht="27" customHeight="1" x14ac:dyDescent="0.25">
      <c r="A79" s="64" t="s">
        <v>159</v>
      </c>
      <c r="B79" s="64" t="s">
        <v>160</v>
      </c>
      <c r="C79" s="37">
        <v>4301020189</v>
      </c>
      <c r="D79" s="324">
        <v>4607091384789</v>
      </c>
      <c r="E79" s="324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161</v>
      </c>
      <c r="N79" s="326"/>
      <c r="O79" s="326"/>
      <c r="P79" s="326"/>
      <c r="Q79" s="32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162</v>
      </c>
      <c r="B80" s="64" t="s">
        <v>163</v>
      </c>
      <c r="C80" s="37">
        <v>4301020235</v>
      </c>
      <c r="D80" s="324">
        <v>4680115881488</v>
      </c>
      <c r="E80" s="324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6"/>
      <c r="O80" s="326"/>
      <c r="P80" s="326"/>
      <c r="Q80" s="32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4301020183</v>
      </c>
      <c r="D81" s="324">
        <v>4607091384765</v>
      </c>
      <c r="E81" s="324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166</v>
      </c>
      <c r="N81" s="326"/>
      <c r="O81" s="326"/>
      <c r="P81" s="326"/>
      <c r="Q81" s="32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24">
        <v>4680115880658</v>
      </c>
      <c r="E82" s="32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6"/>
      <c r="O82" s="326"/>
      <c r="P82" s="326"/>
      <c r="Q82" s="32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24">
        <v>4607091381962</v>
      </c>
      <c r="E83" s="32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6"/>
      <c r="O83" s="326"/>
      <c r="P83" s="326"/>
      <c r="Q83" s="32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19"/>
      <c r="M84" s="315" t="s">
        <v>43</v>
      </c>
      <c r="N84" s="316"/>
      <c r="O84" s="316"/>
      <c r="P84" s="316"/>
      <c r="Q84" s="316"/>
      <c r="R84" s="316"/>
      <c r="S84" s="317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18"/>
      <c r="B85" s="318"/>
      <c r="C85" s="318"/>
      <c r="D85" s="318"/>
      <c r="E85" s="318"/>
      <c r="F85" s="318"/>
      <c r="G85" s="318"/>
      <c r="H85" s="318"/>
      <c r="I85" s="318"/>
      <c r="J85" s="318"/>
      <c r="K85" s="318"/>
      <c r="L85" s="319"/>
      <c r="M85" s="315" t="s">
        <v>43</v>
      </c>
      <c r="N85" s="316"/>
      <c r="O85" s="316"/>
      <c r="P85" s="316"/>
      <c r="Q85" s="316"/>
      <c r="R85" s="316"/>
      <c r="S85" s="317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29" t="s">
        <v>75</v>
      </c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29"/>
      <c r="W86" s="329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24">
        <v>4607091387667</v>
      </c>
      <c r="E87" s="32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6"/>
      <c r="O87" s="326"/>
      <c r="P87" s="326"/>
      <c r="Q87" s="32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24">
        <v>4607091387636</v>
      </c>
      <c r="E88" s="32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6"/>
      <c r="O88" s="326"/>
      <c r="P88" s="326"/>
      <c r="Q88" s="32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24">
        <v>4607091384727</v>
      </c>
      <c r="E89" s="32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6"/>
      <c r="O89" s="326"/>
      <c r="P89" s="326"/>
      <c r="Q89" s="32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24">
        <v>4607091386745</v>
      </c>
      <c r="E90" s="32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6"/>
      <c r="O90" s="326"/>
      <c r="P90" s="326"/>
      <c r="Q90" s="32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24">
        <v>4607091382426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6"/>
      <c r="O91" s="326"/>
      <c r="P91" s="326"/>
      <c r="Q91" s="32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24">
        <v>4607091386547</v>
      </c>
      <c r="E92" s="32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6"/>
      <c r="O92" s="326"/>
      <c r="P92" s="326"/>
      <c r="Q92" s="32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24">
        <v>4607091384703</v>
      </c>
      <c r="E93" s="32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6"/>
      <c r="O93" s="326"/>
      <c r="P93" s="326"/>
      <c r="Q93" s="32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24">
        <v>4607091384734</v>
      </c>
      <c r="E94" s="32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6"/>
      <c r="O94" s="326"/>
      <c r="P94" s="326"/>
      <c r="Q94" s="32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24">
        <v>4607091382464</v>
      </c>
      <c r="E95" s="32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6"/>
      <c r="O95" s="326"/>
      <c r="P95" s="326"/>
      <c r="Q95" s="32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19"/>
      <c r="M96" s="315" t="s">
        <v>43</v>
      </c>
      <c r="N96" s="316"/>
      <c r="O96" s="316"/>
      <c r="P96" s="316"/>
      <c r="Q96" s="316"/>
      <c r="R96" s="316"/>
      <c r="S96" s="317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18"/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9"/>
      <c r="M97" s="315" t="s">
        <v>43</v>
      </c>
      <c r="N97" s="316"/>
      <c r="O97" s="316"/>
      <c r="P97" s="316"/>
      <c r="Q97" s="316"/>
      <c r="R97" s="316"/>
      <c r="S97" s="317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29" t="s">
        <v>79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67"/>
      <c r="Y98" s="67"/>
    </row>
    <row r="99" spans="1:52" ht="16.5" customHeight="1" x14ac:dyDescent="0.25">
      <c r="A99" s="64" t="s">
        <v>190</v>
      </c>
      <c r="B99" s="64" t="s">
        <v>191</v>
      </c>
      <c r="C99" s="37">
        <v>4301051480</v>
      </c>
      <c r="D99" s="324">
        <v>4680115882645</v>
      </c>
      <c r="E99" s="32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2" t="s">
        <v>192</v>
      </c>
      <c r="N99" s="326"/>
      <c r="O99" s="326"/>
      <c r="P99" s="326"/>
      <c r="Q99" s="327"/>
      <c r="R99" s="40" t="s">
        <v>189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158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4301051437</v>
      </c>
      <c r="D100" s="324">
        <v>4607091386967</v>
      </c>
      <c r="E100" s="324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195</v>
      </c>
      <c r="N100" s="326"/>
      <c r="O100" s="326"/>
      <c r="P100" s="326"/>
      <c r="Q100" s="32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24">
        <v>4607091385304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6"/>
      <c r="O101" s="326"/>
      <c r="P101" s="326"/>
      <c r="Q101" s="32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24">
        <v>4607091386264</v>
      </c>
      <c r="E102" s="32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6"/>
      <c r="O102" s="326"/>
      <c r="P102" s="326"/>
      <c r="Q102" s="32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24">
        <v>4607091385731</v>
      </c>
      <c r="E103" s="32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202</v>
      </c>
      <c r="N103" s="326"/>
      <c r="O103" s="326"/>
      <c r="P103" s="326"/>
      <c r="Q103" s="32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24">
        <v>4680115880214</v>
      </c>
      <c r="E104" s="32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205</v>
      </c>
      <c r="N104" s="326"/>
      <c r="O104" s="326"/>
      <c r="P104" s="326"/>
      <c r="Q104" s="32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24">
        <v>4680115880894</v>
      </c>
      <c r="E105" s="32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208</v>
      </c>
      <c r="N105" s="326"/>
      <c r="O105" s="326"/>
      <c r="P105" s="326"/>
      <c r="Q105" s="32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24">
        <v>4607091385427</v>
      </c>
      <c r="E106" s="32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6"/>
      <c r="O106" s="326"/>
      <c r="P106" s="326"/>
      <c r="Q106" s="32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18"/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9"/>
      <c r="M107" s="315" t="s">
        <v>43</v>
      </c>
      <c r="N107" s="316"/>
      <c r="O107" s="316"/>
      <c r="P107" s="316"/>
      <c r="Q107" s="316"/>
      <c r="R107" s="316"/>
      <c r="S107" s="317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19"/>
      <c r="M108" s="315" t="s">
        <v>43</v>
      </c>
      <c r="N108" s="316"/>
      <c r="O108" s="316"/>
      <c r="P108" s="316"/>
      <c r="Q108" s="316"/>
      <c r="R108" s="316"/>
      <c r="S108" s="317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29" t="s">
        <v>211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24">
        <v>4680115882652</v>
      </c>
      <c r="E110" s="32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4" t="s">
        <v>214</v>
      </c>
      <c r="N110" s="326"/>
      <c r="O110" s="326"/>
      <c r="P110" s="326"/>
      <c r="Q110" s="327"/>
      <c r="R110" s="40" t="s">
        <v>189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158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24">
        <v>4607091383065</v>
      </c>
      <c r="E111" s="32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6"/>
      <c r="O111" s="326"/>
      <c r="P111" s="326"/>
      <c r="Q111" s="32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24">
        <v>4680115881532</v>
      </c>
      <c r="E112" s="32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6"/>
      <c r="O112" s="326"/>
      <c r="P112" s="326"/>
      <c r="Q112" s="32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24">
        <v>4680115880238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6"/>
      <c r="O113" s="326"/>
      <c r="P113" s="326"/>
      <c r="Q113" s="32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24">
        <v>4680115881464</v>
      </c>
      <c r="E114" s="32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512" t="s">
        <v>223</v>
      </c>
      <c r="N114" s="326"/>
      <c r="O114" s="326"/>
      <c r="P114" s="326"/>
      <c r="Q114" s="32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9"/>
      <c r="M115" s="315" t="s">
        <v>43</v>
      </c>
      <c r="N115" s="316"/>
      <c r="O115" s="316"/>
      <c r="P115" s="316"/>
      <c r="Q115" s="316"/>
      <c r="R115" s="316"/>
      <c r="S115" s="317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9"/>
      <c r="M116" s="315" t="s">
        <v>43</v>
      </c>
      <c r="N116" s="316"/>
      <c r="O116" s="316"/>
      <c r="P116" s="316"/>
      <c r="Q116" s="316"/>
      <c r="R116" s="316"/>
      <c r="S116" s="317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8" t="s">
        <v>224</v>
      </c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66"/>
      <c r="Y117" s="66"/>
    </row>
    <row r="118" spans="1:52" ht="14.25" customHeight="1" x14ac:dyDescent="0.25">
      <c r="A118" s="329" t="s">
        <v>79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24">
        <v>4607091385168</v>
      </c>
      <c r="E119" s="32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6"/>
      <c r="O119" s="326"/>
      <c r="P119" s="326"/>
      <c r="Q119" s="32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24">
        <v>4607091383256</v>
      </c>
      <c r="E120" s="32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6"/>
      <c r="O120" s="326"/>
      <c r="P120" s="326"/>
      <c r="Q120" s="32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24">
        <v>4607091385748</v>
      </c>
      <c r="E121" s="32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6"/>
      <c r="O121" s="326"/>
      <c r="P121" s="326"/>
      <c r="Q121" s="32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24">
        <v>4607091384581</v>
      </c>
      <c r="E122" s="32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6"/>
      <c r="O122" s="326"/>
      <c r="P122" s="326"/>
      <c r="Q122" s="32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9"/>
      <c r="M123" s="315" t="s">
        <v>43</v>
      </c>
      <c r="N123" s="316"/>
      <c r="O123" s="316"/>
      <c r="P123" s="316"/>
      <c r="Q123" s="316"/>
      <c r="R123" s="316"/>
      <c r="S123" s="317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9"/>
      <c r="M124" s="315" t="s">
        <v>43</v>
      </c>
      <c r="N124" s="316"/>
      <c r="O124" s="316"/>
      <c r="P124" s="316"/>
      <c r="Q124" s="316"/>
      <c r="R124" s="316"/>
      <c r="S124" s="317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40" t="s">
        <v>233</v>
      </c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55"/>
      <c r="Y125" s="55"/>
    </row>
    <row r="126" spans="1:52" ht="16.5" customHeight="1" x14ac:dyDescent="0.25">
      <c r="A126" s="328" t="s">
        <v>234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66"/>
      <c r="Y126" s="66"/>
    </row>
    <row r="127" spans="1:52" ht="14.25" customHeight="1" x14ac:dyDescent="0.25">
      <c r="A127" s="329" t="s">
        <v>113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24">
        <v>4607091383423</v>
      </c>
      <c r="E128" s="32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6"/>
      <c r="O128" s="326"/>
      <c r="P128" s="326"/>
      <c r="Q128" s="32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24">
        <v>4607091381405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6"/>
      <c r="O129" s="326"/>
      <c r="P129" s="326"/>
      <c r="Q129" s="32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24">
        <v>4607091386516</v>
      </c>
      <c r="E130" s="32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6"/>
      <c r="O130" s="326"/>
      <c r="P130" s="326"/>
      <c r="Q130" s="32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9"/>
      <c r="M131" s="315" t="s">
        <v>43</v>
      </c>
      <c r="N131" s="316"/>
      <c r="O131" s="316"/>
      <c r="P131" s="316"/>
      <c r="Q131" s="316"/>
      <c r="R131" s="316"/>
      <c r="S131" s="317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9"/>
      <c r="M132" s="315" t="s">
        <v>43</v>
      </c>
      <c r="N132" s="316"/>
      <c r="O132" s="316"/>
      <c r="P132" s="316"/>
      <c r="Q132" s="316"/>
      <c r="R132" s="316"/>
      <c r="S132" s="317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8" t="s">
        <v>241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66"/>
      <c r="Y133" s="66"/>
    </row>
    <row r="134" spans="1:52" ht="14.25" customHeight="1" x14ac:dyDescent="0.25">
      <c r="A134" s="329" t="s">
        <v>75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24">
        <v>4680115880993</v>
      </c>
      <c r="E135" s="32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6"/>
      <c r="O135" s="326"/>
      <c r="P135" s="326"/>
      <c r="Q135" s="32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24">
        <v>4680115881761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6"/>
      <c r="O136" s="326"/>
      <c r="P136" s="326"/>
      <c r="Q136" s="32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24">
        <v>4680115881563</v>
      </c>
      <c r="E137" s="32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6"/>
      <c r="O137" s="326"/>
      <c r="P137" s="326"/>
      <c r="Q137" s="32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24">
        <v>4680115880986</v>
      </c>
      <c r="E138" s="32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6"/>
      <c r="O138" s="326"/>
      <c r="P138" s="326"/>
      <c r="Q138" s="32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24">
        <v>4680115880207</v>
      </c>
      <c r="E139" s="32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6"/>
      <c r="O139" s="326"/>
      <c r="P139" s="326"/>
      <c r="Q139" s="32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24">
        <v>4680115881785</v>
      </c>
      <c r="E140" s="32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6"/>
      <c r="O140" s="326"/>
      <c r="P140" s="326"/>
      <c r="Q140" s="32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24">
        <v>4680115881679</v>
      </c>
      <c r="E141" s="32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6"/>
      <c r="O141" s="326"/>
      <c r="P141" s="326"/>
      <c r="Q141" s="32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24">
        <v>4680115880191</v>
      </c>
      <c r="E142" s="32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6"/>
      <c r="O142" s="326"/>
      <c r="P142" s="326"/>
      <c r="Q142" s="32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18"/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9"/>
      <c r="M143" s="315" t="s">
        <v>43</v>
      </c>
      <c r="N143" s="316"/>
      <c r="O143" s="316"/>
      <c r="P143" s="316"/>
      <c r="Q143" s="316"/>
      <c r="R143" s="316"/>
      <c r="S143" s="317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19"/>
      <c r="M144" s="315" t="s">
        <v>43</v>
      </c>
      <c r="N144" s="316"/>
      <c r="O144" s="316"/>
      <c r="P144" s="316"/>
      <c r="Q144" s="316"/>
      <c r="R144" s="316"/>
      <c r="S144" s="317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8" t="s">
        <v>258</v>
      </c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66"/>
      <c r="Y145" s="66"/>
    </row>
    <row r="146" spans="1:52" ht="14.25" customHeight="1" x14ac:dyDescent="0.25">
      <c r="A146" s="329" t="s">
        <v>113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24">
        <v>4680115881402</v>
      </c>
      <c r="E147" s="32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6"/>
      <c r="O147" s="326"/>
      <c r="P147" s="326"/>
      <c r="Q147" s="32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24">
        <v>4680115881396</v>
      </c>
      <c r="E148" s="32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6"/>
      <c r="O148" s="326"/>
      <c r="P148" s="326"/>
      <c r="Q148" s="32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9"/>
      <c r="M149" s="315" t="s">
        <v>43</v>
      </c>
      <c r="N149" s="316"/>
      <c r="O149" s="316"/>
      <c r="P149" s="316"/>
      <c r="Q149" s="316"/>
      <c r="R149" s="316"/>
      <c r="S149" s="317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9"/>
      <c r="M150" s="315" t="s">
        <v>43</v>
      </c>
      <c r="N150" s="316"/>
      <c r="O150" s="316"/>
      <c r="P150" s="316"/>
      <c r="Q150" s="316"/>
      <c r="R150" s="316"/>
      <c r="S150" s="317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29" t="s">
        <v>106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24">
        <v>4680115882935</v>
      </c>
      <c r="E152" s="32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94" t="s">
        <v>265</v>
      </c>
      <c r="N152" s="326"/>
      <c r="O152" s="326"/>
      <c r="P152" s="326"/>
      <c r="Q152" s="32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24">
        <v>4680115880764</v>
      </c>
      <c r="E153" s="32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6"/>
      <c r="O153" s="326"/>
      <c r="P153" s="326"/>
      <c r="Q153" s="32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18"/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9"/>
      <c r="M154" s="315" t="s">
        <v>43</v>
      </c>
      <c r="N154" s="316"/>
      <c r="O154" s="316"/>
      <c r="P154" s="316"/>
      <c r="Q154" s="316"/>
      <c r="R154" s="316"/>
      <c r="S154" s="317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9"/>
      <c r="M155" s="315" t="s">
        <v>43</v>
      </c>
      <c r="N155" s="316"/>
      <c r="O155" s="316"/>
      <c r="P155" s="316"/>
      <c r="Q155" s="316"/>
      <c r="R155" s="316"/>
      <c r="S155" s="317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29" t="s">
        <v>75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24">
        <v>4680115882683</v>
      </c>
      <c r="E157" s="32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6"/>
      <c r="O157" s="326"/>
      <c r="P157" s="326"/>
      <c r="Q157" s="32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24">
        <v>4680115882690</v>
      </c>
      <c r="E158" s="32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6"/>
      <c r="O158" s="326"/>
      <c r="P158" s="326"/>
      <c r="Q158" s="32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24">
        <v>4680115882669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6"/>
      <c r="O159" s="326"/>
      <c r="P159" s="326"/>
      <c r="Q159" s="32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24">
        <v>4680115882676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6"/>
      <c r="O160" s="326"/>
      <c r="P160" s="326"/>
      <c r="Q160" s="32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9"/>
      <c r="M161" s="315" t="s">
        <v>43</v>
      </c>
      <c r="N161" s="316"/>
      <c r="O161" s="316"/>
      <c r="P161" s="316"/>
      <c r="Q161" s="316"/>
      <c r="R161" s="316"/>
      <c r="S161" s="317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9"/>
      <c r="M162" s="315" t="s">
        <v>43</v>
      </c>
      <c r="N162" s="316"/>
      <c r="O162" s="316"/>
      <c r="P162" s="316"/>
      <c r="Q162" s="316"/>
      <c r="R162" s="316"/>
      <c r="S162" s="317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29" t="s">
        <v>79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24">
        <v>4680115881556</v>
      </c>
      <c r="E164" s="32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6"/>
      <c r="O164" s="326"/>
      <c r="P164" s="326"/>
      <c r="Q164" s="32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4301051470</v>
      </c>
      <c r="D165" s="324">
        <v>4680115880573</v>
      </c>
      <c r="E165" s="324"/>
      <c r="F165" s="63">
        <v>1.3</v>
      </c>
      <c r="G165" s="38">
        <v>6</v>
      </c>
      <c r="H165" s="63">
        <v>7.8</v>
      </c>
      <c r="I165" s="63">
        <v>8.3640000000000008</v>
      </c>
      <c r="J165" s="38">
        <v>56</v>
      </c>
      <c r="K165" s="39" t="s">
        <v>136</v>
      </c>
      <c r="L165" s="38">
        <v>45</v>
      </c>
      <c r="M165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6"/>
      <c r="O165" s="326"/>
      <c r="P165" s="326"/>
      <c r="Q165" s="32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24">
        <v>4680115881594</v>
      </c>
      <c r="E166" s="32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6"/>
      <c r="O166" s="326"/>
      <c r="P166" s="326"/>
      <c r="Q166" s="32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24">
        <v>4680115881587</v>
      </c>
      <c r="E167" s="32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6"/>
      <c r="O167" s="326"/>
      <c r="P167" s="326"/>
      <c r="Q167" s="32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24">
        <v>4680115880962</v>
      </c>
      <c r="E168" s="32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6"/>
      <c r="O168" s="326"/>
      <c r="P168" s="326"/>
      <c r="Q168" s="32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24">
        <v>4680115881617</v>
      </c>
      <c r="E169" s="32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6"/>
      <c r="O169" s="326"/>
      <c r="P169" s="326"/>
      <c r="Q169" s="32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24">
        <v>4680115881228</v>
      </c>
      <c r="E170" s="32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6"/>
      <c r="O170" s="326"/>
      <c r="P170" s="326"/>
      <c r="Q170" s="32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24">
        <v>4680115881037</v>
      </c>
      <c r="E171" s="32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6"/>
      <c r="O171" s="326"/>
      <c r="P171" s="326"/>
      <c r="Q171" s="32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24">
        <v>4680115881211</v>
      </c>
      <c r="E172" s="32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6"/>
      <c r="O172" s="326"/>
      <c r="P172" s="326"/>
      <c r="Q172" s="32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24">
        <v>4680115881020</v>
      </c>
      <c r="E173" s="32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6"/>
      <c r="O173" s="326"/>
      <c r="P173" s="326"/>
      <c r="Q173" s="32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24">
        <v>4680115882195</v>
      </c>
      <c r="E174" s="32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6"/>
      <c r="O174" s="326"/>
      <c r="P174" s="326"/>
      <c r="Q174" s="32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24">
        <v>4680115882607</v>
      </c>
      <c r="E175" s="32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6"/>
      <c r="O175" s="326"/>
      <c r="P175" s="326"/>
      <c r="Q175" s="32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24">
        <v>4680115880092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6"/>
      <c r="O176" s="326"/>
      <c r="P176" s="326"/>
      <c r="Q176" s="32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24">
        <v>4680115880221</v>
      </c>
      <c r="E177" s="32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6"/>
      <c r="O177" s="326"/>
      <c r="P177" s="326"/>
      <c r="Q177" s="32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24">
        <v>4680115882942</v>
      </c>
      <c r="E178" s="32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6"/>
      <c r="O178" s="326"/>
      <c r="P178" s="326"/>
      <c r="Q178" s="32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24">
        <v>4680115880504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6"/>
      <c r="O179" s="326"/>
      <c r="P179" s="326"/>
      <c r="Q179" s="32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24">
        <v>4680115882164</v>
      </c>
      <c r="E180" s="32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6"/>
      <c r="O180" s="326"/>
      <c r="P180" s="326"/>
      <c r="Q180" s="32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18"/>
      <c r="B181" s="318"/>
      <c r="C181" s="318"/>
      <c r="D181" s="318"/>
      <c r="E181" s="318"/>
      <c r="F181" s="318"/>
      <c r="G181" s="318"/>
      <c r="H181" s="318"/>
      <c r="I181" s="318"/>
      <c r="J181" s="318"/>
      <c r="K181" s="318"/>
      <c r="L181" s="319"/>
      <c r="M181" s="315" t="s">
        <v>43</v>
      </c>
      <c r="N181" s="316"/>
      <c r="O181" s="316"/>
      <c r="P181" s="316"/>
      <c r="Q181" s="316"/>
      <c r="R181" s="316"/>
      <c r="S181" s="317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19"/>
      <c r="M182" s="315" t="s">
        <v>43</v>
      </c>
      <c r="N182" s="316"/>
      <c r="O182" s="316"/>
      <c r="P182" s="316"/>
      <c r="Q182" s="316"/>
      <c r="R182" s="316"/>
      <c r="S182" s="317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29" t="s">
        <v>211</v>
      </c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29"/>
      <c r="P183" s="329"/>
      <c r="Q183" s="329"/>
      <c r="R183" s="329"/>
      <c r="S183" s="329"/>
      <c r="T183" s="329"/>
      <c r="U183" s="329"/>
      <c r="V183" s="329"/>
      <c r="W183" s="329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24">
        <v>4680115880801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6"/>
      <c r="O184" s="326"/>
      <c r="P184" s="326"/>
      <c r="Q184" s="32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24">
        <v>4680115880818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6"/>
      <c r="O185" s="326"/>
      <c r="P185" s="326"/>
      <c r="Q185" s="32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18"/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9"/>
      <c r="M186" s="315" t="s">
        <v>43</v>
      </c>
      <c r="N186" s="316"/>
      <c r="O186" s="316"/>
      <c r="P186" s="316"/>
      <c r="Q186" s="316"/>
      <c r="R186" s="316"/>
      <c r="S186" s="317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9"/>
      <c r="M187" s="315" t="s">
        <v>43</v>
      </c>
      <c r="N187" s="316"/>
      <c r="O187" s="316"/>
      <c r="P187" s="316"/>
      <c r="Q187" s="316"/>
      <c r="R187" s="316"/>
      <c r="S187" s="317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8" t="s">
        <v>314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66"/>
      <c r="Y188" s="66"/>
    </row>
    <row r="189" spans="1:52" ht="14.25" customHeight="1" x14ac:dyDescent="0.25">
      <c r="A189" s="329" t="s">
        <v>113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24">
        <v>4607091387445</v>
      </c>
      <c r="E190" s="32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6"/>
      <c r="O190" s="326"/>
      <c r="P190" s="326"/>
      <c r="Q190" s="32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24">
        <v>4607091386004</v>
      </c>
      <c r="E191" s="32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6"/>
      <c r="O191" s="326"/>
      <c r="P191" s="326"/>
      <c r="Q191" s="32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24">
        <v>4607091386004</v>
      </c>
      <c r="E192" s="32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6"/>
      <c r="O192" s="326"/>
      <c r="P192" s="326"/>
      <c r="Q192" s="32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24">
        <v>4607091386073</v>
      </c>
      <c r="E193" s="32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6"/>
      <c r="O193" s="326"/>
      <c r="P193" s="326"/>
      <c r="Q193" s="32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24">
        <v>4607091387322</v>
      </c>
      <c r="E194" s="32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6"/>
      <c r="O194" s="326"/>
      <c r="P194" s="326"/>
      <c r="Q194" s="32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24">
        <v>4607091387322</v>
      </c>
      <c r="E195" s="32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6"/>
      <c r="O195" s="326"/>
      <c r="P195" s="326"/>
      <c r="Q195" s="32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24">
        <v>4607091387377</v>
      </c>
      <c r="E196" s="32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6"/>
      <c r="O196" s="326"/>
      <c r="P196" s="326"/>
      <c r="Q196" s="32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24">
        <v>4607091387353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6"/>
      <c r="O197" s="326"/>
      <c r="P197" s="326"/>
      <c r="Q197" s="32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24">
        <v>4607091386011</v>
      </c>
      <c r="E198" s="32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6"/>
      <c r="O198" s="326"/>
      <c r="P198" s="326"/>
      <c r="Q198" s="32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24">
        <v>4607091387308</v>
      </c>
      <c r="E199" s="32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6"/>
      <c r="O199" s="326"/>
      <c r="P199" s="326"/>
      <c r="Q199" s="32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24">
        <v>4607091387339</v>
      </c>
      <c r="E200" s="32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6"/>
      <c r="O200" s="326"/>
      <c r="P200" s="326"/>
      <c r="Q200" s="32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24">
        <v>4680115882638</v>
      </c>
      <c r="E201" s="32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6"/>
      <c r="O201" s="326"/>
      <c r="P201" s="326"/>
      <c r="Q201" s="32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24">
        <v>4680115881938</v>
      </c>
      <c r="E202" s="32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6"/>
      <c r="O202" s="326"/>
      <c r="P202" s="326"/>
      <c r="Q202" s="32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24">
        <v>4607091387346</v>
      </c>
      <c r="E203" s="32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6"/>
      <c r="O203" s="326"/>
      <c r="P203" s="326"/>
      <c r="Q203" s="32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24">
        <v>4607091389807</v>
      </c>
      <c r="E204" s="32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6"/>
      <c r="O204" s="326"/>
      <c r="P204" s="326"/>
      <c r="Q204" s="32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18"/>
      <c r="B205" s="318"/>
      <c r="C205" s="318"/>
      <c r="D205" s="318"/>
      <c r="E205" s="318"/>
      <c r="F205" s="318"/>
      <c r="G205" s="318"/>
      <c r="H205" s="318"/>
      <c r="I205" s="318"/>
      <c r="J205" s="318"/>
      <c r="K205" s="318"/>
      <c r="L205" s="319"/>
      <c r="M205" s="315" t="s">
        <v>43</v>
      </c>
      <c r="N205" s="316"/>
      <c r="O205" s="316"/>
      <c r="P205" s="316"/>
      <c r="Q205" s="316"/>
      <c r="R205" s="316"/>
      <c r="S205" s="317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9"/>
      <c r="M206" s="315" t="s">
        <v>43</v>
      </c>
      <c r="N206" s="316"/>
      <c r="O206" s="316"/>
      <c r="P206" s="316"/>
      <c r="Q206" s="316"/>
      <c r="R206" s="316"/>
      <c r="S206" s="317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29" t="s">
        <v>106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24">
        <v>4680115881914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6"/>
      <c r="O208" s="326"/>
      <c r="P208" s="326"/>
      <c r="Q208" s="32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9"/>
      <c r="M209" s="315" t="s">
        <v>43</v>
      </c>
      <c r="N209" s="316"/>
      <c r="O209" s="316"/>
      <c r="P209" s="316"/>
      <c r="Q209" s="316"/>
      <c r="R209" s="316"/>
      <c r="S209" s="317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9"/>
      <c r="M210" s="315" t="s">
        <v>43</v>
      </c>
      <c r="N210" s="316"/>
      <c r="O210" s="316"/>
      <c r="P210" s="316"/>
      <c r="Q210" s="316"/>
      <c r="R210" s="316"/>
      <c r="S210" s="317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29" t="s">
        <v>75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24">
        <v>4607091387193</v>
      </c>
      <c r="E212" s="32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6"/>
      <c r="O212" s="326"/>
      <c r="P212" s="326"/>
      <c r="Q212" s="32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24">
        <v>4607091387230</v>
      </c>
      <c r="E213" s="32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6"/>
      <c r="O213" s="326"/>
      <c r="P213" s="326"/>
      <c r="Q213" s="32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24">
        <v>4607091387285</v>
      </c>
      <c r="E214" s="32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6"/>
      <c r="O214" s="326"/>
      <c r="P214" s="326"/>
      <c r="Q214" s="32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24">
        <v>4607091389845</v>
      </c>
      <c r="E215" s="32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6"/>
      <c r="O215" s="326"/>
      <c r="P215" s="326"/>
      <c r="Q215" s="32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9"/>
      <c r="M216" s="315" t="s">
        <v>43</v>
      </c>
      <c r="N216" s="316"/>
      <c r="O216" s="316"/>
      <c r="P216" s="316"/>
      <c r="Q216" s="316"/>
      <c r="R216" s="316"/>
      <c r="S216" s="317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9"/>
      <c r="M217" s="315" t="s">
        <v>43</v>
      </c>
      <c r="N217" s="316"/>
      <c r="O217" s="316"/>
      <c r="P217" s="316"/>
      <c r="Q217" s="316"/>
      <c r="R217" s="316"/>
      <c r="S217" s="317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29" t="s">
        <v>79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24">
        <v>4607091387766</v>
      </c>
      <c r="E219" s="32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6"/>
      <c r="O219" s="326"/>
      <c r="P219" s="326"/>
      <c r="Q219" s="327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24">
        <v>4607091387957</v>
      </c>
      <c r="E220" s="32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6"/>
      <c r="O220" s="326"/>
      <c r="P220" s="326"/>
      <c r="Q220" s="32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24">
        <v>4607091387964</v>
      </c>
      <c r="E221" s="32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6"/>
      <c r="O221" s="326"/>
      <c r="P221" s="326"/>
      <c r="Q221" s="32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24">
        <v>4607091381672</v>
      </c>
      <c r="E222" s="32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6"/>
      <c r="O222" s="326"/>
      <c r="P222" s="326"/>
      <c r="Q222" s="32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24">
        <v>4607091387537</v>
      </c>
      <c r="E223" s="32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6"/>
      <c r="O223" s="326"/>
      <c r="P223" s="326"/>
      <c r="Q223" s="32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24">
        <v>4607091387513</v>
      </c>
      <c r="E224" s="32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6"/>
      <c r="O224" s="326"/>
      <c r="P224" s="326"/>
      <c r="Q224" s="32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9"/>
      <c r="M225" s="315" t="s">
        <v>43</v>
      </c>
      <c r="N225" s="316"/>
      <c r="O225" s="316"/>
      <c r="P225" s="316"/>
      <c r="Q225" s="316"/>
      <c r="R225" s="316"/>
      <c r="S225" s="317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9"/>
      <c r="M226" s="315" t="s">
        <v>43</v>
      </c>
      <c r="N226" s="316"/>
      <c r="O226" s="316"/>
      <c r="P226" s="316"/>
      <c r="Q226" s="316"/>
      <c r="R226" s="316"/>
      <c r="S226" s="317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29" t="s">
        <v>211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24">
        <v>4607091380880</v>
      </c>
      <c r="E228" s="32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6"/>
      <c r="O228" s="326"/>
      <c r="P228" s="326"/>
      <c r="Q228" s="32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24">
        <v>4607091384482</v>
      </c>
      <c r="E229" s="32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6"/>
      <c r="O229" s="326"/>
      <c r="P229" s="326"/>
      <c r="Q229" s="32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24">
        <v>4607091380897</v>
      </c>
      <c r="E230" s="32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6"/>
      <c r="O230" s="326"/>
      <c r="P230" s="326"/>
      <c r="Q230" s="32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24">
        <v>4680115880368</v>
      </c>
      <c r="E231" s="32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6"/>
      <c r="O231" s="326"/>
      <c r="P231" s="326"/>
      <c r="Q231" s="32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9"/>
      <c r="M232" s="315" t="s">
        <v>43</v>
      </c>
      <c r="N232" s="316"/>
      <c r="O232" s="316"/>
      <c r="P232" s="316"/>
      <c r="Q232" s="316"/>
      <c r="R232" s="316"/>
      <c r="S232" s="317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9"/>
      <c r="M233" s="315" t="s">
        <v>43</v>
      </c>
      <c r="N233" s="316"/>
      <c r="O233" s="316"/>
      <c r="P233" s="316"/>
      <c r="Q233" s="316"/>
      <c r="R233" s="316"/>
      <c r="S233" s="317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29" t="s">
        <v>92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24">
        <v>4607091388374</v>
      </c>
      <c r="E235" s="32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5" t="s">
        <v>376</v>
      </c>
      <c r="N235" s="326"/>
      <c r="O235" s="326"/>
      <c r="P235" s="326"/>
      <c r="Q235" s="32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24">
        <v>4607091388381</v>
      </c>
      <c r="E236" s="32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6" t="s">
        <v>379</v>
      </c>
      <c r="N236" s="326"/>
      <c r="O236" s="326"/>
      <c r="P236" s="326"/>
      <c r="Q236" s="32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24">
        <v>4607091388404</v>
      </c>
      <c r="E237" s="32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6"/>
      <c r="O237" s="326"/>
      <c r="P237" s="326"/>
      <c r="Q237" s="32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9"/>
      <c r="M238" s="315" t="s">
        <v>43</v>
      </c>
      <c r="N238" s="316"/>
      <c r="O238" s="316"/>
      <c r="P238" s="316"/>
      <c r="Q238" s="316"/>
      <c r="R238" s="316"/>
      <c r="S238" s="317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9"/>
      <c r="M239" s="315" t="s">
        <v>43</v>
      </c>
      <c r="N239" s="316"/>
      <c r="O239" s="316"/>
      <c r="P239" s="316"/>
      <c r="Q239" s="316"/>
      <c r="R239" s="316"/>
      <c r="S239" s="317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29" t="s">
        <v>382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24">
        <v>4680115881808</v>
      </c>
      <c r="E241" s="32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6"/>
      <c r="O241" s="326"/>
      <c r="P241" s="326"/>
      <c r="Q241" s="32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24">
        <v>4680115881822</v>
      </c>
      <c r="E242" s="32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6"/>
      <c r="O242" s="326"/>
      <c r="P242" s="326"/>
      <c r="Q242" s="32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24">
        <v>4680115880016</v>
      </c>
      <c r="E243" s="32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6"/>
      <c r="O243" s="326"/>
      <c r="P243" s="326"/>
      <c r="Q243" s="32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18"/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9"/>
      <c r="M244" s="315" t="s">
        <v>43</v>
      </c>
      <c r="N244" s="316"/>
      <c r="O244" s="316"/>
      <c r="P244" s="316"/>
      <c r="Q244" s="316"/>
      <c r="R244" s="316"/>
      <c r="S244" s="317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9"/>
      <c r="M245" s="315" t="s">
        <v>43</v>
      </c>
      <c r="N245" s="316"/>
      <c r="O245" s="316"/>
      <c r="P245" s="316"/>
      <c r="Q245" s="316"/>
      <c r="R245" s="316"/>
      <c r="S245" s="317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8" t="s">
        <v>390</v>
      </c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66"/>
      <c r="Y246" s="66"/>
    </row>
    <row r="247" spans="1:52" ht="14.25" customHeight="1" x14ac:dyDescent="0.25">
      <c r="A247" s="329" t="s">
        <v>113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24">
        <v>4607091387421</v>
      </c>
      <c r="E248" s="32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6"/>
      <c r="O248" s="326"/>
      <c r="P248" s="326"/>
      <c r="Q248" s="32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24">
        <v>4607091387421</v>
      </c>
      <c r="E249" s="32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6"/>
      <c r="O249" s="326"/>
      <c r="P249" s="326"/>
      <c r="Q249" s="32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394</v>
      </c>
      <c r="B250" s="64" t="s">
        <v>395</v>
      </c>
      <c r="C250" s="37">
        <v>4301011396</v>
      </c>
      <c r="D250" s="324">
        <v>4607091387452</v>
      </c>
      <c r="E250" s="324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319</v>
      </c>
      <c r="L250" s="38">
        <v>55</v>
      </c>
      <c r="M250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6"/>
      <c r="O250" s="326"/>
      <c r="P250" s="326"/>
      <c r="Q250" s="32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394</v>
      </c>
      <c r="B251" s="64" t="s">
        <v>396</v>
      </c>
      <c r="C251" s="37">
        <v>4301011322</v>
      </c>
      <c r="D251" s="324">
        <v>4607091387452</v>
      </c>
      <c r="E251" s="324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136</v>
      </c>
      <c r="L251" s="38">
        <v>55</v>
      </c>
      <c r="M251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6"/>
      <c r="O251" s="326"/>
      <c r="P251" s="326"/>
      <c r="Q251" s="32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4301011313</v>
      </c>
      <c r="D252" s="324">
        <v>4607091385984</v>
      </c>
      <c r="E252" s="32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6"/>
      <c r="O252" s="326"/>
      <c r="P252" s="326"/>
      <c r="Q252" s="32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4301011316</v>
      </c>
      <c r="D253" s="324">
        <v>4607091387438</v>
      </c>
      <c r="E253" s="32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6"/>
      <c r="O253" s="326"/>
      <c r="P253" s="326"/>
      <c r="Q253" s="32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401</v>
      </c>
      <c r="B254" s="64" t="s">
        <v>402</v>
      </c>
      <c r="C254" s="37">
        <v>4301011318</v>
      </c>
      <c r="D254" s="324">
        <v>4607091387469</v>
      </c>
      <c r="E254" s="32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6"/>
      <c r="O254" s="326"/>
      <c r="P254" s="326"/>
      <c r="Q254" s="32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9"/>
      <c r="M255" s="315" t="s">
        <v>43</v>
      </c>
      <c r="N255" s="316"/>
      <c r="O255" s="316"/>
      <c r="P255" s="316"/>
      <c r="Q255" s="316"/>
      <c r="R255" s="316"/>
      <c r="S255" s="317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9"/>
      <c r="M256" s="315" t="s">
        <v>43</v>
      </c>
      <c r="N256" s="316"/>
      <c r="O256" s="316"/>
      <c r="P256" s="316"/>
      <c r="Q256" s="316"/>
      <c r="R256" s="316"/>
      <c r="S256" s="317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29" t="s">
        <v>75</v>
      </c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29"/>
      <c r="P257" s="329"/>
      <c r="Q257" s="329"/>
      <c r="R257" s="329"/>
      <c r="S257" s="329"/>
      <c r="T257" s="329"/>
      <c r="U257" s="329"/>
      <c r="V257" s="329"/>
      <c r="W257" s="329"/>
      <c r="X257" s="67"/>
      <c r="Y257" s="67"/>
    </row>
    <row r="258" spans="1:52" ht="27" customHeight="1" x14ac:dyDescent="0.25">
      <c r="A258" s="64" t="s">
        <v>403</v>
      </c>
      <c r="B258" s="64" t="s">
        <v>404</v>
      </c>
      <c r="C258" s="37">
        <v>4301031154</v>
      </c>
      <c r="D258" s="324">
        <v>4607091387292</v>
      </c>
      <c r="E258" s="32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6"/>
      <c r="O258" s="326"/>
      <c r="P258" s="326"/>
      <c r="Q258" s="32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405</v>
      </c>
      <c r="B259" s="64" t="s">
        <v>406</v>
      </c>
      <c r="C259" s="37">
        <v>4301031155</v>
      </c>
      <c r="D259" s="324">
        <v>4607091387315</v>
      </c>
      <c r="E259" s="32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6"/>
      <c r="O259" s="326"/>
      <c r="P259" s="326"/>
      <c r="Q259" s="32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9"/>
      <c r="M260" s="315" t="s">
        <v>43</v>
      </c>
      <c r="N260" s="316"/>
      <c r="O260" s="316"/>
      <c r="P260" s="316"/>
      <c r="Q260" s="316"/>
      <c r="R260" s="316"/>
      <c r="S260" s="317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9"/>
      <c r="M261" s="315" t="s">
        <v>43</v>
      </c>
      <c r="N261" s="316"/>
      <c r="O261" s="316"/>
      <c r="P261" s="316"/>
      <c r="Q261" s="316"/>
      <c r="R261" s="316"/>
      <c r="S261" s="317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8" t="s">
        <v>407</v>
      </c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66"/>
      <c r="Y262" s="66"/>
    </row>
    <row r="263" spans="1:52" ht="14.25" customHeight="1" x14ac:dyDescent="0.25">
      <c r="A263" s="329" t="s">
        <v>75</v>
      </c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29"/>
      <c r="N263" s="329"/>
      <c r="O263" s="329"/>
      <c r="P263" s="329"/>
      <c r="Q263" s="329"/>
      <c r="R263" s="329"/>
      <c r="S263" s="329"/>
      <c r="T263" s="329"/>
      <c r="U263" s="329"/>
      <c r="V263" s="329"/>
      <c r="W263" s="329"/>
      <c r="X263" s="67"/>
      <c r="Y263" s="67"/>
    </row>
    <row r="264" spans="1:52" ht="37.5" customHeight="1" x14ac:dyDescent="0.25">
      <c r="A264" s="64" t="s">
        <v>408</v>
      </c>
      <c r="B264" s="64" t="s">
        <v>409</v>
      </c>
      <c r="C264" s="37">
        <v>4301030368</v>
      </c>
      <c r="D264" s="324">
        <v>4607091383232</v>
      </c>
      <c r="E264" s="324"/>
      <c r="F264" s="63">
        <v>0.28000000000000003</v>
      </c>
      <c r="G264" s="38">
        <v>6</v>
      </c>
      <c r="H264" s="63">
        <v>1.68</v>
      </c>
      <c r="I264" s="63">
        <v>2.6</v>
      </c>
      <c r="J264" s="38">
        <v>156</v>
      </c>
      <c r="K264" s="39" t="s">
        <v>78</v>
      </c>
      <c r="L264" s="38">
        <v>35</v>
      </c>
      <c r="M264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6"/>
      <c r="O264" s="326"/>
      <c r="P264" s="326"/>
      <c r="Q264" s="32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ht="27" customHeight="1" x14ac:dyDescent="0.25">
      <c r="A265" s="64" t="s">
        <v>410</v>
      </c>
      <c r="B265" s="64" t="s">
        <v>411</v>
      </c>
      <c r="C265" s="37">
        <v>4301031066</v>
      </c>
      <c r="D265" s="324">
        <v>4607091383836</v>
      </c>
      <c r="E265" s="324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6"/>
      <c r="O265" s="326"/>
      <c r="P265" s="326"/>
      <c r="Q265" s="327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9"/>
      <c r="M266" s="315" t="s">
        <v>43</v>
      </c>
      <c r="N266" s="316"/>
      <c r="O266" s="316"/>
      <c r="P266" s="316"/>
      <c r="Q266" s="316"/>
      <c r="R266" s="316"/>
      <c r="S266" s="31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9"/>
      <c r="M267" s="315" t="s">
        <v>43</v>
      </c>
      <c r="N267" s="316"/>
      <c r="O267" s="316"/>
      <c r="P267" s="316"/>
      <c r="Q267" s="316"/>
      <c r="R267" s="316"/>
      <c r="S267" s="31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4.25" customHeight="1" x14ac:dyDescent="0.25">
      <c r="A268" s="329" t="s">
        <v>79</v>
      </c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29"/>
      <c r="N268" s="329"/>
      <c r="O268" s="329"/>
      <c r="P268" s="329"/>
      <c r="Q268" s="329"/>
      <c r="R268" s="329"/>
      <c r="S268" s="329"/>
      <c r="T268" s="329"/>
      <c r="U268" s="329"/>
      <c r="V268" s="329"/>
      <c r="W268" s="329"/>
      <c r="X268" s="67"/>
      <c r="Y268" s="67"/>
    </row>
    <row r="269" spans="1:52" ht="27" customHeight="1" x14ac:dyDescent="0.25">
      <c r="A269" s="64" t="s">
        <v>412</v>
      </c>
      <c r="B269" s="64" t="s">
        <v>413</v>
      </c>
      <c r="C269" s="37">
        <v>4301051142</v>
      </c>
      <c r="D269" s="324">
        <v>4607091387919</v>
      </c>
      <c r="E269" s="324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6"/>
      <c r="O269" s="326"/>
      <c r="P269" s="326"/>
      <c r="Q269" s="32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414</v>
      </c>
      <c r="B270" s="64" t="s">
        <v>415</v>
      </c>
      <c r="C270" s="37">
        <v>4301051109</v>
      </c>
      <c r="D270" s="324">
        <v>4607091383942</v>
      </c>
      <c r="E270" s="324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136</v>
      </c>
      <c r="L270" s="38">
        <v>45</v>
      </c>
      <c r="M270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6"/>
      <c r="O270" s="326"/>
      <c r="P270" s="326"/>
      <c r="Q270" s="32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416</v>
      </c>
      <c r="B271" s="64" t="s">
        <v>417</v>
      </c>
      <c r="C271" s="37">
        <v>4301051300</v>
      </c>
      <c r="D271" s="324">
        <v>4607091383959</v>
      </c>
      <c r="E271" s="324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6"/>
      <c r="O271" s="326"/>
      <c r="P271" s="326"/>
      <c r="Q271" s="327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9"/>
      <c r="M272" s="315" t="s">
        <v>43</v>
      </c>
      <c r="N272" s="316"/>
      <c r="O272" s="316"/>
      <c r="P272" s="316"/>
      <c r="Q272" s="316"/>
      <c r="R272" s="316"/>
      <c r="S272" s="317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9"/>
      <c r="M273" s="315" t="s">
        <v>43</v>
      </c>
      <c r="N273" s="316"/>
      <c r="O273" s="316"/>
      <c r="P273" s="316"/>
      <c r="Q273" s="316"/>
      <c r="R273" s="316"/>
      <c r="S273" s="317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29" t="s">
        <v>211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67"/>
      <c r="Y274" s="67"/>
    </row>
    <row r="275" spans="1:52" ht="27" customHeight="1" x14ac:dyDescent="0.25">
      <c r="A275" s="64" t="s">
        <v>418</v>
      </c>
      <c r="B275" s="64" t="s">
        <v>419</v>
      </c>
      <c r="C275" s="37">
        <v>4301060324</v>
      </c>
      <c r="D275" s="324">
        <v>4607091388831</v>
      </c>
      <c r="E275" s="324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6"/>
      <c r="O275" s="326"/>
      <c r="P275" s="326"/>
      <c r="Q275" s="327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9"/>
      <c r="M276" s="315" t="s">
        <v>43</v>
      </c>
      <c r="N276" s="316"/>
      <c r="O276" s="316"/>
      <c r="P276" s="316"/>
      <c r="Q276" s="316"/>
      <c r="R276" s="316"/>
      <c r="S276" s="317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9"/>
      <c r="M277" s="315" t="s">
        <v>43</v>
      </c>
      <c r="N277" s="316"/>
      <c r="O277" s="316"/>
      <c r="P277" s="316"/>
      <c r="Q277" s="316"/>
      <c r="R277" s="316"/>
      <c r="S277" s="317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29" t="s">
        <v>92</v>
      </c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67"/>
      <c r="Y278" s="67"/>
    </row>
    <row r="279" spans="1:52" ht="27" customHeight="1" x14ac:dyDescent="0.25">
      <c r="A279" s="64" t="s">
        <v>420</v>
      </c>
      <c r="B279" s="64" t="s">
        <v>421</v>
      </c>
      <c r="C279" s="37">
        <v>4301032015</v>
      </c>
      <c r="D279" s="324">
        <v>4607091383102</v>
      </c>
      <c r="E279" s="324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6"/>
      <c r="O279" s="326"/>
      <c r="P279" s="326"/>
      <c r="Q279" s="32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9"/>
      <c r="M280" s="315" t="s">
        <v>43</v>
      </c>
      <c r="N280" s="316"/>
      <c r="O280" s="316"/>
      <c r="P280" s="316"/>
      <c r="Q280" s="316"/>
      <c r="R280" s="316"/>
      <c r="S280" s="317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9"/>
      <c r="M281" s="315" t="s">
        <v>43</v>
      </c>
      <c r="N281" s="316"/>
      <c r="O281" s="316"/>
      <c r="P281" s="316"/>
      <c r="Q281" s="316"/>
      <c r="R281" s="316"/>
      <c r="S281" s="317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40" t="s">
        <v>422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55"/>
      <c r="Y282" s="55"/>
    </row>
    <row r="283" spans="1:52" ht="16.5" customHeight="1" x14ac:dyDescent="0.25">
      <c r="A283" s="328" t="s">
        <v>423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66"/>
      <c r="Y283" s="66"/>
    </row>
    <row r="284" spans="1:52" ht="14.25" customHeight="1" x14ac:dyDescent="0.25">
      <c r="A284" s="329" t="s">
        <v>113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67"/>
      <c r="Y284" s="67"/>
    </row>
    <row r="285" spans="1:52" ht="27" customHeight="1" x14ac:dyDescent="0.25">
      <c r="A285" s="64" t="s">
        <v>424</v>
      </c>
      <c r="B285" s="64" t="s">
        <v>425</v>
      </c>
      <c r="C285" s="37">
        <v>4301011239</v>
      </c>
      <c r="D285" s="324">
        <v>4607091383997</v>
      </c>
      <c r="E285" s="32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319</v>
      </c>
      <c r="L285" s="38">
        <v>60</v>
      </c>
      <c r="M285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6"/>
      <c r="O285" s="326"/>
      <c r="P285" s="326"/>
      <c r="Q285" s="32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IFERROR(IF(V285=0,"",ROUNDUP(V285/H285,0)*0.02039),"")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424</v>
      </c>
      <c r="B286" s="64" t="s">
        <v>426</v>
      </c>
      <c r="C286" s="37">
        <v>4301011339</v>
      </c>
      <c r="D286" s="324">
        <v>4607091383997</v>
      </c>
      <c r="E286" s="32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6"/>
      <c r="O286" s="326"/>
      <c r="P286" s="326"/>
      <c r="Q286" s="327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428</v>
      </c>
      <c r="C287" s="37">
        <v>4301011326</v>
      </c>
      <c r="D287" s="324">
        <v>4607091384130</v>
      </c>
      <c r="E287" s="32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6"/>
      <c r="O287" s="326"/>
      <c r="P287" s="326"/>
      <c r="Q287" s="32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427</v>
      </c>
      <c r="B288" s="64" t="s">
        <v>429</v>
      </c>
      <c r="C288" s="37">
        <v>4301011240</v>
      </c>
      <c r="D288" s="324">
        <v>4607091384130</v>
      </c>
      <c r="E288" s="32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319</v>
      </c>
      <c r="L288" s="38">
        <v>60</v>
      </c>
      <c r="M288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6"/>
      <c r="O288" s="326"/>
      <c r="P288" s="326"/>
      <c r="Q288" s="32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431</v>
      </c>
      <c r="C289" s="37">
        <v>4301011330</v>
      </c>
      <c r="D289" s="324">
        <v>4607091384147</v>
      </c>
      <c r="E289" s="32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6"/>
      <c r="O289" s="326"/>
      <c r="P289" s="326"/>
      <c r="Q289" s="32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430</v>
      </c>
      <c r="B290" s="64" t="s">
        <v>432</v>
      </c>
      <c r="C290" s="37">
        <v>4301011238</v>
      </c>
      <c r="D290" s="324">
        <v>4607091384147</v>
      </c>
      <c r="E290" s="324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319</v>
      </c>
      <c r="L290" s="38">
        <v>60</v>
      </c>
      <c r="M290" s="412" t="s">
        <v>433</v>
      </c>
      <c r="N290" s="326"/>
      <c r="O290" s="326"/>
      <c r="P290" s="326"/>
      <c r="Q290" s="32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434</v>
      </c>
      <c r="B291" s="64" t="s">
        <v>435</v>
      </c>
      <c r="C291" s="37">
        <v>4301011327</v>
      </c>
      <c r="D291" s="324">
        <v>4607091384154</v>
      </c>
      <c r="E291" s="32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6"/>
      <c r="O291" s="326"/>
      <c r="P291" s="326"/>
      <c r="Q291" s="32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436</v>
      </c>
      <c r="B292" s="64" t="s">
        <v>437</v>
      </c>
      <c r="C292" s="37">
        <v>4301011332</v>
      </c>
      <c r="D292" s="324">
        <v>4607091384161</v>
      </c>
      <c r="E292" s="324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6"/>
      <c r="O292" s="326"/>
      <c r="P292" s="326"/>
      <c r="Q292" s="327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  <c r="L293" s="319"/>
      <c r="M293" s="315" t="s">
        <v>43</v>
      </c>
      <c r="N293" s="316"/>
      <c r="O293" s="316"/>
      <c r="P293" s="316"/>
      <c r="Q293" s="316"/>
      <c r="R293" s="316"/>
      <c r="S293" s="317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9"/>
      <c r="M294" s="315" t="s">
        <v>43</v>
      </c>
      <c r="N294" s="316"/>
      <c r="O294" s="316"/>
      <c r="P294" s="316"/>
      <c r="Q294" s="316"/>
      <c r="R294" s="316"/>
      <c r="S294" s="317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29" t="s">
        <v>106</v>
      </c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29"/>
      <c r="P295" s="329"/>
      <c r="Q295" s="329"/>
      <c r="R295" s="329"/>
      <c r="S295" s="329"/>
      <c r="T295" s="329"/>
      <c r="U295" s="329"/>
      <c r="V295" s="329"/>
      <c r="W295" s="329"/>
      <c r="X295" s="67"/>
      <c r="Y295" s="67"/>
    </row>
    <row r="296" spans="1:52" ht="27" customHeight="1" x14ac:dyDescent="0.25">
      <c r="A296" s="64" t="s">
        <v>438</v>
      </c>
      <c r="B296" s="64" t="s">
        <v>439</v>
      </c>
      <c r="C296" s="37">
        <v>4301020178</v>
      </c>
      <c r="D296" s="324">
        <v>4607091383980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6"/>
      <c r="O296" s="326"/>
      <c r="P296" s="326"/>
      <c r="Q296" s="32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440</v>
      </c>
      <c r="B297" s="64" t="s">
        <v>441</v>
      </c>
      <c r="C297" s="37">
        <v>4301020179</v>
      </c>
      <c r="D297" s="324">
        <v>4607091384178</v>
      </c>
      <c r="E297" s="324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6"/>
      <c r="O297" s="326"/>
      <c r="P297" s="326"/>
      <c r="Q297" s="32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9"/>
      <c r="M298" s="315" t="s">
        <v>43</v>
      </c>
      <c r="N298" s="316"/>
      <c r="O298" s="316"/>
      <c r="P298" s="316"/>
      <c r="Q298" s="316"/>
      <c r="R298" s="316"/>
      <c r="S298" s="317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9"/>
      <c r="M299" s="315" t="s">
        <v>43</v>
      </c>
      <c r="N299" s="316"/>
      <c r="O299" s="316"/>
      <c r="P299" s="316"/>
      <c r="Q299" s="316"/>
      <c r="R299" s="316"/>
      <c r="S299" s="317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29" t="s">
        <v>79</v>
      </c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29"/>
      <c r="P300" s="329"/>
      <c r="Q300" s="329"/>
      <c r="R300" s="329"/>
      <c r="S300" s="329"/>
      <c r="T300" s="329"/>
      <c r="U300" s="329"/>
      <c r="V300" s="329"/>
      <c r="W300" s="329"/>
      <c r="X300" s="67"/>
      <c r="Y300" s="67"/>
    </row>
    <row r="301" spans="1:52" ht="27" customHeight="1" x14ac:dyDescent="0.25">
      <c r="A301" s="64" t="s">
        <v>442</v>
      </c>
      <c r="B301" s="64" t="s">
        <v>443</v>
      </c>
      <c r="C301" s="37">
        <v>4301051298</v>
      </c>
      <c r="D301" s="324">
        <v>4607091384260</v>
      </c>
      <c r="E301" s="324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6"/>
      <c r="O301" s="326"/>
      <c r="P301" s="326"/>
      <c r="Q301" s="327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9"/>
      <c r="M302" s="315" t="s">
        <v>43</v>
      </c>
      <c r="N302" s="316"/>
      <c r="O302" s="316"/>
      <c r="P302" s="316"/>
      <c r="Q302" s="316"/>
      <c r="R302" s="316"/>
      <c r="S302" s="317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9"/>
      <c r="M303" s="315" t="s">
        <v>43</v>
      </c>
      <c r="N303" s="316"/>
      <c r="O303" s="316"/>
      <c r="P303" s="316"/>
      <c r="Q303" s="316"/>
      <c r="R303" s="316"/>
      <c r="S303" s="317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29" t="s">
        <v>211</v>
      </c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29"/>
      <c r="P304" s="329"/>
      <c r="Q304" s="329"/>
      <c r="R304" s="329"/>
      <c r="S304" s="329"/>
      <c r="T304" s="329"/>
      <c r="U304" s="329"/>
      <c r="V304" s="329"/>
      <c r="W304" s="329"/>
      <c r="X304" s="67"/>
      <c r="Y304" s="67"/>
    </row>
    <row r="305" spans="1:52" ht="16.5" customHeight="1" x14ac:dyDescent="0.25">
      <c r="A305" s="64" t="s">
        <v>444</v>
      </c>
      <c r="B305" s="64" t="s">
        <v>445</v>
      </c>
      <c r="C305" s="37">
        <v>4301060314</v>
      </c>
      <c r="D305" s="324">
        <v>4607091384673</v>
      </c>
      <c r="E305" s="324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6"/>
      <c r="O305" s="326"/>
      <c r="P305" s="326"/>
      <c r="Q305" s="32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9"/>
      <c r="M306" s="315" t="s">
        <v>43</v>
      </c>
      <c r="N306" s="316"/>
      <c r="O306" s="316"/>
      <c r="P306" s="316"/>
      <c r="Q306" s="316"/>
      <c r="R306" s="316"/>
      <c r="S306" s="317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9"/>
      <c r="M307" s="315" t="s">
        <v>43</v>
      </c>
      <c r="N307" s="316"/>
      <c r="O307" s="316"/>
      <c r="P307" s="316"/>
      <c r="Q307" s="316"/>
      <c r="R307" s="316"/>
      <c r="S307" s="317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28" t="s">
        <v>446</v>
      </c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  <c r="U308" s="328"/>
      <c r="V308" s="328"/>
      <c r="W308" s="328"/>
      <c r="X308" s="66"/>
      <c r="Y308" s="66"/>
    </row>
    <row r="309" spans="1:52" ht="14.25" customHeight="1" x14ac:dyDescent="0.25">
      <c r="A309" s="329" t="s">
        <v>113</v>
      </c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29"/>
      <c r="N309" s="329"/>
      <c r="O309" s="329"/>
      <c r="P309" s="329"/>
      <c r="Q309" s="329"/>
      <c r="R309" s="329"/>
      <c r="S309" s="329"/>
      <c r="T309" s="329"/>
      <c r="U309" s="329"/>
      <c r="V309" s="329"/>
      <c r="W309" s="329"/>
      <c r="X309" s="67"/>
      <c r="Y309" s="67"/>
    </row>
    <row r="310" spans="1:52" ht="27" customHeight="1" x14ac:dyDescent="0.25">
      <c r="A310" s="64" t="s">
        <v>447</v>
      </c>
      <c r="B310" s="64" t="s">
        <v>448</v>
      </c>
      <c r="C310" s="37">
        <v>4301011324</v>
      </c>
      <c r="D310" s="324">
        <v>4607091384185</v>
      </c>
      <c r="E310" s="324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6"/>
      <c r="O310" s="326"/>
      <c r="P310" s="326"/>
      <c r="Q310" s="32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4301011312</v>
      </c>
      <c r="D311" s="324">
        <v>4607091384192</v>
      </c>
      <c r="E311" s="32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6"/>
      <c r="O311" s="326"/>
      <c r="P311" s="326"/>
      <c r="Q311" s="32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451</v>
      </c>
      <c r="B312" s="64" t="s">
        <v>452</v>
      </c>
      <c r="C312" s="37">
        <v>4301011483</v>
      </c>
      <c r="D312" s="324">
        <v>4680115881907</v>
      </c>
      <c r="E312" s="324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6"/>
      <c r="O312" s="326"/>
      <c r="P312" s="326"/>
      <c r="Q312" s="32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453</v>
      </c>
      <c r="B313" s="64" t="s">
        <v>454</v>
      </c>
      <c r="C313" s="37">
        <v>4301011303</v>
      </c>
      <c r="D313" s="324">
        <v>4607091384680</v>
      </c>
      <c r="E313" s="324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6"/>
      <c r="O313" s="326"/>
      <c r="P313" s="326"/>
      <c r="Q313" s="327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19"/>
      <c r="M314" s="315" t="s">
        <v>43</v>
      </c>
      <c r="N314" s="316"/>
      <c r="O314" s="316"/>
      <c r="P314" s="316"/>
      <c r="Q314" s="316"/>
      <c r="R314" s="316"/>
      <c r="S314" s="317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9"/>
      <c r="M315" s="315" t="s">
        <v>43</v>
      </c>
      <c r="N315" s="316"/>
      <c r="O315" s="316"/>
      <c r="P315" s="316"/>
      <c r="Q315" s="316"/>
      <c r="R315" s="316"/>
      <c r="S315" s="317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29" t="s">
        <v>75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67"/>
      <c r="Y316" s="67"/>
    </row>
    <row r="317" spans="1:52" ht="27" customHeight="1" x14ac:dyDescent="0.25">
      <c r="A317" s="64" t="s">
        <v>455</v>
      </c>
      <c r="B317" s="64" t="s">
        <v>456</v>
      </c>
      <c r="C317" s="37">
        <v>4301031139</v>
      </c>
      <c r="D317" s="324">
        <v>4607091384802</v>
      </c>
      <c r="E317" s="324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3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6"/>
      <c r="O317" s="326"/>
      <c r="P317" s="326"/>
      <c r="Q317" s="32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457</v>
      </c>
      <c r="B318" s="64" t="s">
        <v>458</v>
      </c>
      <c r="C318" s="37">
        <v>4301031140</v>
      </c>
      <c r="D318" s="324">
        <v>4607091384826</v>
      </c>
      <c r="E318" s="324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6"/>
      <c r="O318" s="326"/>
      <c r="P318" s="326"/>
      <c r="Q318" s="327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19"/>
      <c r="M319" s="315" t="s">
        <v>43</v>
      </c>
      <c r="N319" s="316"/>
      <c r="O319" s="316"/>
      <c r="P319" s="316"/>
      <c r="Q319" s="316"/>
      <c r="R319" s="316"/>
      <c r="S319" s="317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9"/>
      <c r="M320" s="315" t="s">
        <v>43</v>
      </c>
      <c r="N320" s="316"/>
      <c r="O320" s="316"/>
      <c r="P320" s="316"/>
      <c r="Q320" s="316"/>
      <c r="R320" s="316"/>
      <c r="S320" s="317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29" t="s">
        <v>79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67"/>
      <c r="Y321" s="67"/>
    </row>
    <row r="322" spans="1:52" ht="27" customHeight="1" x14ac:dyDescent="0.25">
      <c r="A322" s="64" t="s">
        <v>459</v>
      </c>
      <c r="B322" s="64" t="s">
        <v>460</v>
      </c>
      <c r="C322" s="37">
        <v>4301051303</v>
      </c>
      <c r="D322" s="324">
        <v>4607091384246</v>
      </c>
      <c r="E322" s="324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6"/>
      <c r="O322" s="326"/>
      <c r="P322" s="326"/>
      <c r="Q322" s="32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4301051445</v>
      </c>
      <c r="D323" s="324">
        <v>4680115881976</v>
      </c>
      <c r="E323" s="324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6"/>
      <c r="O323" s="326"/>
      <c r="P323" s="326"/>
      <c r="Q323" s="32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463</v>
      </c>
      <c r="B324" s="64" t="s">
        <v>464</v>
      </c>
      <c r="C324" s="37">
        <v>4301051297</v>
      </c>
      <c r="D324" s="324">
        <v>4607091384253</v>
      </c>
      <c r="E324" s="324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6"/>
      <c r="O324" s="326"/>
      <c r="P324" s="326"/>
      <c r="Q324" s="32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465</v>
      </c>
      <c r="B325" s="64" t="s">
        <v>466</v>
      </c>
      <c r="C325" s="37">
        <v>4301051444</v>
      </c>
      <c r="D325" s="324">
        <v>4680115881969</v>
      </c>
      <c r="E325" s="324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6"/>
      <c r="O325" s="326"/>
      <c r="P325" s="326"/>
      <c r="Q325" s="327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9"/>
      <c r="M326" s="315" t="s">
        <v>43</v>
      </c>
      <c r="N326" s="316"/>
      <c r="O326" s="316"/>
      <c r="P326" s="316"/>
      <c r="Q326" s="316"/>
      <c r="R326" s="316"/>
      <c r="S326" s="317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9"/>
      <c r="M327" s="315" t="s">
        <v>43</v>
      </c>
      <c r="N327" s="316"/>
      <c r="O327" s="316"/>
      <c r="P327" s="316"/>
      <c r="Q327" s="316"/>
      <c r="R327" s="316"/>
      <c r="S327" s="317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29" t="s">
        <v>211</v>
      </c>
      <c r="B328" s="329"/>
      <c r="C328" s="329"/>
      <c r="D328" s="329"/>
      <c r="E328" s="329"/>
      <c r="F328" s="329"/>
      <c r="G328" s="329"/>
      <c r="H328" s="329"/>
      <c r="I328" s="329"/>
      <c r="J328" s="329"/>
      <c r="K328" s="329"/>
      <c r="L328" s="329"/>
      <c r="M328" s="329"/>
      <c r="N328" s="329"/>
      <c r="O328" s="329"/>
      <c r="P328" s="329"/>
      <c r="Q328" s="329"/>
      <c r="R328" s="329"/>
      <c r="S328" s="329"/>
      <c r="T328" s="329"/>
      <c r="U328" s="329"/>
      <c r="V328" s="329"/>
      <c r="W328" s="329"/>
      <c r="X328" s="67"/>
      <c r="Y328" s="67"/>
    </row>
    <row r="329" spans="1:52" ht="27" customHeight="1" x14ac:dyDescent="0.25">
      <c r="A329" s="64" t="s">
        <v>467</v>
      </c>
      <c r="B329" s="64" t="s">
        <v>468</v>
      </c>
      <c r="C329" s="37">
        <v>4301060322</v>
      </c>
      <c r="D329" s="324">
        <v>4607091389357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6"/>
      <c r="O329" s="326"/>
      <c r="P329" s="326"/>
      <c r="Q329" s="327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9"/>
      <c r="M330" s="315" t="s">
        <v>43</v>
      </c>
      <c r="N330" s="316"/>
      <c r="O330" s="316"/>
      <c r="P330" s="316"/>
      <c r="Q330" s="316"/>
      <c r="R330" s="316"/>
      <c r="S330" s="317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9"/>
      <c r="M331" s="315" t="s">
        <v>43</v>
      </c>
      <c r="N331" s="316"/>
      <c r="O331" s="316"/>
      <c r="P331" s="316"/>
      <c r="Q331" s="316"/>
      <c r="R331" s="316"/>
      <c r="S331" s="317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40" t="s">
        <v>469</v>
      </c>
      <c r="B332" s="340"/>
      <c r="C332" s="340"/>
      <c r="D332" s="340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  <c r="U332" s="340"/>
      <c r="V332" s="340"/>
      <c r="W332" s="340"/>
      <c r="X332" s="55"/>
      <c r="Y332" s="55"/>
    </row>
    <row r="333" spans="1:52" ht="16.5" customHeight="1" x14ac:dyDescent="0.25">
      <c r="A333" s="328" t="s">
        <v>470</v>
      </c>
      <c r="B333" s="328"/>
      <c r="C333" s="328"/>
      <c r="D333" s="328"/>
      <c r="E333" s="328"/>
      <c r="F333" s="328"/>
      <c r="G333" s="328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66"/>
      <c r="Y333" s="66"/>
    </row>
    <row r="334" spans="1:52" ht="14.25" customHeight="1" x14ac:dyDescent="0.25">
      <c r="A334" s="329" t="s">
        <v>113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67"/>
      <c r="Y334" s="67"/>
    </row>
    <row r="335" spans="1:52" ht="27" customHeight="1" x14ac:dyDescent="0.25">
      <c r="A335" s="64" t="s">
        <v>471</v>
      </c>
      <c r="B335" s="64" t="s">
        <v>472</v>
      </c>
      <c r="C335" s="37">
        <v>4301011428</v>
      </c>
      <c r="D335" s="324">
        <v>4607091389708</v>
      </c>
      <c r="E335" s="32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6"/>
      <c r="O335" s="326"/>
      <c r="P335" s="326"/>
      <c r="Q335" s="32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473</v>
      </c>
      <c r="B336" s="64" t="s">
        <v>474</v>
      </c>
      <c r="C336" s="37">
        <v>4301011427</v>
      </c>
      <c r="D336" s="324">
        <v>4607091389692</v>
      </c>
      <c r="E336" s="324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6"/>
      <c r="O336" s="326"/>
      <c r="P336" s="326"/>
      <c r="Q336" s="327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9"/>
      <c r="M337" s="315" t="s">
        <v>43</v>
      </c>
      <c r="N337" s="316"/>
      <c r="O337" s="316"/>
      <c r="P337" s="316"/>
      <c r="Q337" s="316"/>
      <c r="R337" s="316"/>
      <c r="S337" s="317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9"/>
      <c r="M338" s="315" t="s">
        <v>43</v>
      </c>
      <c r="N338" s="316"/>
      <c r="O338" s="316"/>
      <c r="P338" s="316"/>
      <c r="Q338" s="316"/>
      <c r="R338" s="316"/>
      <c r="S338" s="317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29" t="s">
        <v>75</v>
      </c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67"/>
      <c r="Y339" s="67"/>
    </row>
    <row r="340" spans="1:52" ht="27" customHeight="1" x14ac:dyDescent="0.25">
      <c r="A340" s="64" t="s">
        <v>475</v>
      </c>
      <c r="B340" s="64" t="s">
        <v>476</v>
      </c>
      <c r="C340" s="37">
        <v>4301031177</v>
      </c>
      <c r="D340" s="324">
        <v>4607091389753</v>
      </c>
      <c r="E340" s="32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6"/>
      <c r="O340" s="326"/>
      <c r="P340" s="326"/>
      <c r="Q340" s="32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477</v>
      </c>
      <c r="B341" s="64" t="s">
        <v>478</v>
      </c>
      <c r="C341" s="37">
        <v>4301031174</v>
      </c>
      <c r="D341" s="324">
        <v>4607091389760</v>
      </c>
      <c r="E341" s="32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6"/>
      <c r="O341" s="326"/>
      <c r="P341" s="326"/>
      <c r="Q341" s="32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4301031175</v>
      </c>
      <c r="D342" s="324">
        <v>4607091389746</v>
      </c>
      <c r="E342" s="324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6"/>
      <c r="O342" s="326"/>
      <c r="P342" s="326"/>
      <c r="Q342" s="32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481</v>
      </c>
      <c r="B343" s="64" t="s">
        <v>482</v>
      </c>
      <c r="C343" s="37">
        <v>4301031236</v>
      </c>
      <c r="D343" s="324">
        <v>4680115882928</v>
      </c>
      <c r="E343" s="324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6"/>
      <c r="O343" s="326"/>
      <c r="P343" s="326"/>
      <c r="Q343" s="32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483</v>
      </c>
      <c r="B344" s="64" t="s">
        <v>484</v>
      </c>
      <c r="C344" s="37">
        <v>4301031257</v>
      </c>
      <c r="D344" s="324">
        <v>4680115883147</v>
      </c>
      <c r="E344" s="324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6"/>
      <c r="O344" s="326"/>
      <c r="P344" s="326"/>
      <c r="Q344" s="32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485</v>
      </c>
      <c r="B345" s="64" t="s">
        <v>486</v>
      </c>
      <c r="C345" s="37">
        <v>4301031178</v>
      </c>
      <c r="D345" s="324">
        <v>4607091384338</v>
      </c>
      <c r="E345" s="324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6"/>
      <c r="O345" s="326"/>
      <c r="P345" s="326"/>
      <c r="Q345" s="32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487</v>
      </c>
      <c r="B346" s="64" t="s">
        <v>488</v>
      </c>
      <c r="C346" s="37">
        <v>4301031254</v>
      </c>
      <c r="D346" s="324">
        <v>4680115883154</v>
      </c>
      <c r="E346" s="324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6"/>
      <c r="O346" s="326"/>
      <c r="P346" s="326"/>
      <c r="Q346" s="32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489</v>
      </c>
      <c r="B347" s="64" t="s">
        <v>490</v>
      </c>
      <c r="C347" s="37">
        <v>4301031171</v>
      </c>
      <c r="D347" s="324">
        <v>4607091389524</v>
      </c>
      <c r="E347" s="324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6"/>
      <c r="O347" s="326"/>
      <c r="P347" s="326"/>
      <c r="Q347" s="32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4301031258</v>
      </c>
      <c r="D348" s="324">
        <v>4680115883161</v>
      </c>
      <c r="E348" s="324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6"/>
      <c r="O348" s="326"/>
      <c r="P348" s="326"/>
      <c r="Q348" s="32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4301031170</v>
      </c>
      <c r="D349" s="324">
        <v>4607091384345</v>
      </c>
      <c r="E349" s="324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6"/>
      <c r="O349" s="326"/>
      <c r="P349" s="326"/>
      <c r="Q349" s="32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4301031256</v>
      </c>
      <c r="D350" s="324">
        <v>4680115883178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6"/>
      <c r="O350" s="326"/>
      <c r="P350" s="326"/>
      <c r="Q350" s="32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4301031172</v>
      </c>
      <c r="D351" s="324">
        <v>4607091389531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6"/>
      <c r="O351" s="326"/>
      <c r="P351" s="326"/>
      <c r="Q351" s="32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4301031255</v>
      </c>
      <c r="D352" s="324">
        <v>4680115883185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78" t="s">
        <v>501</v>
      </c>
      <c r="N352" s="326"/>
      <c r="O352" s="326"/>
      <c r="P352" s="326"/>
      <c r="Q352" s="327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  <c r="L353" s="319"/>
      <c r="M353" s="315" t="s">
        <v>43</v>
      </c>
      <c r="N353" s="316"/>
      <c r="O353" s="316"/>
      <c r="P353" s="316"/>
      <c r="Q353" s="316"/>
      <c r="R353" s="316"/>
      <c r="S353" s="317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9"/>
      <c r="M354" s="315" t="s">
        <v>43</v>
      </c>
      <c r="N354" s="316"/>
      <c r="O354" s="316"/>
      <c r="P354" s="316"/>
      <c r="Q354" s="316"/>
      <c r="R354" s="316"/>
      <c r="S354" s="317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29" t="s">
        <v>79</v>
      </c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29"/>
      <c r="N355" s="329"/>
      <c r="O355" s="329"/>
      <c r="P355" s="329"/>
      <c r="Q355" s="329"/>
      <c r="R355" s="329"/>
      <c r="S355" s="329"/>
      <c r="T355" s="329"/>
      <c r="U355" s="329"/>
      <c r="V355" s="329"/>
      <c r="W355" s="329"/>
      <c r="X355" s="67"/>
      <c r="Y355" s="67"/>
    </row>
    <row r="356" spans="1:52" ht="27" customHeight="1" x14ac:dyDescent="0.25">
      <c r="A356" s="64" t="s">
        <v>502</v>
      </c>
      <c r="B356" s="64" t="s">
        <v>503</v>
      </c>
      <c r="C356" s="37">
        <v>4301051258</v>
      </c>
      <c r="D356" s="324">
        <v>4607091389685</v>
      </c>
      <c r="E356" s="324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136</v>
      </c>
      <c r="L356" s="38">
        <v>45</v>
      </c>
      <c r="M356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6"/>
      <c r="O356" s="326"/>
      <c r="P356" s="326"/>
      <c r="Q356" s="32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4301051431</v>
      </c>
      <c r="D357" s="324">
        <v>4607091389654</v>
      </c>
      <c r="E357" s="324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136</v>
      </c>
      <c r="L357" s="38">
        <v>45</v>
      </c>
      <c r="M357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6"/>
      <c r="O357" s="326"/>
      <c r="P357" s="326"/>
      <c r="Q357" s="32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506</v>
      </c>
      <c r="B358" s="64" t="s">
        <v>507</v>
      </c>
      <c r="C358" s="37">
        <v>4301051284</v>
      </c>
      <c r="D358" s="324">
        <v>4607091384352</v>
      </c>
      <c r="E358" s="324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136</v>
      </c>
      <c r="L358" s="38">
        <v>45</v>
      </c>
      <c r="M358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6"/>
      <c r="O358" s="326"/>
      <c r="P358" s="326"/>
      <c r="Q358" s="32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508</v>
      </c>
      <c r="B359" s="64" t="s">
        <v>509</v>
      </c>
      <c r="C359" s="37">
        <v>4301051257</v>
      </c>
      <c r="D359" s="324">
        <v>4607091389661</v>
      </c>
      <c r="E359" s="324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136</v>
      </c>
      <c r="L359" s="38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6"/>
      <c r="O359" s="326"/>
      <c r="P359" s="326"/>
      <c r="Q359" s="327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9"/>
      <c r="M360" s="315" t="s">
        <v>43</v>
      </c>
      <c r="N360" s="316"/>
      <c r="O360" s="316"/>
      <c r="P360" s="316"/>
      <c r="Q360" s="316"/>
      <c r="R360" s="316"/>
      <c r="S360" s="317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19"/>
      <c r="M361" s="315" t="s">
        <v>43</v>
      </c>
      <c r="N361" s="316"/>
      <c r="O361" s="316"/>
      <c r="P361" s="316"/>
      <c r="Q361" s="316"/>
      <c r="R361" s="316"/>
      <c r="S361" s="317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29" t="s">
        <v>211</v>
      </c>
      <c r="B362" s="329"/>
      <c r="C362" s="329"/>
      <c r="D362" s="329"/>
      <c r="E362" s="329"/>
      <c r="F362" s="329"/>
      <c r="G362" s="329"/>
      <c r="H362" s="329"/>
      <c r="I362" s="329"/>
      <c r="J362" s="329"/>
      <c r="K362" s="329"/>
      <c r="L362" s="329"/>
      <c r="M362" s="329"/>
      <c r="N362" s="329"/>
      <c r="O362" s="329"/>
      <c r="P362" s="329"/>
      <c r="Q362" s="329"/>
      <c r="R362" s="329"/>
      <c r="S362" s="329"/>
      <c r="T362" s="329"/>
      <c r="U362" s="329"/>
      <c r="V362" s="329"/>
      <c r="W362" s="329"/>
      <c r="X362" s="67"/>
      <c r="Y362" s="67"/>
    </row>
    <row r="363" spans="1:52" ht="27" customHeight="1" x14ac:dyDescent="0.25">
      <c r="A363" s="64" t="s">
        <v>510</v>
      </c>
      <c r="B363" s="64" t="s">
        <v>511</v>
      </c>
      <c r="C363" s="37">
        <v>4301060352</v>
      </c>
      <c r="D363" s="324">
        <v>4680115881648</v>
      </c>
      <c r="E363" s="324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6"/>
      <c r="O363" s="326"/>
      <c r="P363" s="326"/>
      <c r="Q363" s="327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9"/>
      <c r="M364" s="315" t="s">
        <v>43</v>
      </c>
      <c r="N364" s="316"/>
      <c r="O364" s="316"/>
      <c r="P364" s="316"/>
      <c r="Q364" s="316"/>
      <c r="R364" s="316"/>
      <c r="S364" s="317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9"/>
      <c r="M365" s="315" t="s">
        <v>43</v>
      </c>
      <c r="N365" s="316"/>
      <c r="O365" s="316"/>
      <c r="P365" s="316"/>
      <c r="Q365" s="316"/>
      <c r="R365" s="316"/>
      <c r="S365" s="317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29" t="s">
        <v>92</v>
      </c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67"/>
      <c r="Y366" s="67"/>
    </row>
    <row r="367" spans="1:52" ht="27" customHeight="1" x14ac:dyDescent="0.25">
      <c r="A367" s="64" t="s">
        <v>512</v>
      </c>
      <c r="B367" s="64" t="s">
        <v>513</v>
      </c>
      <c r="C367" s="37">
        <v>4301032042</v>
      </c>
      <c r="D367" s="324">
        <v>4680115883017</v>
      </c>
      <c r="E367" s="32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6"/>
      <c r="O367" s="326"/>
      <c r="P367" s="326"/>
      <c r="Q367" s="32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515</v>
      </c>
      <c r="B368" s="64" t="s">
        <v>516</v>
      </c>
      <c r="C368" s="37">
        <v>4301032043</v>
      </c>
      <c r="D368" s="324">
        <v>4680115883031</v>
      </c>
      <c r="E368" s="32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6"/>
      <c r="O368" s="326"/>
      <c r="P368" s="326"/>
      <c r="Q368" s="32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517</v>
      </c>
      <c r="B369" s="64" t="s">
        <v>518</v>
      </c>
      <c r="C369" s="37">
        <v>4301032041</v>
      </c>
      <c r="D369" s="324">
        <v>4680115883024</v>
      </c>
      <c r="E369" s="324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514</v>
      </c>
      <c r="L369" s="38">
        <v>60</v>
      </c>
      <c r="M369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6"/>
      <c r="O369" s="326"/>
      <c r="P369" s="326"/>
      <c r="Q369" s="327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9"/>
      <c r="M370" s="315" t="s">
        <v>43</v>
      </c>
      <c r="N370" s="316"/>
      <c r="O370" s="316"/>
      <c r="P370" s="316"/>
      <c r="Q370" s="316"/>
      <c r="R370" s="316"/>
      <c r="S370" s="317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315" t="s">
        <v>43</v>
      </c>
      <c r="N371" s="316"/>
      <c r="O371" s="316"/>
      <c r="P371" s="316"/>
      <c r="Q371" s="316"/>
      <c r="R371" s="316"/>
      <c r="S371" s="317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29" t="s">
        <v>519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67"/>
      <c r="Y372" s="67"/>
    </row>
    <row r="373" spans="1:52" ht="27" customHeight="1" x14ac:dyDescent="0.25">
      <c r="A373" s="64" t="s">
        <v>520</v>
      </c>
      <c r="B373" s="64" t="s">
        <v>521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514</v>
      </c>
      <c r="L373" s="38">
        <v>150</v>
      </c>
      <c r="M373" s="371" t="s">
        <v>522</v>
      </c>
      <c r="N373" s="326"/>
      <c r="O373" s="326"/>
      <c r="P373" s="326"/>
      <c r="Q373" s="327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9"/>
      <c r="M374" s="315" t="s">
        <v>43</v>
      </c>
      <c r="N374" s="316"/>
      <c r="O374" s="316"/>
      <c r="P374" s="316"/>
      <c r="Q374" s="316"/>
      <c r="R374" s="316"/>
      <c r="S374" s="317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9"/>
      <c r="M375" s="315" t="s">
        <v>43</v>
      </c>
      <c r="N375" s="316"/>
      <c r="O375" s="316"/>
      <c r="P375" s="316"/>
      <c r="Q375" s="316"/>
      <c r="R375" s="316"/>
      <c r="S375" s="317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28" t="s">
        <v>523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66"/>
      <c r="Y376" s="66"/>
    </row>
    <row r="377" spans="1:52" ht="14.25" customHeight="1" x14ac:dyDescent="0.25">
      <c r="A377" s="329" t="s">
        <v>106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67"/>
      <c r="Y377" s="67"/>
    </row>
    <row r="378" spans="1:52" ht="27" customHeight="1" x14ac:dyDescent="0.25">
      <c r="A378" s="64" t="s">
        <v>524</v>
      </c>
      <c r="B378" s="64" t="s">
        <v>525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136</v>
      </c>
      <c r="L378" s="38">
        <v>35</v>
      </c>
      <c r="M378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6"/>
      <c r="O378" s="326"/>
      <c r="P378" s="326"/>
      <c r="Q378" s="32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526</v>
      </c>
      <c r="B379" s="64" t="s">
        <v>527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136</v>
      </c>
      <c r="L379" s="38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6"/>
      <c r="O379" s="326"/>
      <c r="P379" s="326"/>
      <c r="Q379" s="32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9"/>
      <c r="M380" s="315" t="s">
        <v>43</v>
      </c>
      <c r="N380" s="316"/>
      <c r="O380" s="316"/>
      <c r="P380" s="316"/>
      <c r="Q380" s="316"/>
      <c r="R380" s="316"/>
      <c r="S380" s="317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9"/>
      <c r="M381" s="315" t="s">
        <v>43</v>
      </c>
      <c r="N381" s="316"/>
      <c r="O381" s="316"/>
      <c r="P381" s="316"/>
      <c r="Q381" s="316"/>
      <c r="R381" s="316"/>
      <c r="S381" s="317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29" t="s">
        <v>75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67"/>
      <c r="Y382" s="67"/>
    </row>
    <row r="383" spans="1:52" ht="27" customHeight="1" x14ac:dyDescent="0.25">
      <c r="A383" s="64" t="s">
        <v>528</v>
      </c>
      <c r="B383" s="64" t="s">
        <v>529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6"/>
      <c r="O383" s="326"/>
      <c r="P383" s="326"/>
      <c r="Q383" s="32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6"/>
      <c r="O384" s="326"/>
      <c r="P384" s="326"/>
      <c r="Q384" s="32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532</v>
      </c>
      <c r="B385" s="64" t="s">
        <v>533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6"/>
      <c r="O385" s="326"/>
      <c r="P385" s="326"/>
      <c r="Q385" s="32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534</v>
      </c>
      <c r="B386" s="64" t="s">
        <v>535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0" t="s">
        <v>536</v>
      </c>
      <c r="N386" s="326"/>
      <c r="O386" s="326"/>
      <c r="P386" s="326"/>
      <c r="Q386" s="32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6"/>
      <c r="O387" s="326"/>
      <c r="P387" s="326"/>
      <c r="Q387" s="32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539</v>
      </c>
      <c r="B388" s="64" t="s">
        <v>540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6"/>
      <c r="O388" s="326"/>
      <c r="P388" s="326"/>
      <c r="Q388" s="32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541</v>
      </c>
      <c r="B389" s="64" t="s">
        <v>542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6"/>
      <c r="O389" s="326"/>
      <c r="P389" s="326"/>
      <c r="Q389" s="32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9"/>
      <c r="M390" s="315" t="s">
        <v>43</v>
      </c>
      <c r="N390" s="316"/>
      <c r="O390" s="316"/>
      <c r="P390" s="316"/>
      <c r="Q390" s="316"/>
      <c r="R390" s="316"/>
      <c r="S390" s="317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9"/>
      <c r="M391" s="315" t="s">
        <v>43</v>
      </c>
      <c r="N391" s="316"/>
      <c r="O391" s="316"/>
      <c r="P391" s="316"/>
      <c r="Q391" s="316"/>
      <c r="R391" s="316"/>
      <c r="S391" s="317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29" t="s">
        <v>92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67"/>
      <c r="Y392" s="67"/>
    </row>
    <row r="393" spans="1:52" ht="27" customHeight="1" x14ac:dyDescent="0.25">
      <c r="A393" s="64" t="s">
        <v>543</v>
      </c>
      <c r="B393" s="64" t="s">
        <v>544</v>
      </c>
      <c r="C393" s="37">
        <v>4301032044</v>
      </c>
      <c r="D393" s="324">
        <v>4680115883000</v>
      </c>
      <c r="E393" s="324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514</v>
      </c>
      <c r="L393" s="38">
        <v>60</v>
      </c>
      <c r="M393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6"/>
      <c r="O393" s="326"/>
      <c r="P393" s="326"/>
      <c r="Q393" s="327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9"/>
      <c r="M394" s="315" t="s">
        <v>43</v>
      </c>
      <c r="N394" s="316"/>
      <c r="O394" s="316"/>
      <c r="P394" s="316"/>
      <c r="Q394" s="316"/>
      <c r="R394" s="316"/>
      <c r="S394" s="317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9"/>
      <c r="M395" s="315" t="s">
        <v>43</v>
      </c>
      <c r="N395" s="316"/>
      <c r="O395" s="316"/>
      <c r="P395" s="316"/>
      <c r="Q395" s="316"/>
      <c r="R395" s="316"/>
      <c r="S395" s="317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29" t="s">
        <v>519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67"/>
      <c r="Y396" s="67"/>
    </row>
    <row r="397" spans="1:52" ht="27" customHeight="1" x14ac:dyDescent="0.25">
      <c r="A397" s="64" t="s">
        <v>545</v>
      </c>
      <c r="B397" s="64" t="s">
        <v>546</v>
      </c>
      <c r="C397" s="37">
        <v>4301170008</v>
      </c>
      <c r="D397" s="324">
        <v>4680115882980</v>
      </c>
      <c r="E397" s="324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514</v>
      </c>
      <c r="L397" s="38">
        <v>150</v>
      </c>
      <c r="M397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6"/>
      <c r="O397" s="326"/>
      <c r="P397" s="326"/>
      <c r="Q397" s="327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9"/>
      <c r="M398" s="315" t="s">
        <v>43</v>
      </c>
      <c r="N398" s="316"/>
      <c r="O398" s="316"/>
      <c r="P398" s="316"/>
      <c r="Q398" s="316"/>
      <c r="R398" s="316"/>
      <c r="S398" s="317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9"/>
      <c r="M399" s="315" t="s">
        <v>43</v>
      </c>
      <c r="N399" s="316"/>
      <c r="O399" s="316"/>
      <c r="P399" s="316"/>
      <c r="Q399" s="316"/>
      <c r="R399" s="316"/>
      <c r="S399" s="317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40" t="s">
        <v>547</v>
      </c>
      <c r="B400" s="340"/>
      <c r="C400" s="340"/>
      <c r="D400" s="340"/>
      <c r="E400" s="340"/>
      <c r="F400" s="340"/>
      <c r="G400" s="340"/>
      <c r="H400" s="340"/>
      <c r="I400" s="340"/>
      <c r="J400" s="340"/>
      <c r="K400" s="340"/>
      <c r="L400" s="340"/>
      <c r="M400" s="340"/>
      <c r="N400" s="340"/>
      <c r="O400" s="340"/>
      <c r="P400" s="340"/>
      <c r="Q400" s="340"/>
      <c r="R400" s="340"/>
      <c r="S400" s="340"/>
      <c r="T400" s="340"/>
      <c r="U400" s="340"/>
      <c r="V400" s="340"/>
      <c r="W400" s="340"/>
      <c r="X400" s="55"/>
      <c r="Y400" s="55"/>
    </row>
    <row r="401" spans="1:52" ht="16.5" customHeight="1" x14ac:dyDescent="0.25">
      <c r="A401" s="328" t="s">
        <v>547</v>
      </c>
      <c r="B401" s="328"/>
      <c r="C401" s="328"/>
      <c r="D401" s="328"/>
      <c r="E401" s="328"/>
      <c r="F401" s="328"/>
      <c r="G401" s="328"/>
      <c r="H401" s="328"/>
      <c r="I401" s="328"/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  <c r="U401" s="328"/>
      <c r="V401" s="328"/>
      <c r="W401" s="328"/>
      <c r="X401" s="66"/>
      <c r="Y401" s="66"/>
    </row>
    <row r="402" spans="1:52" ht="14.25" customHeight="1" x14ac:dyDescent="0.25">
      <c r="A402" s="329" t="s">
        <v>113</v>
      </c>
      <c r="B402" s="329"/>
      <c r="C402" s="329"/>
      <c r="D402" s="329"/>
      <c r="E402" s="329"/>
      <c r="F402" s="329"/>
      <c r="G402" s="329"/>
      <c r="H402" s="329"/>
      <c r="I402" s="329"/>
      <c r="J402" s="329"/>
      <c r="K402" s="329"/>
      <c r="L402" s="329"/>
      <c r="M402" s="329"/>
      <c r="N402" s="329"/>
      <c r="O402" s="329"/>
      <c r="P402" s="329"/>
      <c r="Q402" s="329"/>
      <c r="R402" s="329"/>
      <c r="S402" s="329"/>
      <c r="T402" s="329"/>
      <c r="U402" s="329"/>
      <c r="V402" s="329"/>
      <c r="W402" s="329"/>
      <c r="X402" s="67"/>
      <c r="Y402" s="67"/>
    </row>
    <row r="403" spans="1:52" ht="27" customHeight="1" x14ac:dyDescent="0.25">
      <c r="A403" s="64" t="s">
        <v>548</v>
      </c>
      <c r="B403" s="64" t="s">
        <v>549</v>
      </c>
      <c r="C403" s="37">
        <v>4301011371</v>
      </c>
      <c r="D403" s="324">
        <v>4607091389067</v>
      </c>
      <c r="E403" s="32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136</v>
      </c>
      <c r="L403" s="38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6"/>
      <c r="O403" s="326"/>
      <c r="P403" s="326"/>
      <c r="Q403" s="32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4301011363</v>
      </c>
      <c r="D404" s="324">
        <v>4607091383522</v>
      </c>
      <c r="E404" s="32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6"/>
      <c r="O404" s="326"/>
      <c r="P404" s="326"/>
      <c r="Q404" s="32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4301011431</v>
      </c>
      <c r="D405" s="324">
        <v>4607091384437</v>
      </c>
      <c r="E405" s="32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6"/>
      <c r="O405" s="326"/>
      <c r="P405" s="326"/>
      <c r="Q405" s="32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4301011365</v>
      </c>
      <c r="D406" s="324">
        <v>4607091389104</v>
      </c>
      <c r="E406" s="324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6"/>
      <c r="O406" s="326"/>
      <c r="P406" s="326"/>
      <c r="Q406" s="32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4301011367</v>
      </c>
      <c r="D407" s="324">
        <v>4680115880603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6"/>
      <c r="O407" s="326"/>
      <c r="P407" s="326"/>
      <c r="Q407" s="32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4301011168</v>
      </c>
      <c r="D408" s="324">
        <v>4607091389999</v>
      </c>
      <c r="E408" s="32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6"/>
      <c r="O408" s="326"/>
      <c r="P408" s="326"/>
      <c r="Q408" s="32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4301011372</v>
      </c>
      <c r="D409" s="324">
        <v>4680115882782</v>
      </c>
      <c r="E409" s="324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6"/>
      <c r="O409" s="326"/>
      <c r="P409" s="326"/>
      <c r="Q409" s="32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562</v>
      </c>
      <c r="B410" s="64" t="s">
        <v>563</v>
      </c>
      <c r="C410" s="37">
        <v>4301011190</v>
      </c>
      <c r="D410" s="324">
        <v>4607091389098</v>
      </c>
      <c r="E410" s="324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136</v>
      </c>
      <c r="L410" s="38">
        <v>50</v>
      </c>
      <c r="M410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6"/>
      <c r="O410" s="326"/>
      <c r="P410" s="326"/>
      <c r="Q410" s="32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564</v>
      </c>
      <c r="B411" s="64" t="s">
        <v>565</v>
      </c>
      <c r="C411" s="37">
        <v>4301011366</v>
      </c>
      <c r="D411" s="324">
        <v>4607091389982</v>
      </c>
      <c r="E411" s="324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6"/>
      <c r="O411" s="326"/>
      <c r="P411" s="326"/>
      <c r="Q411" s="32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9"/>
      <c r="M412" s="315" t="s">
        <v>43</v>
      </c>
      <c r="N412" s="316"/>
      <c r="O412" s="316"/>
      <c r="P412" s="316"/>
      <c r="Q412" s="316"/>
      <c r="R412" s="316"/>
      <c r="S412" s="317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9"/>
      <c r="M413" s="315" t="s">
        <v>43</v>
      </c>
      <c r="N413" s="316"/>
      <c r="O413" s="316"/>
      <c r="P413" s="316"/>
      <c r="Q413" s="316"/>
      <c r="R413" s="316"/>
      <c r="S413" s="317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29" t="s">
        <v>106</v>
      </c>
      <c r="B414" s="329"/>
      <c r="C414" s="329"/>
      <c r="D414" s="329"/>
      <c r="E414" s="329"/>
      <c r="F414" s="329"/>
      <c r="G414" s="329"/>
      <c r="H414" s="329"/>
      <c r="I414" s="329"/>
      <c r="J414" s="329"/>
      <c r="K414" s="329"/>
      <c r="L414" s="329"/>
      <c r="M414" s="329"/>
      <c r="N414" s="329"/>
      <c r="O414" s="329"/>
      <c r="P414" s="329"/>
      <c r="Q414" s="329"/>
      <c r="R414" s="329"/>
      <c r="S414" s="329"/>
      <c r="T414" s="329"/>
      <c r="U414" s="329"/>
      <c r="V414" s="329"/>
      <c r="W414" s="329"/>
      <c r="X414" s="67"/>
      <c r="Y414" s="67"/>
    </row>
    <row r="415" spans="1:52" ht="16.5" customHeight="1" x14ac:dyDescent="0.25">
      <c r="A415" s="64" t="s">
        <v>566</v>
      </c>
      <c r="B415" s="64" t="s">
        <v>567</v>
      </c>
      <c r="C415" s="37">
        <v>4301020222</v>
      </c>
      <c r="D415" s="324">
        <v>4607091388930</v>
      </c>
      <c r="E415" s="32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6"/>
      <c r="O415" s="326"/>
      <c r="P415" s="326"/>
      <c r="Q415" s="32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568</v>
      </c>
      <c r="B416" s="64" t="s">
        <v>569</v>
      </c>
      <c r="C416" s="37">
        <v>4301020206</v>
      </c>
      <c r="D416" s="324">
        <v>4680115880054</v>
      </c>
      <c r="E416" s="32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6"/>
      <c r="O416" s="326"/>
      <c r="P416" s="326"/>
      <c r="Q416" s="32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9"/>
      <c r="M417" s="315" t="s">
        <v>43</v>
      </c>
      <c r="N417" s="316"/>
      <c r="O417" s="316"/>
      <c r="P417" s="316"/>
      <c r="Q417" s="316"/>
      <c r="R417" s="316"/>
      <c r="S417" s="317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9"/>
      <c r="M418" s="315" t="s">
        <v>43</v>
      </c>
      <c r="N418" s="316"/>
      <c r="O418" s="316"/>
      <c r="P418" s="316"/>
      <c r="Q418" s="316"/>
      <c r="R418" s="316"/>
      <c r="S418" s="317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29" t="s">
        <v>75</v>
      </c>
      <c r="B419" s="329"/>
      <c r="C419" s="329"/>
      <c r="D419" s="329"/>
      <c r="E419" s="329"/>
      <c r="F419" s="329"/>
      <c r="G419" s="329"/>
      <c r="H419" s="329"/>
      <c r="I419" s="329"/>
      <c r="J419" s="329"/>
      <c r="K419" s="329"/>
      <c r="L419" s="329"/>
      <c r="M419" s="329"/>
      <c r="N419" s="329"/>
      <c r="O419" s="329"/>
      <c r="P419" s="329"/>
      <c r="Q419" s="329"/>
      <c r="R419" s="329"/>
      <c r="S419" s="329"/>
      <c r="T419" s="329"/>
      <c r="U419" s="329"/>
      <c r="V419" s="329"/>
      <c r="W419" s="329"/>
      <c r="X419" s="67"/>
      <c r="Y419" s="67"/>
    </row>
    <row r="420" spans="1:52" ht="27" customHeight="1" x14ac:dyDescent="0.25">
      <c r="A420" s="64" t="s">
        <v>570</v>
      </c>
      <c r="B420" s="64" t="s">
        <v>571</v>
      </c>
      <c r="C420" s="37">
        <v>4301031252</v>
      </c>
      <c r="D420" s="324">
        <v>4680115883116</v>
      </c>
      <c r="E420" s="32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6"/>
      <c r="O420" s="326"/>
      <c r="P420" s="326"/>
      <c r="Q420" s="32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4301031248</v>
      </c>
      <c r="D421" s="324">
        <v>4680115883093</v>
      </c>
      <c r="E421" s="32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6"/>
      <c r="O421" s="326"/>
      <c r="P421" s="326"/>
      <c r="Q421" s="32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574</v>
      </c>
      <c r="B422" s="64" t="s">
        <v>575</v>
      </c>
      <c r="C422" s="37">
        <v>4301031250</v>
      </c>
      <c r="D422" s="324">
        <v>4680115883109</v>
      </c>
      <c r="E422" s="324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6"/>
      <c r="O422" s="326"/>
      <c r="P422" s="326"/>
      <c r="Q422" s="32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576</v>
      </c>
      <c r="B423" s="64" t="s">
        <v>577</v>
      </c>
      <c r="C423" s="37">
        <v>4301031249</v>
      </c>
      <c r="D423" s="324">
        <v>4680115882072</v>
      </c>
      <c r="E423" s="324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2" t="s">
        <v>578</v>
      </c>
      <c r="N423" s="326"/>
      <c r="O423" s="326"/>
      <c r="P423" s="326"/>
      <c r="Q423" s="32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579</v>
      </c>
      <c r="B424" s="64" t="s">
        <v>580</v>
      </c>
      <c r="C424" s="37">
        <v>4301031251</v>
      </c>
      <c r="D424" s="324">
        <v>4680115882102</v>
      </c>
      <c r="E424" s="32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3" t="s">
        <v>581</v>
      </c>
      <c r="N424" s="326"/>
      <c r="O424" s="326"/>
      <c r="P424" s="326"/>
      <c r="Q424" s="32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582</v>
      </c>
      <c r="B425" s="64" t="s">
        <v>583</v>
      </c>
      <c r="C425" s="37">
        <v>4301031253</v>
      </c>
      <c r="D425" s="324">
        <v>4680115882096</v>
      </c>
      <c r="E425" s="324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44" t="s">
        <v>584</v>
      </c>
      <c r="N425" s="326"/>
      <c r="O425" s="326"/>
      <c r="P425" s="326"/>
      <c r="Q425" s="327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9"/>
      <c r="M426" s="315" t="s">
        <v>43</v>
      </c>
      <c r="N426" s="316"/>
      <c r="O426" s="316"/>
      <c r="P426" s="316"/>
      <c r="Q426" s="316"/>
      <c r="R426" s="316"/>
      <c r="S426" s="317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9"/>
      <c r="M427" s="315" t="s">
        <v>43</v>
      </c>
      <c r="N427" s="316"/>
      <c r="O427" s="316"/>
      <c r="P427" s="316"/>
      <c r="Q427" s="316"/>
      <c r="R427" s="316"/>
      <c r="S427" s="317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29" t="s">
        <v>79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67"/>
      <c r="Y428" s="67"/>
    </row>
    <row r="429" spans="1:52" ht="16.5" customHeight="1" x14ac:dyDescent="0.25">
      <c r="A429" s="64" t="s">
        <v>585</v>
      </c>
      <c r="B429" s="64" t="s">
        <v>586</v>
      </c>
      <c r="C429" s="37">
        <v>4301051230</v>
      </c>
      <c r="D429" s="324">
        <v>4607091383409</v>
      </c>
      <c r="E429" s="32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6"/>
      <c r="O429" s="326"/>
      <c r="P429" s="326"/>
      <c r="Q429" s="32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587</v>
      </c>
      <c r="B430" s="64" t="s">
        <v>588</v>
      </c>
      <c r="C430" s="37">
        <v>4301051231</v>
      </c>
      <c r="D430" s="324">
        <v>4607091383416</v>
      </c>
      <c r="E430" s="324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6"/>
      <c r="O430" s="326"/>
      <c r="P430" s="326"/>
      <c r="Q430" s="327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9"/>
      <c r="M431" s="315" t="s">
        <v>43</v>
      </c>
      <c r="N431" s="316"/>
      <c r="O431" s="316"/>
      <c r="P431" s="316"/>
      <c r="Q431" s="316"/>
      <c r="R431" s="316"/>
      <c r="S431" s="317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9"/>
      <c r="M432" s="315" t="s">
        <v>43</v>
      </c>
      <c r="N432" s="316"/>
      <c r="O432" s="316"/>
      <c r="P432" s="316"/>
      <c r="Q432" s="316"/>
      <c r="R432" s="316"/>
      <c r="S432" s="317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40" t="s">
        <v>589</v>
      </c>
      <c r="B433" s="340"/>
      <c r="C433" s="340"/>
      <c r="D433" s="340"/>
      <c r="E433" s="340"/>
      <c r="F433" s="340"/>
      <c r="G433" s="340"/>
      <c r="H433" s="340"/>
      <c r="I433" s="340"/>
      <c r="J433" s="340"/>
      <c r="K433" s="340"/>
      <c r="L433" s="340"/>
      <c r="M433" s="340"/>
      <c r="N433" s="340"/>
      <c r="O433" s="340"/>
      <c r="P433" s="340"/>
      <c r="Q433" s="340"/>
      <c r="R433" s="340"/>
      <c r="S433" s="340"/>
      <c r="T433" s="340"/>
      <c r="U433" s="340"/>
      <c r="V433" s="340"/>
      <c r="W433" s="340"/>
      <c r="X433" s="55"/>
      <c r="Y433" s="55"/>
    </row>
    <row r="434" spans="1:52" ht="16.5" customHeight="1" x14ac:dyDescent="0.25">
      <c r="A434" s="328" t="s">
        <v>590</v>
      </c>
      <c r="B434" s="328"/>
      <c r="C434" s="328"/>
      <c r="D434" s="328"/>
      <c r="E434" s="328"/>
      <c r="F434" s="328"/>
      <c r="G434" s="328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8"/>
      <c r="V434" s="328"/>
      <c r="W434" s="328"/>
      <c r="X434" s="66"/>
      <c r="Y434" s="66"/>
    </row>
    <row r="435" spans="1:52" ht="14.25" customHeight="1" x14ac:dyDescent="0.25">
      <c r="A435" s="329" t="s">
        <v>113</v>
      </c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29"/>
      <c r="N435" s="329"/>
      <c r="O435" s="329"/>
      <c r="P435" s="329"/>
      <c r="Q435" s="329"/>
      <c r="R435" s="329"/>
      <c r="S435" s="329"/>
      <c r="T435" s="329"/>
      <c r="U435" s="329"/>
      <c r="V435" s="329"/>
      <c r="W435" s="329"/>
      <c r="X435" s="67"/>
      <c r="Y435" s="67"/>
    </row>
    <row r="436" spans="1:52" ht="27" customHeight="1" x14ac:dyDescent="0.25">
      <c r="A436" s="64" t="s">
        <v>591</v>
      </c>
      <c r="B436" s="64" t="s">
        <v>592</v>
      </c>
      <c r="C436" s="37">
        <v>4301011434</v>
      </c>
      <c r="D436" s="324">
        <v>4680115881099</v>
      </c>
      <c r="E436" s="32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6"/>
      <c r="O436" s="326"/>
      <c r="P436" s="326"/>
      <c r="Q436" s="32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593</v>
      </c>
      <c r="B437" s="64" t="s">
        <v>594</v>
      </c>
      <c r="C437" s="37">
        <v>4301011435</v>
      </c>
      <c r="D437" s="324">
        <v>4680115881150</v>
      </c>
      <c r="E437" s="324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6"/>
      <c r="O437" s="326"/>
      <c r="P437" s="326"/>
      <c r="Q437" s="32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9"/>
      <c r="M438" s="315" t="s">
        <v>43</v>
      </c>
      <c r="N438" s="316"/>
      <c r="O438" s="316"/>
      <c r="P438" s="316"/>
      <c r="Q438" s="316"/>
      <c r="R438" s="316"/>
      <c r="S438" s="317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9"/>
      <c r="M439" s="315" t="s">
        <v>43</v>
      </c>
      <c r="N439" s="316"/>
      <c r="O439" s="316"/>
      <c r="P439" s="316"/>
      <c r="Q439" s="316"/>
      <c r="R439" s="316"/>
      <c r="S439" s="317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29" t="s">
        <v>106</v>
      </c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29"/>
      <c r="N440" s="329"/>
      <c r="O440" s="329"/>
      <c r="P440" s="329"/>
      <c r="Q440" s="329"/>
      <c r="R440" s="329"/>
      <c r="S440" s="329"/>
      <c r="T440" s="329"/>
      <c r="U440" s="329"/>
      <c r="V440" s="329"/>
      <c r="W440" s="329"/>
      <c r="X440" s="67"/>
      <c r="Y440" s="67"/>
    </row>
    <row r="441" spans="1:52" ht="16.5" customHeight="1" x14ac:dyDescent="0.25">
      <c r="A441" s="64" t="s">
        <v>595</v>
      </c>
      <c r="B441" s="64" t="s">
        <v>596</v>
      </c>
      <c r="C441" s="37">
        <v>4301020230</v>
      </c>
      <c r="D441" s="324">
        <v>4680115881112</v>
      </c>
      <c r="E441" s="32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6"/>
      <c r="O441" s="326"/>
      <c r="P441" s="326"/>
      <c r="Q441" s="32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597</v>
      </c>
      <c r="B442" s="64" t="s">
        <v>598</v>
      </c>
      <c r="C442" s="37">
        <v>4301020231</v>
      </c>
      <c r="D442" s="324">
        <v>4680115881129</v>
      </c>
      <c r="E442" s="324"/>
      <c r="F442" s="63">
        <v>1.8</v>
      </c>
      <c r="G442" s="38">
        <v>6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6"/>
      <c r="O442" s="326"/>
      <c r="P442" s="326"/>
      <c r="Q442" s="327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9"/>
      <c r="M443" s="315" t="s">
        <v>43</v>
      </c>
      <c r="N443" s="316"/>
      <c r="O443" s="316"/>
      <c r="P443" s="316"/>
      <c r="Q443" s="316"/>
      <c r="R443" s="316"/>
      <c r="S443" s="31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9"/>
      <c r="M444" s="315" t="s">
        <v>43</v>
      </c>
      <c r="N444" s="316"/>
      <c r="O444" s="316"/>
      <c r="P444" s="316"/>
      <c r="Q444" s="316"/>
      <c r="R444" s="316"/>
      <c r="S444" s="31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9" t="s">
        <v>75</v>
      </c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29"/>
      <c r="N445" s="329"/>
      <c r="O445" s="329"/>
      <c r="P445" s="329"/>
      <c r="Q445" s="329"/>
      <c r="R445" s="329"/>
      <c r="S445" s="329"/>
      <c r="T445" s="329"/>
      <c r="U445" s="329"/>
      <c r="V445" s="329"/>
      <c r="W445" s="329"/>
      <c r="X445" s="67"/>
      <c r="Y445" s="67"/>
    </row>
    <row r="446" spans="1:52" ht="27" customHeight="1" x14ac:dyDescent="0.25">
      <c r="A446" s="64" t="s">
        <v>599</v>
      </c>
      <c r="B446" s="64" t="s">
        <v>600</v>
      </c>
      <c r="C446" s="37">
        <v>4301031192</v>
      </c>
      <c r="D446" s="324">
        <v>4680115881167</v>
      </c>
      <c r="E446" s="324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6"/>
      <c r="O446" s="326"/>
      <c r="P446" s="326"/>
      <c r="Q446" s="327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601</v>
      </c>
      <c r="B447" s="64" t="s">
        <v>602</v>
      </c>
      <c r="C447" s="37">
        <v>4301031193</v>
      </c>
      <c r="D447" s="324">
        <v>4680115881136</v>
      </c>
      <c r="E447" s="324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6"/>
      <c r="O447" s="326"/>
      <c r="P447" s="326"/>
      <c r="Q447" s="327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9"/>
      <c r="M448" s="315" t="s">
        <v>43</v>
      </c>
      <c r="N448" s="316"/>
      <c r="O448" s="316"/>
      <c r="P448" s="316"/>
      <c r="Q448" s="316"/>
      <c r="R448" s="316"/>
      <c r="S448" s="317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9"/>
      <c r="M449" s="315" t="s">
        <v>43</v>
      </c>
      <c r="N449" s="316"/>
      <c r="O449" s="316"/>
      <c r="P449" s="316"/>
      <c r="Q449" s="316"/>
      <c r="R449" s="316"/>
      <c r="S449" s="317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29" t="s">
        <v>79</v>
      </c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29"/>
      <c r="N450" s="329"/>
      <c r="O450" s="329"/>
      <c r="P450" s="329"/>
      <c r="Q450" s="329"/>
      <c r="R450" s="329"/>
      <c r="S450" s="329"/>
      <c r="T450" s="329"/>
      <c r="U450" s="329"/>
      <c r="V450" s="329"/>
      <c r="W450" s="329"/>
      <c r="X450" s="67"/>
      <c r="Y450" s="67"/>
    </row>
    <row r="451" spans="1:52" ht="27" customHeight="1" x14ac:dyDescent="0.25">
      <c r="A451" s="64" t="s">
        <v>603</v>
      </c>
      <c r="B451" s="64" t="s">
        <v>604</v>
      </c>
      <c r="C451" s="37">
        <v>4301051381</v>
      </c>
      <c r="D451" s="324">
        <v>4680115881068</v>
      </c>
      <c r="E451" s="324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6"/>
      <c r="O451" s="326"/>
      <c r="P451" s="326"/>
      <c r="Q451" s="32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605</v>
      </c>
      <c r="B452" s="64" t="s">
        <v>606</v>
      </c>
      <c r="C452" s="37">
        <v>4301051382</v>
      </c>
      <c r="D452" s="324">
        <v>4680115881075</v>
      </c>
      <c r="E452" s="324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3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6"/>
      <c r="O452" s="326"/>
      <c r="P452" s="326"/>
      <c r="Q452" s="327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9"/>
      <c r="M453" s="315" t="s">
        <v>43</v>
      </c>
      <c r="N453" s="316"/>
      <c r="O453" s="316"/>
      <c r="P453" s="316"/>
      <c r="Q453" s="316"/>
      <c r="R453" s="316"/>
      <c r="S453" s="317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9"/>
      <c r="M454" s="315" t="s">
        <v>43</v>
      </c>
      <c r="N454" s="316"/>
      <c r="O454" s="316"/>
      <c r="P454" s="316"/>
      <c r="Q454" s="316"/>
      <c r="R454" s="316"/>
      <c r="S454" s="317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28" t="s">
        <v>607</v>
      </c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  <c r="U455" s="328"/>
      <c r="V455" s="328"/>
      <c r="W455" s="328"/>
      <c r="X455" s="66"/>
      <c r="Y455" s="66"/>
    </row>
    <row r="456" spans="1:52" ht="14.25" customHeight="1" x14ac:dyDescent="0.25">
      <c r="A456" s="329" t="s">
        <v>79</v>
      </c>
      <c r="B456" s="329"/>
      <c r="C456" s="329"/>
      <c r="D456" s="329"/>
      <c r="E456" s="329"/>
      <c r="F456" s="329"/>
      <c r="G456" s="329"/>
      <c r="H456" s="329"/>
      <c r="I456" s="329"/>
      <c r="J456" s="329"/>
      <c r="K456" s="329"/>
      <c r="L456" s="329"/>
      <c r="M456" s="329"/>
      <c r="N456" s="329"/>
      <c r="O456" s="329"/>
      <c r="P456" s="329"/>
      <c r="Q456" s="329"/>
      <c r="R456" s="329"/>
      <c r="S456" s="329"/>
      <c r="T456" s="329"/>
      <c r="U456" s="329"/>
      <c r="V456" s="329"/>
      <c r="W456" s="329"/>
      <c r="X456" s="67"/>
      <c r="Y456" s="67"/>
    </row>
    <row r="457" spans="1:52" ht="16.5" customHeight="1" x14ac:dyDescent="0.25">
      <c r="A457" s="64" t="s">
        <v>608</v>
      </c>
      <c r="B457" s="64" t="s">
        <v>609</v>
      </c>
      <c r="C457" s="37">
        <v>4301051310</v>
      </c>
      <c r="D457" s="324">
        <v>4680115880870</v>
      </c>
      <c r="E457" s="324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136</v>
      </c>
      <c r="L457" s="38">
        <v>40</v>
      </c>
      <c r="M457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6"/>
      <c r="O457" s="326"/>
      <c r="P457" s="326"/>
      <c r="Q457" s="327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9"/>
      <c r="M458" s="315" t="s">
        <v>43</v>
      </c>
      <c r="N458" s="316"/>
      <c r="O458" s="316"/>
      <c r="P458" s="316"/>
      <c r="Q458" s="316"/>
      <c r="R458" s="316"/>
      <c r="S458" s="317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9"/>
      <c r="M459" s="315" t="s">
        <v>43</v>
      </c>
      <c r="N459" s="316"/>
      <c r="O459" s="316"/>
      <c r="P459" s="316"/>
      <c r="Q459" s="316"/>
      <c r="R459" s="316"/>
      <c r="S459" s="317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23"/>
      <c r="M460" s="320" t="s">
        <v>36</v>
      </c>
      <c r="N460" s="321"/>
      <c r="O460" s="321"/>
      <c r="P460" s="321"/>
      <c r="Q460" s="321"/>
      <c r="R460" s="321"/>
      <c r="S460" s="322"/>
      <c r="T460" s="43" t="s">
        <v>0</v>
      </c>
      <c r="U460" s="44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0</v>
      </c>
      <c r="V460" s="44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0</v>
      </c>
      <c r="W460" s="43"/>
      <c r="X460" s="68"/>
      <c r="Y460" s="68"/>
    </row>
    <row r="461" spans="1:52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23"/>
      <c r="M461" s="320" t="s">
        <v>37</v>
      </c>
      <c r="N461" s="321"/>
      <c r="O461" s="321"/>
      <c r="P461" s="321"/>
      <c r="Q461" s="321"/>
      <c r="R461" s="321"/>
      <c r="S461" s="3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0</v>
      </c>
      <c r="W461" s="43"/>
      <c r="X461" s="68"/>
      <c r="Y461" s="68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23"/>
      <c r="M462" s="320" t="s">
        <v>38</v>
      </c>
      <c r="N462" s="321"/>
      <c r="O462" s="321"/>
      <c r="P462" s="321"/>
      <c r="Q462" s="321"/>
      <c r="R462" s="321"/>
      <c r="S462" s="3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0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0</v>
      </c>
      <c r="W462" s="43"/>
      <c r="X462" s="68"/>
      <c r="Y462" s="68"/>
    </row>
    <row r="463" spans="1:52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23"/>
      <c r="M463" s="320" t="s">
        <v>39</v>
      </c>
      <c r="N463" s="321"/>
      <c r="O463" s="321"/>
      <c r="P463" s="321"/>
      <c r="Q463" s="321"/>
      <c r="R463" s="321"/>
      <c r="S463" s="322"/>
      <c r="T463" s="43" t="s">
        <v>0</v>
      </c>
      <c r="U463" s="44">
        <f>GrossWeightTotal+PalletQtyTotal*25</f>
        <v>0</v>
      </c>
      <c r="V463" s="44">
        <f>GrossWeightTotalR+PalletQtyTotalR*25</f>
        <v>0</v>
      </c>
      <c r="W463" s="43"/>
      <c r="X463" s="68"/>
      <c r="Y463" s="68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23"/>
      <c r="M464" s="320" t="s">
        <v>40</v>
      </c>
      <c r="N464" s="321"/>
      <c r="O464" s="321"/>
      <c r="P464" s="321"/>
      <c r="Q464" s="321"/>
      <c r="R464" s="321"/>
      <c r="S464" s="322"/>
      <c r="T464" s="43" t="s">
        <v>23</v>
      </c>
      <c r="U464" s="44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0</v>
      </c>
      <c r="V464" s="44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0</v>
      </c>
      <c r="W464" s="43"/>
      <c r="X464" s="68"/>
      <c r="Y464" s="68"/>
    </row>
    <row r="465" spans="1:28" ht="14.25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23"/>
      <c r="M465" s="320" t="s">
        <v>41</v>
      </c>
      <c r="N465" s="321"/>
      <c r="O465" s="321"/>
      <c r="P465" s="321"/>
      <c r="Q465" s="321"/>
      <c r="R465" s="321"/>
      <c r="S465" s="322"/>
      <c r="T465" s="46" t="s">
        <v>54</v>
      </c>
      <c r="U465" s="43"/>
      <c r="V465" s="43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0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312" t="s">
        <v>104</v>
      </c>
      <c r="D467" s="312" t="s">
        <v>104</v>
      </c>
      <c r="E467" s="312" t="s">
        <v>104</v>
      </c>
      <c r="F467" s="312" t="s">
        <v>104</v>
      </c>
      <c r="G467" s="312" t="s">
        <v>233</v>
      </c>
      <c r="H467" s="312" t="s">
        <v>233</v>
      </c>
      <c r="I467" s="312" t="s">
        <v>233</v>
      </c>
      <c r="J467" s="312" t="s">
        <v>233</v>
      </c>
      <c r="K467" s="312" t="s">
        <v>233</v>
      </c>
      <c r="L467" s="312" t="s">
        <v>233</v>
      </c>
      <c r="M467" s="312" t="s">
        <v>422</v>
      </c>
      <c r="N467" s="312" t="s">
        <v>422</v>
      </c>
      <c r="O467" s="312" t="s">
        <v>469</v>
      </c>
      <c r="P467" s="312" t="s">
        <v>469</v>
      </c>
      <c r="Q467" s="72" t="s">
        <v>547</v>
      </c>
      <c r="R467" s="312" t="s">
        <v>589</v>
      </c>
      <c r="S467" s="312" t="s">
        <v>589</v>
      </c>
      <c r="T467" s="1"/>
      <c r="Y467" s="61"/>
      <c r="AB467" s="1"/>
    </row>
    <row r="468" spans="1:28" ht="14.25" customHeight="1" thickTop="1" x14ac:dyDescent="0.2">
      <c r="A468" s="313" t="s">
        <v>10</v>
      </c>
      <c r="B468" s="312" t="s">
        <v>74</v>
      </c>
      <c r="C468" s="312" t="s">
        <v>105</v>
      </c>
      <c r="D468" s="312" t="s">
        <v>112</v>
      </c>
      <c r="E468" s="312" t="s">
        <v>104</v>
      </c>
      <c r="F468" s="312" t="s">
        <v>224</v>
      </c>
      <c r="G468" s="312" t="s">
        <v>234</v>
      </c>
      <c r="H468" s="312" t="s">
        <v>241</v>
      </c>
      <c r="I468" s="312" t="s">
        <v>258</v>
      </c>
      <c r="J468" s="312" t="s">
        <v>314</v>
      </c>
      <c r="K468" s="312" t="s">
        <v>390</v>
      </c>
      <c r="L468" s="312" t="s">
        <v>407</v>
      </c>
      <c r="M468" s="312" t="s">
        <v>423</v>
      </c>
      <c r="N468" s="312" t="s">
        <v>446</v>
      </c>
      <c r="O468" s="312" t="s">
        <v>470</v>
      </c>
      <c r="P468" s="312" t="s">
        <v>523</v>
      </c>
      <c r="Q468" s="312" t="s">
        <v>547</v>
      </c>
      <c r="R468" s="312" t="s">
        <v>590</v>
      </c>
      <c r="S468" s="312" t="s">
        <v>607</v>
      </c>
      <c r="T468" s="1"/>
      <c r="Y468" s="61"/>
      <c r="AB468" s="1"/>
    </row>
    <row r="469" spans="1:28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53">
        <f>IFERROR(V119*1,"0")+IFERROR(V120*1,"0")+IFERROR(V121*1,"0")+IFERROR(V122*1,"0")</f>
        <v>0</v>
      </c>
      <c r="G470" s="53">
        <f>IFERROR(V128*1,"0")+IFERROR(V129*1,"0")+IFERROR(V130*1,"0")</f>
        <v>0</v>
      </c>
      <c r="H470" s="53">
        <f>IFERROR(V135*1,"0")+IFERROR(V136*1,"0")+IFERROR(V137*1,"0")+IFERROR(V138*1,"0")+IFERROR(V139*1,"0")+IFERROR(V140*1,"0")+IFERROR(V141*1,"0")+IFERROR(V142*1,"0")</f>
        <v>0</v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53">
        <f>IFERROR(V248*1,"0")+IFERROR(V249*1,"0")+IFERROR(V250*1,"0")+IFERROR(V251*1,"0")+IFERROR(V252*1,"0")+IFERROR(V253*1,"0")+IFERROR(V254*1,"0")+IFERROR(V258*1,"0")+IFERROR(V259*1,"0")</f>
        <v>0</v>
      </c>
      <c r="L470" s="53">
        <f>IFERROR(V264*1,"0")+IFERROR(V265*1,"0")+IFERROR(V269*1,"0")+IFERROR(V270*1,"0")+IFERROR(V271*1,"0")+IFERROR(V275*1,"0")+IFERROR(V279*1,"0")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2" spans="2:8" x14ac:dyDescent="0.2">
      <c r="B12" s="54" t="s">
        <v>631</v>
      </c>
      <c r="C12" s="54" t="s">
        <v>632</v>
      </c>
      <c r="D12" s="54" t="s">
        <v>633</v>
      </c>
      <c r="E12" s="54" t="s">
        <v>48</v>
      </c>
    </row>
    <row r="13" spans="2:8" x14ac:dyDescent="0.2">
      <c r="B13" s="54" t="s">
        <v>634</v>
      </c>
      <c r="C13" s="54" t="s">
        <v>635</v>
      </c>
      <c r="D13" s="54" t="s">
        <v>636</v>
      </c>
      <c r="E13" s="54" t="s">
        <v>48</v>
      </c>
    </row>
    <row r="15" spans="2:8" x14ac:dyDescent="0.2">
      <c r="B15" s="54" t="s">
        <v>637</v>
      </c>
      <c r="C15" s="54" t="s">
        <v>614</v>
      </c>
      <c r="D15" s="54" t="s">
        <v>48</v>
      </c>
      <c r="E15" s="54" t="s">
        <v>48</v>
      </c>
    </row>
    <row r="17" spans="2:5" x14ac:dyDescent="0.2">
      <c r="B17" s="54" t="s">
        <v>638</v>
      </c>
      <c r="C17" s="54" t="s">
        <v>617</v>
      </c>
      <c r="D17" s="54" t="s">
        <v>48</v>
      </c>
      <c r="E17" s="54" t="s">
        <v>48</v>
      </c>
    </row>
    <row r="19" spans="2:5" x14ac:dyDescent="0.2">
      <c r="B19" s="54" t="s">
        <v>639</v>
      </c>
      <c r="C19" s="54" t="s">
        <v>620</v>
      </c>
      <c r="D19" s="54" t="s">
        <v>48</v>
      </c>
      <c r="E19" s="54" t="s">
        <v>48</v>
      </c>
    </row>
    <row r="21" spans="2:5" x14ac:dyDescent="0.2">
      <c r="B21" s="54" t="s">
        <v>640</v>
      </c>
      <c r="C21" s="54" t="s">
        <v>623</v>
      </c>
      <c r="D21" s="54" t="s">
        <v>48</v>
      </c>
      <c r="E21" s="54" t="s">
        <v>48</v>
      </c>
    </row>
    <row r="23" spans="2:5" x14ac:dyDescent="0.2">
      <c r="B23" s="54" t="s">
        <v>641</v>
      </c>
      <c r="C23" s="54" t="s">
        <v>626</v>
      </c>
      <c r="D23" s="54" t="s">
        <v>48</v>
      </c>
      <c r="E23" s="54" t="s">
        <v>48</v>
      </c>
    </row>
    <row r="25" spans="2:5" x14ac:dyDescent="0.2">
      <c r="B25" s="54" t="s">
        <v>642</v>
      </c>
      <c r="C25" s="54" t="s">
        <v>629</v>
      </c>
      <c r="D25" s="54" t="s">
        <v>48</v>
      </c>
      <c r="E25" s="54" t="s">
        <v>48</v>
      </c>
    </row>
    <row r="27" spans="2:5" x14ac:dyDescent="0.2">
      <c r="B27" s="54" t="s">
        <v>643</v>
      </c>
      <c r="C27" s="54" t="s">
        <v>632</v>
      </c>
      <c r="D27" s="54" t="s">
        <v>48</v>
      </c>
      <c r="E27" s="54" t="s">
        <v>48</v>
      </c>
    </row>
    <row r="29" spans="2:5" x14ac:dyDescent="0.2">
      <c r="B29" s="54" t="s">
        <v>644</v>
      </c>
      <c r="C29" s="54" t="s">
        <v>635</v>
      </c>
      <c r="D29" s="54" t="s">
        <v>48</v>
      </c>
      <c r="E29" s="54" t="s">
        <v>48</v>
      </c>
    </row>
    <row r="31" spans="2:5" x14ac:dyDescent="0.2">
      <c r="B31" s="54" t="s">
        <v>645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650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651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652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655</v>
      </c>
      <c r="C41" s="54" t="s">
        <v>48</v>
      </c>
      <c r="D41" s="54" t="s">
        <v>48</v>
      </c>
      <c r="E41" s="54" t="s">
        <v>48</v>
      </c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