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DCA25D98-B53D-46B9-A3F8-9E65EC075F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V456" i="2" s="1"/>
  <c r="M453" i="2"/>
  <c r="U451" i="2"/>
  <c r="U450" i="2"/>
  <c r="V449" i="2"/>
  <c r="W449" i="2" s="1"/>
  <c r="M449" i="2"/>
  <c r="W448" i="2"/>
  <c r="W450" i="2" s="1"/>
  <c r="V448" i="2"/>
  <c r="M448" i="2"/>
  <c r="U446" i="2"/>
  <c r="U445" i="2"/>
  <c r="V444" i="2"/>
  <c r="W444" i="2" s="1"/>
  <c r="M444" i="2"/>
  <c r="V443" i="2"/>
  <c r="R473" i="2" s="1"/>
  <c r="M443" i="2"/>
  <c r="U439" i="2"/>
  <c r="U438" i="2"/>
  <c r="V437" i="2"/>
  <c r="W437" i="2" s="1"/>
  <c r="M437" i="2"/>
  <c r="W436" i="2"/>
  <c r="W438" i="2" s="1"/>
  <c r="V436" i="2"/>
  <c r="M436" i="2"/>
  <c r="U434" i="2"/>
  <c r="U433" i="2"/>
  <c r="V432" i="2"/>
  <c r="W432" i="2" s="1"/>
  <c r="V431" i="2"/>
  <c r="W431" i="2" s="1"/>
  <c r="V430" i="2"/>
  <c r="W430" i="2" s="1"/>
  <c r="V429" i="2"/>
  <c r="W429" i="2" s="1"/>
  <c r="M429" i="2"/>
  <c r="W428" i="2"/>
  <c r="V428" i="2"/>
  <c r="M428" i="2"/>
  <c r="V427" i="2"/>
  <c r="M427" i="2"/>
  <c r="U425" i="2"/>
  <c r="U424" i="2"/>
  <c r="V423" i="2"/>
  <c r="V424" i="2" s="1"/>
  <c r="M423" i="2"/>
  <c r="W422" i="2"/>
  <c r="V422" i="2"/>
  <c r="V425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M412" i="2"/>
  <c r="W411" i="2"/>
  <c r="V411" i="2"/>
  <c r="M411" i="2"/>
  <c r="V410" i="2"/>
  <c r="Q473" i="2" s="1"/>
  <c r="M410" i="2"/>
  <c r="U406" i="2"/>
  <c r="U405" i="2"/>
  <c r="V404" i="2"/>
  <c r="W404" i="2" s="1"/>
  <c r="W405" i="2" s="1"/>
  <c r="M404" i="2"/>
  <c r="U402" i="2"/>
  <c r="U401" i="2"/>
  <c r="V400" i="2"/>
  <c r="W400" i="2" s="1"/>
  <c r="W401" i="2" s="1"/>
  <c r="M400" i="2"/>
  <c r="U398" i="2"/>
  <c r="U397" i="2"/>
  <c r="W396" i="2"/>
  <c r="V396" i="2"/>
  <c r="M396" i="2"/>
  <c r="V395" i="2"/>
  <c r="W395" i="2" s="1"/>
  <c r="M395" i="2"/>
  <c r="V394" i="2"/>
  <c r="W394" i="2" s="1"/>
  <c r="M394" i="2"/>
  <c r="V393" i="2"/>
  <c r="W393" i="2" s="1"/>
  <c r="V392" i="2"/>
  <c r="W392" i="2" s="1"/>
  <c r="M392" i="2"/>
  <c r="W391" i="2"/>
  <c r="V391" i="2"/>
  <c r="M391" i="2"/>
  <c r="V390" i="2"/>
  <c r="W390" i="2" s="1"/>
  <c r="M390" i="2"/>
  <c r="U388" i="2"/>
  <c r="U387" i="2"/>
  <c r="V386" i="2"/>
  <c r="M386" i="2"/>
  <c r="V385" i="2"/>
  <c r="P473" i="2" s="1"/>
  <c r="M385" i="2"/>
  <c r="U382" i="2"/>
  <c r="U381" i="2"/>
  <c r="V380" i="2"/>
  <c r="V382" i="2" s="1"/>
  <c r="U378" i="2"/>
  <c r="U377" i="2"/>
  <c r="V376" i="2"/>
  <c r="W376" i="2" s="1"/>
  <c r="M376" i="2"/>
  <c r="V375" i="2"/>
  <c r="W375" i="2" s="1"/>
  <c r="M375" i="2"/>
  <c r="V374" i="2"/>
  <c r="W374" i="2" s="1"/>
  <c r="M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W364" i="2"/>
  <c r="V364" i="2"/>
  <c r="M364" i="2"/>
  <c r="V363" i="2"/>
  <c r="V367" i="2" s="1"/>
  <c r="M363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U345" i="2"/>
  <c r="U344" i="2"/>
  <c r="V343" i="2"/>
  <c r="W343" i="2" s="1"/>
  <c r="M343" i="2"/>
  <c r="V342" i="2"/>
  <c r="V345" i="2" s="1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W329" i="2"/>
  <c r="V329" i="2"/>
  <c r="M329" i="2"/>
  <c r="U327" i="2"/>
  <c r="U326" i="2"/>
  <c r="V325" i="2"/>
  <c r="W325" i="2" s="1"/>
  <c r="M325" i="2"/>
  <c r="V324" i="2"/>
  <c r="V327" i="2" s="1"/>
  <c r="M324" i="2"/>
  <c r="U322" i="2"/>
  <c r="U321" i="2"/>
  <c r="V320" i="2"/>
  <c r="W320" i="2" s="1"/>
  <c r="M320" i="2"/>
  <c r="V319" i="2"/>
  <c r="W319" i="2" s="1"/>
  <c r="M319" i="2"/>
  <c r="W318" i="2"/>
  <c r="V318" i="2"/>
  <c r="M318" i="2"/>
  <c r="V317" i="2"/>
  <c r="W317" i="2" s="1"/>
  <c r="M317" i="2"/>
  <c r="U314" i="2"/>
  <c r="V313" i="2"/>
  <c r="U313" i="2"/>
  <c r="W312" i="2"/>
  <c r="W313" i="2" s="1"/>
  <c r="V312" i="2"/>
  <c r="V314" i="2" s="1"/>
  <c r="M312" i="2"/>
  <c r="U310" i="2"/>
  <c r="U309" i="2"/>
  <c r="V308" i="2"/>
  <c r="V310" i="2" s="1"/>
  <c r="M308" i="2"/>
  <c r="U306" i="2"/>
  <c r="U305" i="2"/>
  <c r="V304" i="2"/>
  <c r="W304" i="2" s="1"/>
  <c r="W305" i="2" s="1"/>
  <c r="M304" i="2"/>
  <c r="U302" i="2"/>
  <c r="U301" i="2"/>
  <c r="W300" i="2"/>
  <c r="V300" i="2"/>
  <c r="M300" i="2"/>
  <c r="V299" i="2"/>
  <c r="M299" i="2"/>
  <c r="U297" i="2"/>
  <c r="U296" i="2"/>
  <c r="V295" i="2"/>
  <c r="W295" i="2" s="1"/>
  <c r="M295" i="2"/>
  <c r="W294" i="2"/>
  <c r="V294" i="2"/>
  <c r="M294" i="2"/>
  <c r="V293" i="2"/>
  <c r="W293" i="2" s="1"/>
  <c r="V292" i="2"/>
  <c r="W292" i="2" s="1"/>
  <c r="M292" i="2"/>
  <c r="V291" i="2"/>
  <c r="V296" i="2" s="1"/>
  <c r="M291" i="2"/>
  <c r="W290" i="2"/>
  <c r="V290" i="2"/>
  <c r="M290" i="2"/>
  <c r="V289" i="2"/>
  <c r="W289" i="2" s="1"/>
  <c r="M289" i="2"/>
  <c r="V288" i="2"/>
  <c r="M288" i="2"/>
  <c r="U284" i="2"/>
  <c r="U283" i="2"/>
  <c r="V282" i="2"/>
  <c r="M282" i="2"/>
  <c r="U280" i="2"/>
  <c r="U279" i="2"/>
  <c r="V278" i="2"/>
  <c r="W278" i="2" s="1"/>
  <c r="W279" i="2" s="1"/>
  <c r="M278" i="2"/>
  <c r="U276" i="2"/>
  <c r="U275" i="2"/>
  <c r="W274" i="2"/>
  <c r="V274" i="2"/>
  <c r="M274" i="2"/>
  <c r="V273" i="2"/>
  <c r="W273" i="2" s="1"/>
  <c r="M273" i="2"/>
  <c r="V272" i="2"/>
  <c r="M272" i="2"/>
  <c r="U270" i="2"/>
  <c r="U269" i="2"/>
  <c r="V268" i="2"/>
  <c r="W268" i="2" s="1"/>
  <c r="M268" i="2"/>
  <c r="W267" i="2"/>
  <c r="V267" i="2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W255" i="2"/>
  <c r="V255" i="2"/>
  <c r="M255" i="2"/>
  <c r="V254" i="2"/>
  <c r="W254" i="2" s="1"/>
  <c r="M254" i="2"/>
  <c r="V253" i="2"/>
  <c r="W253" i="2" s="1"/>
  <c r="M253" i="2"/>
  <c r="V252" i="2"/>
  <c r="W252" i="2" s="1"/>
  <c r="M252" i="2"/>
  <c r="W251" i="2"/>
  <c r="V251" i="2"/>
  <c r="M251" i="2"/>
  <c r="U248" i="2"/>
  <c r="U247" i="2"/>
  <c r="V246" i="2"/>
  <c r="W246" i="2" s="1"/>
  <c r="M246" i="2"/>
  <c r="V245" i="2"/>
  <c r="M245" i="2"/>
  <c r="W244" i="2"/>
  <c r="V244" i="2"/>
  <c r="M244" i="2"/>
  <c r="U242" i="2"/>
  <c r="U241" i="2"/>
  <c r="V240" i="2"/>
  <c r="M240" i="2"/>
  <c r="V239" i="2"/>
  <c r="W239" i="2" s="1"/>
  <c r="V238" i="2"/>
  <c r="W238" i="2" s="1"/>
  <c r="U236" i="2"/>
  <c r="U235" i="2"/>
  <c r="V234" i="2"/>
  <c r="W234" i="2" s="1"/>
  <c r="M234" i="2"/>
  <c r="W233" i="2"/>
  <c r="V233" i="2"/>
  <c r="M233" i="2"/>
  <c r="V232" i="2"/>
  <c r="W232" i="2" s="1"/>
  <c r="M232" i="2"/>
  <c r="V231" i="2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M224" i="2"/>
  <c r="V223" i="2"/>
  <c r="W223" i="2" s="1"/>
  <c r="M223" i="2"/>
  <c r="W222" i="2"/>
  <c r="V222" i="2"/>
  <c r="M222" i="2"/>
  <c r="U220" i="2"/>
  <c r="U219" i="2"/>
  <c r="V218" i="2"/>
  <c r="W218" i="2" s="1"/>
  <c r="M218" i="2"/>
  <c r="V217" i="2"/>
  <c r="W217" i="2" s="1"/>
  <c r="M217" i="2"/>
  <c r="V216" i="2"/>
  <c r="V220" i="2" s="1"/>
  <c r="M216" i="2"/>
  <c r="W215" i="2"/>
  <c r="V215" i="2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W204" i="2"/>
  <c r="V204" i="2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M193" i="2"/>
  <c r="U190" i="2"/>
  <c r="U189" i="2"/>
  <c r="V188" i="2"/>
  <c r="W188" i="2" s="1"/>
  <c r="M188" i="2"/>
  <c r="V187" i="2"/>
  <c r="V190" i="2" s="1"/>
  <c r="M187" i="2"/>
  <c r="U185" i="2"/>
  <c r="U184" i="2"/>
  <c r="W183" i="2"/>
  <c r="V183" i="2"/>
  <c r="M183" i="2"/>
  <c r="V182" i="2"/>
  <c r="W182" i="2" s="1"/>
  <c r="M182" i="2"/>
  <c r="V181" i="2"/>
  <c r="W181" i="2" s="1"/>
  <c r="M181" i="2"/>
  <c r="V180" i="2"/>
  <c r="W180" i="2" s="1"/>
  <c r="M180" i="2"/>
  <c r="W179" i="2"/>
  <c r="V179" i="2"/>
  <c r="M179" i="2"/>
  <c r="V178" i="2"/>
  <c r="W178" i="2" s="1"/>
  <c r="M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V169" i="2"/>
  <c r="W169" i="2" s="1"/>
  <c r="M169" i="2"/>
  <c r="V168" i="2"/>
  <c r="M168" i="2"/>
  <c r="W167" i="2"/>
  <c r="V167" i="2"/>
  <c r="M167" i="2"/>
  <c r="U165" i="2"/>
  <c r="U164" i="2"/>
  <c r="V163" i="2"/>
  <c r="W163" i="2" s="1"/>
  <c r="M163" i="2"/>
  <c r="V162" i="2"/>
  <c r="W162" i="2" s="1"/>
  <c r="M162" i="2"/>
  <c r="W161" i="2"/>
  <c r="V161" i="2"/>
  <c r="M161" i="2"/>
  <c r="V160" i="2"/>
  <c r="M160" i="2"/>
  <c r="U158" i="2"/>
  <c r="U157" i="2"/>
  <c r="V156" i="2"/>
  <c r="W156" i="2" s="1"/>
  <c r="M156" i="2"/>
  <c r="V155" i="2"/>
  <c r="V158" i="2" s="1"/>
  <c r="U153" i="2"/>
  <c r="U152" i="2"/>
  <c r="V151" i="2"/>
  <c r="W151" i="2" s="1"/>
  <c r="M151" i="2"/>
  <c r="W150" i="2"/>
  <c r="V150" i="2"/>
  <c r="M150" i="2"/>
  <c r="U147" i="2"/>
  <c r="U146" i="2"/>
  <c r="V145" i="2"/>
  <c r="W145" i="2" s="1"/>
  <c r="M145" i="2"/>
  <c r="V144" i="2"/>
  <c r="W144" i="2" s="1"/>
  <c r="M144" i="2"/>
  <c r="V143" i="2"/>
  <c r="W143" i="2" s="1"/>
  <c r="M143" i="2"/>
  <c r="W142" i="2"/>
  <c r="V142" i="2"/>
  <c r="M142" i="2"/>
  <c r="V141" i="2"/>
  <c r="W141" i="2" s="1"/>
  <c r="M141" i="2"/>
  <c r="V140" i="2"/>
  <c r="W140" i="2" s="1"/>
  <c r="M140" i="2"/>
  <c r="V139" i="2"/>
  <c r="W139" i="2" s="1"/>
  <c r="M139" i="2"/>
  <c r="W138" i="2"/>
  <c r="W146" i="2" s="1"/>
  <c r="V138" i="2"/>
  <c r="M138" i="2"/>
  <c r="U135" i="2"/>
  <c r="U134" i="2"/>
  <c r="V133" i="2"/>
  <c r="W133" i="2" s="1"/>
  <c r="M133" i="2"/>
  <c r="V132" i="2"/>
  <c r="W132" i="2" s="1"/>
  <c r="M132" i="2"/>
  <c r="V131" i="2"/>
  <c r="M131" i="2"/>
  <c r="U127" i="2"/>
  <c r="U126" i="2"/>
  <c r="V125" i="2"/>
  <c r="W125" i="2" s="1"/>
  <c r="M125" i="2"/>
  <c r="W124" i="2"/>
  <c r="V124" i="2"/>
  <c r="M124" i="2"/>
  <c r="V123" i="2"/>
  <c r="W123" i="2" s="1"/>
  <c r="M123" i="2"/>
  <c r="V122" i="2"/>
  <c r="M122" i="2"/>
  <c r="U119" i="2"/>
  <c r="U118" i="2"/>
  <c r="W117" i="2"/>
  <c r="V117" i="2"/>
  <c r="W116" i="2"/>
  <c r="V116" i="2"/>
  <c r="M116" i="2"/>
  <c r="V115" i="2"/>
  <c r="W115" i="2" s="1"/>
  <c r="M115" i="2"/>
  <c r="V114" i="2"/>
  <c r="V118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V112" i="2" s="1"/>
  <c r="U102" i="2"/>
  <c r="U101" i="2"/>
  <c r="V100" i="2"/>
  <c r="W100" i="2" s="1"/>
  <c r="M100" i="2"/>
  <c r="V99" i="2"/>
  <c r="W99" i="2" s="1"/>
  <c r="M99" i="2"/>
  <c r="V98" i="2"/>
  <c r="W98" i="2" s="1"/>
  <c r="M98" i="2"/>
  <c r="W97" i="2"/>
  <c r="V97" i="2"/>
  <c r="M97" i="2"/>
  <c r="V96" i="2"/>
  <c r="W96" i="2" s="1"/>
  <c r="M96" i="2"/>
  <c r="V95" i="2"/>
  <c r="W95" i="2" s="1"/>
  <c r="M95" i="2"/>
  <c r="V94" i="2"/>
  <c r="W94" i="2" s="1"/>
  <c r="M94" i="2"/>
  <c r="W93" i="2"/>
  <c r="W101" i="2" s="1"/>
  <c r="V93" i="2"/>
  <c r="M93" i="2"/>
  <c r="V92" i="2"/>
  <c r="W92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W78" i="2"/>
  <c r="V78" i="2"/>
  <c r="M78" i="2"/>
  <c r="V77" i="2"/>
  <c r="W77" i="2" s="1"/>
  <c r="M77" i="2"/>
  <c r="V76" i="2"/>
  <c r="W76" i="2" s="1"/>
  <c r="M76" i="2"/>
  <c r="V75" i="2"/>
  <c r="W75" i="2" s="1"/>
  <c r="M75" i="2"/>
  <c r="W74" i="2"/>
  <c r="V74" i="2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W66" i="2"/>
  <c r="V66" i="2"/>
  <c r="M66" i="2"/>
  <c r="V65" i="2"/>
  <c r="W65" i="2" s="1"/>
  <c r="M65" i="2"/>
  <c r="V64" i="2"/>
  <c r="W64" i="2" s="1"/>
  <c r="M64" i="2"/>
  <c r="V63" i="2"/>
  <c r="E473" i="2" s="1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3" i="2" s="1"/>
  <c r="M50" i="2"/>
  <c r="V46" i="2"/>
  <c r="U46" i="2"/>
  <c r="U45" i="2"/>
  <c r="V44" i="2"/>
  <c r="V45" i="2" s="1"/>
  <c r="M44" i="2"/>
  <c r="U42" i="2"/>
  <c r="V41" i="2"/>
  <c r="U41" i="2"/>
  <c r="W40" i="2"/>
  <c r="W41" i="2" s="1"/>
  <c r="V40" i="2"/>
  <c r="V42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M26" i="2"/>
  <c r="U24" i="2"/>
  <c r="U23" i="2"/>
  <c r="U467" i="2" s="1"/>
  <c r="V22" i="2"/>
  <c r="M22" i="2"/>
  <c r="H10" i="2"/>
  <c r="A9" i="2"/>
  <c r="J9" i="2" s="1"/>
  <c r="D7" i="2"/>
  <c r="N6" i="2"/>
  <c r="M2" i="2"/>
  <c r="V90" i="2" l="1"/>
  <c r="V89" i="2"/>
  <c r="F473" i="2"/>
  <c r="W122" i="2"/>
  <c r="W126" i="2" s="1"/>
  <c r="W152" i="2"/>
  <c r="V152" i="2"/>
  <c r="V153" i="2"/>
  <c r="V228" i="2"/>
  <c r="W224" i="2"/>
  <c r="W228" i="2" s="1"/>
  <c r="V276" i="2"/>
  <c r="W272" i="2"/>
  <c r="W275" i="2" s="1"/>
  <c r="V301" i="2"/>
  <c r="W299" i="2"/>
  <c r="V464" i="2"/>
  <c r="V465" i="2"/>
  <c r="U463" i="2"/>
  <c r="V33" i="2"/>
  <c r="W35" i="2"/>
  <c r="W37" i="2" s="1"/>
  <c r="V60" i="2"/>
  <c r="W83" i="2"/>
  <c r="V135" i="2"/>
  <c r="G473" i="2"/>
  <c r="W131" i="2"/>
  <c r="W134" i="2" s="1"/>
  <c r="V184" i="2"/>
  <c r="W168" i="2"/>
  <c r="V208" i="2"/>
  <c r="J473" i="2"/>
  <c r="V235" i="2"/>
  <c r="V247" i="2"/>
  <c r="W245" i="2"/>
  <c r="V283" i="2"/>
  <c r="W282" i="2"/>
  <c r="W283" i="2" s="1"/>
  <c r="V284" i="2"/>
  <c r="M473" i="2"/>
  <c r="W288" i="2"/>
  <c r="W301" i="2"/>
  <c r="W455" i="2"/>
  <c r="V101" i="2"/>
  <c r="V146" i="2"/>
  <c r="V164" i="2"/>
  <c r="V219" i="2"/>
  <c r="V241" i="2"/>
  <c r="V248" i="2"/>
  <c r="V259" i="2"/>
  <c r="V270" i="2"/>
  <c r="V302" i="2"/>
  <c r="V305" i="2"/>
  <c r="V306" i="2"/>
  <c r="W321" i="2"/>
  <c r="V322" i="2"/>
  <c r="V333" i="2"/>
  <c r="W336" i="2"/>
  <c r="W337" i="2" s="1"/>
  <c r="V337" i="2"/>
  <c r="V361" i="2"/>
  <c r="V360" i="2"/>
  <c r="W363" i="2"/>
  <c r="V368" i="2"/>
  <c r="W370" i="2"/>
  <c r="W371" i="2" s="1"/>
  <c r="V371" i="2"/>
  <c r="W380" i="2"/>
  <c r="W381" i="2" s="1"/>
  <c r="V381" i="2"/>
  <c r="V388" i="2"/>
  <c r="W397" i="2"/>
  <c r="W410" i="2"/>
  <c r="V419" i="2"/>
  <c r="V434" i="2"/>
  <c r="V439" i="2"/>
  <c r="W443" i="2"/>
  <c r="W445" i="2" s="1"/>
  <c r="V451" i="2"/>
  <c r="W453" i="2"/>
  <c r="V334" i="2"/>
  <c r="W377" i="2"/>
  <c r="V387" i="2"/>
  <c r="V397" i="2"/>
  <c r="V401" i="2"/>
  <c r="V402" i="2"/>
  <c r="V420" i="2"/>
  <c r="V455" i="2"/>
  <c r="F10" i="2"/>
  <c r="A10" i="2"/>
  <c r="W184" i="2"/>
  <c r="W258" i="2"/>
  <c r="W333" i="2"/>
  <c r="W32" i="2"/>
  <c r="W367" i="2"/>
  <c r="W89" i="2"/>
  <c r="W247" i="2"/>
  <c r="W269" i="2"/>
  <c r="W360" i="2"/>
  <c r="H473" i="2"/>
  <c r="V185" i="2"/>
  <c r="I473" i="2"/>
  <c r="W22" i="2"/>
  <c r="W23" i="2" s="1"/>
  <c r="V37" i="2"/>
  <c r="V80" i="2"/>
  <c r="V126" i="2"/>
  <c r="V165" i="2"/>
  <c r="W211" i="2"/>
  <c r="W212" i="2" s="1"/>
  <c r="W231" i="2"/>
  <c r="W235" i="2" s="1"/>
  <c r="W308" i="2"/>
  <c r="W309" i="2" s="1"/>
  <c r="V377" i="2"/>
  <c r="W427" i="2"/>
  <c r="W433" i="2" s="1"/>
  <c r="V445" i="2"/>
  <c r="V461" i="2"/>
  <c r="K473" i="2"/>
  <c r="W56" i="2"/>
  <c r="W59" i="2" s="1"/>
  <c r="W240" i="2"/>
  <c r="W241" i="2" s="1"/>
  <c r="W261" i="2"/>
  <c r="W263" i="2" s="1"/>
  <c r="W160" i="2"/>
  <c r="W164" i="2" s="1"/>
  <c r="W291" i="2"/>
  <c r="W296" i="2" s="1"/>
  <c r="V398" i="2"/>
  <c r="V279" i="2"/>
  <c r="V405" i="2"/>
  <c r="W412" i="2"/>
  <c r="W419" i="2" s="1"/>
  <c r="V450" i="2"/>
  <c r="V32" i="2"/>
  <c r="V269" i="2"/>
  <c r="W385" i="2"/>
  <c r="V438" i="2"/>
  <c r="L473" i="2"/>
  <c r="V23" i="2"/>
  <c r="W44" i="2"/>
  <c r="W45" i="2" s="1"/>
  <c r="V134" i="2"/>
  <c r="V212" i="2"/>
  <c r="V236" i="2"/>
  <c r="V242" i="2"/>
  <c r="V263" i="2"/>
  <c r="V280" i="2"/>
  <c r="V297" i="2"/>
  <c r="V309" i="2"/>
  <c r="V326" i="2"/>
  <c r="V344" i="2"/>
  <c r="V406" i="2"/>
  <c r="V433" i="2"/>
  <c r="W114" i="2"/>
  <c r="W118" i="2" s="1"/>
  <c r="V229" i="2"/>
  <c r="W63" i="2"/>
  <c r="W80" i="2" s="1"/>
  <c r="V52" i="2"/>
  <c r="V81" i="2"/>
  <c r="V258" i="2"/>
  <c r="V275" i="2"/>
  <c r="V321" i="2"/>
  <c r="V378" i="2"/>
  <c r="V446" i="2"/>
  <c r="V462" i="2"/>
  <c r="B473" i="2"/>
  <c r="N473" i="2"/>
  <c r="V102" i="2"/>
  <c r="V209" i="2"/>
  <c r="W324" i="2"/>
  <c r="W326" i="2" s="1"/>
  <c r="W342" i="2"/>
  <c r="W344" i="2" s="1"/>
  <c r="V111" i="2"/>
  <c r="V127" i="2"/>
  <c r="F9" i="2"/>
  <c r="V59" i="2"/>
  <c r="V157" i="2"/>
  <c r="V189" i="2"/>
  <c r="W386" i="2"/>
  <c r="W423" i="2"/>
  <c r="W424" i="2" s="1"/>
  <c r="C473" i="2"/>
  <c r="O473" i="2"/>
  <c r="W104" i="2"/>
  <c r="W111" i="2" s="1"/>
  <c r="V147" i="2"/>
  <c r="W193" i="2"/>
  <c r="W208" i="2" s="1"/>
  <c r="W155" i="2"/>
  <c r="W157" i="2" s="1"/>
  <c r="W216" i="2"/>
  <c r="W219" i="2" s="1"/>
  <c r="H9" i="2"/>
  <c r="V24" i="2"/>
  <c r="D473" i="2"/>
  <c r="W50" i="2"/>
  <c r="W52" i="2" s="1"/>
  <c r="V119" i="2"/>
  <c r="W187" i="2"/>
  <c r="W189" i="2" s="1"/>
  <c r="V466" i="2" l="1"/>
  <c r="W387" i="2"/>
  <c r="W468" i="2" s="1"/>
  <c r="V463" i="2"/>
  <c r="V467" i="2"/>
</calcChain>
</file>

<file path=xl/sharedStrings.xml><?xml version="1.0" encoding="utf-8"?>
<sst xmlns="http://schemas.openxmlformats.org/spreadsheetml/2006/main" count="2740" uniqueCount="656">
  <si>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</si>
  <si>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</si>
  <si>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</si>
  <si>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</si>
  <si>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</si>
  <si>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</si>
  <si>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</si>
  <si>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</si>
  <si>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</si>
  <si>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</si>
  <si>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</si>
  <si>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</si>
  <si>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</si>
  <si>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</si>
  <si>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</si>
  <si>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</si>
  <si>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</si>
  <si>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</si>
  <si>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</si>
  <si>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</si>
  <si>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</si>
  <si>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</si>
  <si>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</si>
  <si>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</si>
  <si>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</si>
  <si>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</si>
  <si>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</si>
  <si>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</si>
  <si>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</si>
  <si>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</si>
  <si>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</si>
  <si>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</si>
  <si>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</si>
  <si>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</si>
  <si>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</si>
  <si>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</si>
  <si>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</si>
  <si>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</si>
  <si>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</si>
  <si>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</si>
  <si>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</si>
  <si>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</si>
  <si>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</si>
  <si>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</si>
  <si>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</si>
  <si>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</si>
  <si>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</si>
  <si>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</si>
  <si>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</si>
  <si>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</si>
  <si>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</si>
  <si>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</si>
  <si>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</si>
  <si>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</si>
  <si>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</si>
  <si>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</si>
  <si>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</si>
  <si>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</si>
  <si>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</si>
  <si>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</si>
  <si>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</si>
  <si>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</si>
  <si>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</si>
  <si>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</si>
  <si>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</si>
  <si>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</si>
  <si>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28.08.2023</t>
  </si>
  <si>
    <t>24.08.2023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</si>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</sst>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3" t="s">
        <v>29</v>
      </c>
      <c r="E1" s="313"/>
      <c r="F1" s="313"/>
      <c r="G1" s="14" t="s">
        <v>65</v>
      </c>
      <c r="H1" s="313" t="s">
        <v>49</v>
      </c>
      <c r="I1" s="313"/>
      <c r="J1" s="313"/>
      <c r="K1" s="313"/>
      <c r="L1" s="313"/>
      <c r="M1" s="313"/>
      <c r="N1" s="313"/>
      <c r="O1" s="314" t="s">
        <v>66</v>
      </c>
      <c r="P1" s="315"/>
      <c r="Q1" s="3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6"/>
      <c r="N3" s="316"/>
      <c r="O3" s="316"/>
      <c r="P3" s="316"/>
      <c r="Q3" s="316"/>
      <c r="R3" s="316"/>
      <c r="S3" s="316"/>
      <c r="T3" s="3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7" t="s">
        <v>8</v>
      </c>
      <c r="B5" s="317"/>
      <c r="C5" s="317"/>
      <c r="D5" s="318"/>
      <c r="E5" s="318"/>
      <c r="F5" s="319" t="s">
        <v>14</v>
      </c>
      <c r="G5" s="319"/>
      <c r="H5" s="318"/>
      <c r="I5" s="318"/>
      <c r="J5" s="318"/>
      <c r="K5" s="318"/>
      <c r="M5" s="27" t="s">
        <v>4</v>
      </c>
      <c r="N5" s="320">
        <v>45165</v>
      </c>
      <c r="O5" s="320"/>
      <c r="Q5" s="321" t="s">
        <v>3</v>
      </c>
      <c r="R5" s="322"/>
      <c r="S5" s="323" t="s">
        <v>608</v>
      </c>
      <c r="T5" s="324"/>
      <c r="Y5" s="60"/>
      <c r="Z5" s="60"/>
      <c r="AA5" s="60"/>
    </row>
    <row r="6" spans="1:28" s="17" customFormat="1" ht="24" customHeight="1" x14ac:dyDescent="0.2">
      <c r="A6" s="317" t="s">
        <v>1</v>
      </c>
      <c r="B6" s="317"/>
      <c r="C6" s="317"/>
      <c r="D6" s="325" t="s">
        <v>609</v>
      </c>
      <c r="E6" s="325"/>
      <c r="F6" s="325"/>
      <c r="G6" s="325"/>
      <c r="H6" s="325"/>
      <c r="I6" s="325"/>
      <c r="J6" s="325"/>
      <c r="K6" s="325"/>
      <c r="M6" s="27" t="s">
        <v>30</v>
      </c>
      <c r="N6" s="326" t="str">
        <f>IF(N5=0," ",CHOOSE(WEEKDAY(N5,2),"Понедельник","Вторник","Среда","Четверг","Пятница","Суббота","Воскресенье"))</f>
        <v>Воскресенье</v>
      </c>
      <c r="O6" s="326"/>
      <c r="Q6" s="327" t="s">
        <v>5</v>
      </c>
      <c r="R6" s="328"/>
      <c r="S6" s="329" t="s">
        <v>68</v>
      </c>
      <c r="T6" s="33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9"/>
      <c r="N7" s="49"/>
      <c r="O7" s="49"/>
      <c r="Q7" s="327"/>
      <c r="R7" s="328"/>
      <c r="S7" s="331"/>
      <c r="T7" s="332"/>
      <c r="Y7" s="60"/>
      <c r="Z7" s="60"/>
      <c r="AA7" s="60"/>
    </row>
    <row r="8" spans="1:28" s="17" customFormat="1" ht="25.5" customHeight="1" x14ac:dyDescent="0.2">
      <c r="A8" s="338" t="s">
        <v>60</v>
      </c>
      <c r="B8" s="338"/>
      <c r="C8" s="338"/>
      <c r="D8" s="339"/>
      <c r="E8" s="339"/>
      <c r="F8" s="339"/>
      <c r="G8" s="339"/>
      <c r="H8" s="339"/>
      <c r="I8" s="339"/>
      <c r="J8" s="339"/>
      <c r="K8" s="339"/>
      <c r="M8" s="27" t="s">
        <v>11</v>
      </c>
      <c r="N8" s="340">
        <v>0.33333333333333331</v>
      </c>
      <c r="O8" s="340"/>
      <c r="Q8" s="327"/>
      <c r="R8" s="328"/>
      <c r="S8" s="331"/>
      <c r="T8" s="332"/>
      <c r="Y8" s="60"/>
      <c r="Z8" s="60"/>
      <c r="AA8" s="60"/>
    </row>
    <row r="9" spans="1:28" s="17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42" t="s">
        <v>48</v>
      </c>
      <c r="E9" s="343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M9" s="31" t="s">
        <v>15</v>
      </c>
      <c r="N9" s="320"/>
      <c r="O9" s="320"/>
      <c r="Q9" s="327"/>
      <c r="R9" s="328"/>
      <c r="S9" s="333"/>
      <c r="T9" s="33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42"/>
      <c r="E10" s="343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345" t="str">
        <f>IFERROR(VLOOKUP($D$10,Proxy,2,FALSE),"")</f>
        <v/>
      </c>
      <c r="I10" s="345"/>
      <c r="J10" s="345"/>
      <c r="K10" s="345"/>
      <c r="M10" s="31" t="s">
        <v>35</v>
      </c>
      <c r="N10" s="340"/>
      <c r="O10" s="340"/>
      <c r="R10" s="29" t="s">
        <v>12</v>
      </c>
      <c r="S10" s="346" t="s">
        <v>69</v>
      </c>
      <c r="T10" s="347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48" t="s">
        <v>57</v>
      </c>
      <c r="T11" s="34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9" t="s">
        <v>70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M12" s="27" t="s">
        <v>33</v>
      </c>
      <c r="N12" s="350"/>
      <c r="O12" s="350"/>
      <c r="P12" s="28"/>
      <c r="Q12"/>
      <c r="R12" s="29" t="s">
        <v>48</v>
      </c>
      <c r="S12" s="351"/>
      <c r="T12" s="351"/>
      <c r="U12"/>
      <c r="Y12" s="60"/>
      <c r="Z12" s="60"/>
      <c r="AA12" s="60"/>
    </row>
    <row r="13" spans="1:28" s="17" customFormat="1" ht="23.25" customHeight="1" x14ac:dyDescent="0.2">
      <c r="A13" s="349" t="s">
        <v>71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1"/>
      <c r="M13" s="31" t="s">
        <v>34</v>
      </c>
      <c r="N13" s="348"/>
      <c r="O13" s="34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9" t="s">
        <v>72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2" t="s">
        <v>73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/>
      <c r="M15" s="353" t="s">
        <v>63</v>
      </c>
      <c r="N15" s="353"/>
      <c r="O15" s="353"/>
      <c r="P15" s="353"/>
      <c r="Q15" s="353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4"/>
      <c r="N16" s="354"/>
      <c r="O16" s="354"/>
      <c r="P16" s="354"/>
      <c r="Q16" s="354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6" t="s">
        <v>61</v>
      </c>
      <c r="B17" s="356" t="s">
        <v>51</v>
      </c>
      <c r="C17" s="357" t="s">
        <v>50</v>
      </c>
      <c r="D17" s="356" t="s">
        <v>52</v>
      </c>
      <c r="E17" s="356"/>
      <c r="F17" s="356" t="s">
        <v>24</v>
      </c>
      <c r="G17" s="356" t="s">
        <v>27</v>
      </c>
      <c r="H17" s="356" t="s">
        <v>25</v>
      </c>
      <c r="I17" s="356" t="s">
        <v>26</v>
      </c>
      <c r="J17" s="358" t="s">
        <v>16</v>
      </c>
      <c r="K17" s="358" t="s">
        <v>2</v>
      </c>
      <c r="L17" s="356" t="s">
        <v>28</v>
      </c>
      <c r="M17" s="356" t="s">
        <v>17</v>
      </c>
      <c r="N17" s="356"/>
      <c r="O17" s="356"/>
      <c r="P17" s="356"/>
      <c r="Q17" s="356"/>
      <c r="R17" s="355" t="s">
        <v>58</v>
      </c>
      <c r="S17" s="356"/>
      <c r="T17" s="356" t="s">
        <v>6</v>
      </c>
      <c r="U17" s="356" t="s">
        <v>44</v>
      </c>
      <c r="V17" s="360" t="s">
        <v>56</v>
      </c>
      <c r="W17" s="356" t="s">
        <v>18</v>
      </c>
      <c r="X17" s="362" t="s">
        <v>62</v>
      </c>
      <c r="Y17" s="362" t="s">
        <v>19</v>
      </c>
      <c r="Z17" s="363" t="s">
        <v>59</v>
      </c>
      <c r="AA17" s="364"/>
      <c r="AB17" s="365"/>
      <c r="AC17" s="369"/>
      <c r="AZ17" s="370" t="s">
        <v>64</v>
      </c>
    </row>
    <row r="18" spans="1:52" ht="14.25" customHeight="1" x14ac:dyDescent="0.2">
      <c r="A18" s="356"/>
      <c r="B18" s="356"/>
      <c r="C18" s="357"/>
      <c r="D18" s="356"/>
      <c r="E18" s="356"/>
      <c r="F18" s="356" t="s">
        <v>20</v>
      </c>
      <c r="G18" s="356" t="s">
        <v>21</v>
      </c>
      <c r="H18" s="356" t="s">
        <v>22</v>
      </c>
      <c r="I18" s="356" t="s">
        <v>22</v>
      </c>
      <c r="J18" s="359"/>
      <c r="K18" s="359"/>
      <c r="L18" s="356"/>
      <c r="M18" s="356"/>
      <c r="N18" s="356"/>
      <c r="O18" s="356"/>
      <c r="P18" s="356"/>
      <c r="Q18" s="356"/>
      <c r="R18" s="36" t="s">
        <v>47</v>
      </c>
      <c r="S18" s="36" t="s">
        <v>46</v>
      </c>
      <c r="T18" s="356"/>
      <c r="U18" s="356"/>
      <c r="V18" s="361"/>
      <c r="W18" s="356"/>
      <c r="X18" s="362"/>
      <c r="Y18" s="362"/>
      <c r="Z18" s="366"/>
      <c r="AA18" s="367"/>
      <c r="AB18" s="368"/>
      <c r="AC18" s="369"/>
      <c r="AZ18" s="370"/>
    </row>
    <row r="19" spans="1:52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52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52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3" t="s">
        <v>79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3" t="s">
        <v>92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3" t="s">
        <v>100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14.25" customHeight="1" x14ac:dyDescent="0.25">
      <c r="A43" s="373" t="s">
        <v>104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52" ht="27" customHeight="1" x14ac:dyDescent="0.25">
      <c r="A44" s="64" t="s">
        <v>105</v>
      </c>
      <c r="B44" s="64" t="s">
        <v>106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71"/>
      <c r="AZ44" s="83" t="s">
        <v>95</v>
      </c>
    </row>
    <row r="45" spans="1:52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52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52" ht="27.75" customHeight="1" x14ac:dyDescent="0.2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52" ht="16.5" customHeight="1" x14ac:dyDescent="0.25">
      <c r="A48" s="372" t="s">
        <v>108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52" ht="14.25" customHeight="1" x14ac:dyDescent="0.25">
      <c r="A49" s="373" t="s">
        <v>109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52" ht="27" customHeight="1" x14ac:dyDescent="0.25">
      <c r="A50" s="64" t="s">
        <v>110</v>
      </c>
      <c r="B50" s="64" t="s">
        <v>111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ht="27" customHeight="1" x14ac:dyDescent="0.25">
      <c r="A51" s="64" t="s">
        <v>113</v>
      </c>
      <c r="B51" s="64" t="s">
        <v>114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71"/>
      <c r="AZ51" s="85" t="s">
        <v>65</v>
      </c>
    </row>
    <row r="52" spans="1:52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52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52" ht="16.5" customHeight="1" x14ac:dyDescent="0.25">
      <c r="A54" s="372" t="s">
        <v>115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52" ht="14.25" customHeight="1" x14ac:dyDescent="0.25">
      <c r="A55" s="373" t="s">
        <v>116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52" ht="27" customHeight="1" x14ac:dyDescent="0.25">
      <c r="A56" s="64" t="s">
        <v>117</v>
      </c>
      <c r="B56" s="64" t="s">
        <v>118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7" t="s">
        <v>123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52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52" ht="16.5" customHeight="1" x14ac:dyDescent="0.25">
      <c r="A61" s="372" t="s">
        <v>107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52" ht="14.25" customHeight="1" x14ac:dyDescent="0.25">
      <c r="A62" s="373" t="s">
        <v>116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126</v>
      </c>
      <c r="B64" s="64" t="s">
        <v>127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128</v>
      </c>
      <c r="B65" s="64" t="s">
        <v>129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131</v>
      </c>
      <c r="B66" s="64" t="s">
        <v>132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16.5" customHeight="1" x14ac:dyDescent="0.25">
      <c r="A67" s="64" t="s">
        <v>133</v>
      </c>
      <c r="B67" s="64" t="s">
        <v>134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135</v>
      </c>
      <c r="B68" s="64" t="s">
        <v>136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137</v>
      </c>
      <c r="B69" s="64" t="s">
        <v>138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139</v>
      </c>
      <c r="L69" s="38">
        <v>50</v>
      </c>
      <c r="M69" s="4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140</v>
      </c>
      <c r="B70" s="64" t="s">
        <v>141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139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142</v>
      </c>
      <c r="B71" s="64" t="s">
        <v>143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27" customHeight="1" x14ac:dyDescent="0.25">
      <c r="A72" s="64" t="s">
        <v>144</v>
      </c>
      <c r="B72" s="64" t="s">
        <v>145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16.5" customHeight="1" x14ac:dyDescent="0.25">
      <c r="A73" s="64" t="s">
        <v>146</v>
      </c>
      <c r="B73" s="64" t="s">
        <v>147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148</v>
      </c>
      <c r="B74" s="64" t="s">
        <v>149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150</v>
      </c>
      <c r="B75" s="64" t="s">
        <v>151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152</v>
      </c>
      <c r="B76" s="64" t="s">
        <v>153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27" customHeight="1" x14ac:dyDescent="0.25">
      <c r="A77" s="64" t="s">
        <v>154</v>
      </c>
      <c r="B77" s="64" t="s">
        <v>155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156</v>
      </c>
      <c r="B78" s="64" t="s">
        <v>157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158</v>
      </c>
      <c r="B79" s="64" t="s">
        <v>159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52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52" ht="14.25" customHeight="1" x14ac:dyDescent="0.25">
      <c r="A82" s="373" t="s">
        <v>109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52" ht="16.5" customHeight="1" x14ac:dyDescent="0.25">
      <c r="A83" s="64" t="s">
        <v>160</v>
      </c>
      <c r="B83" s="64" t="s">
        <v>161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162</v>
      </c>
      <c r="B84" s="64" t="s">
        <v>163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6" t="s">
        <v>164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16.5" customHeight="1" x14ac:dyDescent="0.25">
      <c r="A85" s="64" t="s">
        <v>165</v>
      </c>
      <c r="B85" s="64" t="s">
        <v>166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167</v>
      </c>
      <c r="B86" s="64" t="s">
        <v>168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8" t="s">
        <v>169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170</v>
      </c>
      <c r="B87" s="64" t="s">
        <v>171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172</v>
      </c>
      <c r="B88" s="64" t="s">
        <v>173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52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52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52" ht="16.5" customHeight="1" x14ac:dyDescent="0.25">
      <c r="A92" s="64" t="s">
        <v>174</v>
      </c>
      <c r="B92" s="64" t="s">
        <v>175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176</v>
      </c>
      <c r="B93" s="64" t="s">
        <v>177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178</v>
      </c>
      <c r="B94" s="64" t="s">
        <v>179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180</v>
      </c>
      <c r="B95" s="64" t="s">
        <v>181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182</v>
      </c>
      <c r="B96" s="64" t="s">
        <v>183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184</v>
      </c>
      <c r="B97" s="64" t="s">
        <v>185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186</v>
      </c>
      <c r="B98" s="64" t="s">
        <v>187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188</v>
      </c>
      <c r="B99" s="64" t="s">
        <v>189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190</v>
      </c>
      <c r="B100" s="64" t="s">
        <v>191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52" ht="14.25" customHeight="1" x14ac:dyDescent="0.25">
      <c r="A103" s="373" t="s">
        <v>79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52" ht="27" customHeight="1" x14ac:dyDescent="0.25">
      <c r="A104" s="64" t="s">
        <v>192</v>
      </c>
      <c r="B104" s="64" t="s">
        <v>193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0" t="s">
        <v>194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195</v>
      </c>
      <c r="B105" s="64" t="s">
        <v>196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197</v>
      </c>
      <c r="B106" s="64" t="s">
        <v>198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27" customHeight="1" x14ac:dyDescent="0.25">
      <c r="A107" s="64" t="s">
        <v>199</v>
      </c>
      <c r="B107" s="64" t="s">
        <v>200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3" t="s">
        <v>201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202</v>
      </c>
      <c r="B108" s="64" t="s">
        <v>203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4" t="s">
        <v>204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205</v>
      </c>
      <c r="B109" s="64" t="s">
        <v>206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5" t="s">
        <v>207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208</v>
      </c>
      <c r="B110" s="64" t="s">
        <v>209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52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52" ht="14.25" customHeight="1" x14ac:dyDescent="0.25">
      <c r="A113" s="373" t="s">
        <v>210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52" ht="27" customHeight="1" x14ac:dyDescent="0.25">
      <c r="A114" s="64" t="s">
        <v>211</v>
      </c>
      <c r="B114" s="64" t="s">
        <v>212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71"/>
      <c r="AZ114" s="128" t="s">
        <v>65</v>
      </c>
    </row>
    <row r="115" spans="1:52" ht="27" customHeight="1" x14ac:dyDescent="0.25">
      <c r="A115" s="64" t="s">
        <v>213</v>
      </c>
      <c r="B115" s="64" t="s">
        <v>214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71"/>
      <c r="AZ115" s="129" t="s">
        <v>65</v>
      </c>
    </row>
    <row r="116" spans="1:52" ht="16.5" customHeight="1" x14ac:dyDescent="0.25">
      <c r="A116" s="64" t="s">
        <v>215</v>
      </c>
      <c r="B116" s="64" t="s">
        <v>216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217</v>
      </c>
      <c r="B117" s="64" t="s">
        <v>218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0" t="s">
        <v>219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52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52" ht="16.5" customHeight="1" x14ac:dyDescent="0.25">
      <c r="A120" s="372" t="s">
        <v>220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52" ht="14.25" customHeight="1" x14ac:dyDescent="0.25">
      <c r="A121" s="373" t="s">
        <v>79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52" ht="27" customHeight="1" x14ac:dyDescent="0.25">
      <c r="A122" s="64" t="s">
        <v>221</v>
      </c>
      <c r="B122" s="64" t="s">
        <v>222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71"/>
      <c r="AZ122" s="132" t="s">
        <v>65</v>
      </c>
    </row>
    <row r="123" spans="1:52" ht="16.5" customHeight="1" x14ac:dyDescent="0.25">
      <c r="A123" s="64" t="s">
        <v>223</v>
      </c>
      <c r="B123" s="64" t="s">
        <v>224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71"/>
      <c r="AZ123" s="133" t="s">
        <v>65</v>
      </c>
    </row>
    <row r="124" spans="1:52" ht="16.5" customHeight="1" x14ac:dyDescent="0.25">
      <c r="A124" s="64" t="s">
        <v>225</v>
      </c>
      <c r="B124" s="64" t="s">
        <v>226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71"/>
      <c r="AZ124" s="134" t="s">
        <v>65</v>
      </c>
    </row>
    <row r="125" spans="1:52" ht="16.5" customHeight="1" x14ac:dyDescent="0.25">
      <c r="A125" s="64" t="s">
        <v>227</v>
      </c>
      <c r="B125" s="64" t="s">
        <v>228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52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52" ht="27.75" customHeight="1" x14ac:dyDescent="0.2">
      <c r="A128" s="371" t="s">
        <v>229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52" ht="16.5" customHeight="1" x14ac:dyDescent="0.25">
      <c r="A129" s="372" t="s">
        <v>230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52" ht="14.25" customHeight="1" x14ac:dyDescent="0.25">
      <c r="A130" s="373" t="s">
        <v>116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52" ht="27" customHeight="1" x14ac:dyDescent="0.25">
      <c r="A131" s="64" t="s">
        <v>231</v>
      </c>
      <c r="B131" s="64" t="s">
        <v>232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6" t="s">
        <v>65</v>
      </c>
    </row>
    <row r="132" spans="1:52" ht="27" customHeight="1" x14ac:dyDescent="0.25">
      <c r="A132" s="64" t="s">
        <v>233</v>
      </c>
      <c r="B132" s="64" t="s">
        <v>234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71"/>
      <c r="AZ132" s="137" t="s">
        <v>65</v>
      </c>
    </row>
    <row r="133" spans="1:52" ht="27" customHeight="1" x14ac:dyDescent="0.25">
      <c r="A133" s="64" t="s">
        <v>235</v>
      </c>
      <c r="B133" s="64" t="s">
        <v>236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71"/>
      <c r="AZ133" s="138" t="s">
        <v>65</v>
      </c>
    </row>
    <row r="134" spans="1:52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52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52" ht="16.5" customHeight="1" x14ac:dyDescent="0.25">
      <c r="A136" s="372" t="s">
        <v>237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52" ht="14.25" customHeight="1" x14ac:dyDescent="0.25">
      <c r="A137" s="373" t="s">
        <v>75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52" ht="27" customHeight="1" x14ac:dyDescent="0.25">
      <c r="A138" s="64" t="s">
        <v>238</v>
      </c>
      <c r="B138" s="64" t="s">
        <v>239</v>
      </c>
      <c r="C138" s="37">
        <v>4301031191</v>
      </c>
      <c r="D138" s="374">
        <v>4680115880993</v>
      </c>
      <c r="E138" s="374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39" t="s">
        <v>65</v>
      </c>
    </row>
    <row r="139" spans="1:52" ht="27" customHeight="1" x14ac:dyDescent="0.25">
      <c r="A139" s="64" t="s">
        <v>240</v>
      </c>
      <c r="B139" s="64" t="s">
        <v>241</v>
      </c>
      <c r="C139" s="37">
        <v>4301031204</v>
      </c>
      <c r="D139" s="374">
        <v>4680115881761</v>
      </c>
      <c r="E139" s="374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0" t="s">
        <v>65</v>
      </c>
    </row>
    <row r="140" spans="1:52" ht="27" customHeight="1" x14ac:dyDescent="0.25">
      <c r="A140" s="64" t="s">
        <v>242</v>
      </c>
      <c r="B140" s="64" t="s">
        <v>243</v>
      </c>
      <c r="C140" s="37">
        <v>4301031201</v>
      </c>
      <c r="D140" s="374">
        <v>4680115881563</v>
      </c>
      <c r="E140" s="374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1" t="s">
        <v>65</v>
      </c>
    </row>
    <row r="141" spans="1:52" ht="27" customHeight="1" x14ac:dyDescent="0.25">
      <c r="A141" s="64" t="s">
        <v>244</v>
      </c>
      <c r="B141" s="64" t="s">
        <v>245</v>
      </c>
      <c r="C141" s="37">
        <v>4301031199</v>
      </c>
      <c r="D141" s="374">
        <v>4680115880986</v>
      </c>
      <c r="E141" s="374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246</v>
      </c>
      <c r="B142" s="64" t="s">
        <v>247</v>
      </c>
      <c r="C142" s="37">
        <v>4301031190</v>
      </c>
      <c r="D142" s="374">
        <v>4680115880207</v>
      </c>
      <c r="E142" s="374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248</v>
      </c>
      <c r="B143" s="64" t="s">
        <v>249</v>
      </c>
      <c r="C143" s="37">
        <v>4301031205</v>
      </c>
      <c r="D143" s="374">
        <v>4680115881785</v>
      </c>
      <c r="E143" s="374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250</v>
      </c>
      <c r="B144" s="64" t="s">
        <v>251</v>
      </c>
      <c r="C144" s="37">
        <v>4301031202</v>
      </c>
      <c r="D144" s="374">
        <v>4680115881679</v>
      </c>
      <c r="E144" s="374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252</v>
      </c>
      <c r="B145" s="64" t="s">
        <v>253</v>
      </c>
      <c r="C145" s="37">
        <v>4301031158</v>
      </c>
      <c r="D145" s="374">
        <v>4680115880191</v>
      </c>
      <c r="E145" s="374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x14ac:dyDescent="0.2">
      <c r="A146" s="381"/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2"/>
      <c r="M146" s="378" t="s">
        <v>43</v>
      </c>
      <c r="N146" s="379"/>
      <c r="O146" s="379"/>
      <c r="P146" s="379"/>
      <c r="Q146" s="379"/>
      <c r="R146" s="379"/>
      <c r="S146" s="380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52" x14ac:dyDescent="0.2">
      <c r="A147" s="381"/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2"/>
      <c r="M147" s="378" t="s">
        <v>43</v>
      </c>
      <c r="N147" s="379"/>
      <c r="O147" s="379"/>
      <c r="P147" s="379"/>
      <c r="Q147" s="379"/>
      <c r="R147" s="379"/>
      <c r="S147" s="380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52" ht="16.5" customHeight="1" x14ac:dyDescent="0.25">
      <c r="A148" s="372" t="s">
        <v>254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66"/>
      <c r="Y148" s="66"/>
    </row>
    <row r="149" spans="1:52" ht="14.25" customHeight="1" x14ac:dyDescent="0.25">
      <c r="A149" s="373" t="s">
        <v>116</v>
      </c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67"/>
      <c r="Y149" s="67"/>
    </row>
    <row r="150" spans="1:52" ht="16.5" customHeight="1" x14ac:dyDescent="0.25">
      <c r="A150" s="64" t="s">
        <v>255</v>
      </c>
      <c r="B150" s="64" t="s">
        <v>256</v>
      </c>
      <c r="C150" s="37">
        <v>4301011450</v>
      </c>
      <c r="D150" s="374">
        <v>4680115881402</v>
      </c>
      <c r="E150" s="37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71"/>
      <c r="AZ150" s="147" t="s">
        <v>65</v>
      </c>
    </row>
    <row r="151" spans="1:52" ht="27" customHeight="1" x14ac:dyDescent="0.25">
      <c r="A151" s="64" t="s">
        <v>257</v>
      </c>
      <c r="B151" s="64" t="s">
        <v>258</v>
      </c>
      <c r="C151" s="37">
        <v>4301011454</v>
      </c>
      <c r="D151" s="374">
        <v>4680115881396</v>
      </c>
      <c r="E151" s="374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x14ac:dyDescent="0.2">
      <c r="A152" s="381"/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2"/>
      <c r="M152" s="378" t="s">
        <v>43</v>
      </c>
      <c r="N152" s="379"/>
      <c r="O152" s="379"/>
      <c r="P152" s="379"/>
      <c r="Q152" s="379"/>
      <c r="R152" s="379"/>
      <c r="S152" s="380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52" x14ac:dyDescent="0.2">
      <c r="A153" s="381"/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2"/>
      <c r="M153" s="378" t="s">
        <v>43</v>
      </c>
      <c r="N153" s="379"/>
      <c r="O153" s="379"/>
      <c r="P153" s="379"/>
      <c r="Q153" s="379"/>
      <c r="R153" s="379"/>
      <c r="S153" s="380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52" ht="14.25" customHeight="1" x14ac:dyDescent="0.25">
      <c r="A154" s="373" t="s">
        <v>109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67"/>
      <c r="Y154" s="67"/>
    </row>
    <row r="155" spans="1:52" ht="16.5" customHeight="1" x14ac:dyDescent="0.25">
      <c r="A155" s="64" t="s">
        <v>259</v>
      </c>
      <c r="B155" s="64" t="s">
        <v>260</v>
      </c>
      <c r="C155" s="37">
        <v>4301020262</v>
      </c>
      <c r="D155" s="374">
        <v>4680115882935</v>
      </c>
      <c r="E155" s="37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8" t="s">
        <v>261</v>
      </c>
      <c r="N155" s="376"/>
      <c r="O155" s="376"/>
      <c r="P155" s="376"/>
      <c r="Q155" s="377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49" t="s">
        <v>65</v>
      </c>
    </row>
    <row r="156" spans="1:52" ht="16.5" customHeight="1" x14ac:dyDescent="0.25">
      <c r="A156" s="64" t="s">
        <v>262</v>
      </c>
      <c r="B156" s="64" t="s">
        <v>263</v>
      </c>
      <c r="C156" s="37">
        <v>4301020220</v>
      </c>
      <c r="D156" s="374">
        <v>4680115880764</v>
      </c>
      <c r="E156" s="374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6"/>
      <c r="O156" s="376"/>
      <c r="P156" s="376"/>
      <c r="Q156" s="377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x14ac:dyDescent="0.2">
      <c r="A157" s="381"/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2"/>
      <c r="M157" s="378" t="s">
        <v>43</v>
      </c>
      <c r="N157" s="379"/>
      <c r="O157" s="379"/>
      <c r="P157" s="379"/>
      <c r="Q157" s="379"/>
      <c r="R157" s="379"/>
      <c r="S157" s="380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81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2"/>
      <c r="M158" s="378" t="s">
        <v>43</v>
      </c>
      <c r="N158" s="379"/>
      <c r="O158" s="379"/>
      <c r="P158" s="379"/>
      <c r="Q158" s="379"/>
      <c r="R158" s="379"/>
      <c r="S158" s="380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73" t="s">
        <v>75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67"/>
      <c r="Y159" s="67"/>
    </row>
    <row r="160" spans="1:52" ht="27" customHeight="1" x14ac:dyDescent="0.25">
      <c r="A160" s="64" t="s">
        <v>264</v>
      </c>
      <c r="B160" s="64" t="s">
        <v>265</v>
      </c>
      <c r="C160" s="37">
        <v>4301031224</v>
      </c>
      <c r="D160" s="374">
        <v>4680115882683</v>
      </c>
      <c r="E160" s="37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1" t="s">
        <v>65</v>
      </c>
    </row>
    <row r="161" spans="1:52" ht="27" customHeight="1" x14ac:dyDescent="0.25">
      <c r="A161" s="64" t="s">
        <v>266</v>
      </c>
      <c r="B161" s="64" t="s">
        <v>267</v>
      </c>
      <c r="C161" s="37">
        <v>4301031230</v>
      </c>
      <c r="D161" s="374">
        <v>4680115882690</v>
      </c>
      <c r="E161" s="374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76"/>
      <c r="O161" s="376"/>
      <c r="P161" s="376"/>
      <c r="Q161" s="377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2" t="s">
        <v>65</v>
      </c>
    </row>
    <row r="162" spans="1:52" ht="27" customHeight="1" x14ac:dyDescent="0.25">
      <c r="A162" s="64" t="s">
        <v>268</v>
      </c>
      <c r="B162" s="64" t="s">
        <v>269</v>
      </c>
      <c r="C162" s="37">
        <v>4301031220</v>
      </c>
      <c r="D162" s="374">
        <v>4680115882669</v>
      </c>
      <c r="E162" s="374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6"/>
      <c r="O162" s="376"/>
      <c r="P162" s="376"/>
      <c r="Q162" s="377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71"/>
      <c r="AZ162" s="153" t="s">
        <v>65</v>
      </c>
    </row>
    <row r="163" spans="1:52" ht="27" customHeight="1" x14ac:dyDescent="0.25">
      <c r="A163" s="64" t="s">
        <v>270</v>
      </c>
      <c r="B163" s="64" t="s">
        <v>271</v>
      </c>
      <c r="C163" s="37">
        <v>4301031221</v>
      </c>
      <c r="D163" s="374">
        <v>4680115882676</v>
      </c>
      <c r="E163" s="374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76"/>
      <c r="O163" s="376"/>
      <c r="P163" s="376"/>
      <c r="Q163" s="377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x14ac:dyDescent="0.2">
      <c r="A164" s="381"/>
      <c r="B164" s="381"/>
      <c r="C164" s="381"/>
      <c r="D164" s="381"/>
      <c r="E164" s="381"/>
      <c r="F164" s="381"/>
      <c r="G164" s="381"/>
      <c r="H164" s="381"/>
      <c r="I164" s="381"/>
      <c r="J164" s="381"/>
      <c r="K164" s="381"/>
      <c r="L164" s="382"/>
      <c r="M164" s="378" t="s">
        <v>43</v>
      </c>
      <c r="N164" s="379"/>
      <c r="O164" s="379"/>
      <c r="P164" s="379"/>
      <c r="Q164" s="379"/>
      <c r="R164" s="379"/>
      <c r="S164" s="380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52" x14ac:dyDescent="0.2">
      <c r="A165" s="381"/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2"/>
      <c r="M165" s="378" t="s">
        <v>43</v>
      </c>
      <c r="N165" s="379"/>
      <c r="O165" s="379"/>
      <c r="P165" s="379"/>
      <c r="Q165" s="379"/>
      <c r="R165" s="379"/>
      <c r="S165" s="380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52" ht="14.25" customHeight="1" x14ac:dyDescent="0.25">
      <c r="A166" s="373" t="s">
        <v>79</v>
      </c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67"/>
      <c r="Y166" s="67"/>
    </row>
    <row r="167" spans="1:52" ht="27" customHeight="1" x14ac:dyDescent="0.25">
      <c r="A167" s="64" t="s">
        <v>272</v>
      </c>
      <c r="B167" s="64" t="s">
        <v>273</v>
      </c>
      <c r="C167" s="37">
        <v>4301051409</v>
      </c>
      <c r="D167" s="374">
        <v>4680115881556</v>
      </c>
      <c r="E167" s="37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5" t="s">
        <v>65</v>
      </c>
    </row>
    <row r="168" spans="1:52" ht="16.5" customHeight="1" x14ac:dyDescent="0.25">
      <c r="A168" s="64" t="s">
        <v>274</v>
      </c>
      <c r="B168" s="64" t="s">
        <v>275</v>
      </c>
      <c r="C168" s="37">
        <v>4301051470</v>
      </c>
      <c r="D168" s="374">
        <v>4680115880573</v>
      </c>
      <c r="E168" s="37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6" t="s">
        <v>65</v>
      </c>
    </row>
    <row r="169" spans="1:52" ht="27" customHeight="1" x14ac:dyDescent="0.25">
      <c r="A169" s="64" t="s">
        <v>276</v>
      </c>
      <c r="B169" s="64" t="s">
        <v>277</v>
      </c>
      <c r="C169" s="37">
        <v>4301051408</v>
      </c>
      <c r="D169" s="374">
        <v>4680115881594</v>
      </c>
      <c r="E169" s="374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57" t="s">
        <v>65</v>
      </c>
    </row>
    <row r="170" spans="1:52" ht="27" customHeight="1" x14ac:dyDescent="0.25">
      <c r="A170" s="64" t="s">
        <v>278</v>
      </c>
      <c r="B170" s="64" t="s">
        <v>279</v>
      </c>
      <c r="C170" s="37">
        <v>4301051433</v>
      </c>
      <c r="D170" s="374">
        <v>4680115881587</v>
      </c>
      <c r="E170" s="374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280</v>
      </c>
      <c r="B171" s="64" t="s">
        <v>281</v>
      </c>
      <c r="C171" s="37">
        <v>4301051380</v>
      </c>
      <c r="D171" s="374">
        <v>4680115880962</v>
      </c>
      <c r="E171" s="374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282</v>
      </c>
      <c r="B172" s="64" t="s">
        <v>283</v>
      </c>
      <c r="C172" s="37">
        <v>4301051411</v>
      </c>
      <c r="D172" s="374">
        <v>4680115881617</v>
      </c>
      <c r="E172" s="374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284</v>
      </c>
      <c r="B173" s="64" t="s">
        <v>285</v>
      </c>
      <c r="C173" s="37">
        <v>4301051377</v>
      </c>
      <c r="D173" s="374">
        <v>4680115881228</v>
      </c>
      <c r="E173" s="374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286</v>
      </c>
      <c r="B174" s="64" t="s">
        <v>287</v>
      </c>
      <c r="C174" s="37">
        <v>4301051432</v>
      </c>
      <c r="D174" s="374">
        <v>4680115881037</v>
      </c>
      <c r="E174" s="374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288</v>
      </c>
      <c r="B175" s="64" t="s">
        <v>289</v>
      </c>
      <c r="C175" s="37">
        <v>4301051384</v>
      </c>
      <c r="D175" s="374">
        <v>4680115881211</v>
      </c>
      <c r="E175" s="374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290</v>
      </c>
      <c r="B176" s="64" t="s">
        <v>291</v>
      </c>
      <c r="C176" s="37">
        <v>4301051378</v>
      </c>
      <c r="D176" s="374">
        <v>4680115881020</v>
      </c>
      <c r="E176" s="374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292</v>
      </c>
      <c r="B177" s="64" t="s">
        <v>293</v>
      </c>
      <c r="C177" s="37">
        <v>4301051407</v>
      </c>
      <c r="D177" s="374">
        <v>4680115882195</v>
      </c>
      <c r="E177" s="374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294</v>
      </c>
      <c r="B178" s="64" t="s">
        <v>295</v>
      </c>
      <c r="C178" s="37">
        <v>4301051479</v>
      </c>
      <c r="D178" s="374">
        <v>4680115882607</v>
      </c>
      <c r="E178" s="37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296</v>
      </c>
      <c r="B179" s="64" t="s">
        <v>297</v>
      </c>
      <c r="C179" s="37">
        <v>4301051468</v>
      </c>
      <c r="D179" s="374">
        <v>4680115880092</v>
      </c>
      <c r="E179" s="37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298</v>
      </c>
      <c r="B180" s="64" t="s">
        <v>299</v>
      </c>
      <c r="C180" s="37">
        <v>4301051469</v>
      </c>
      <c r="D180" s="374">
        <v>4680115880221</v>
      </c>
      <c r="E180" s="374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6"/>
      <c r="O180" s="376"/>
      <c r="P180" s="376"/>
      <c r="Q180" s="37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16.5" customHeight="1" x14ac:dyDescent="0.25">
      <c r="A181" s="64" t="s">
        <v>300</v>
      </c>
      <c r="B181" s="64" t="s">
        <v>301</v>
      </c>
      <c r="C181" s="37">
        <v>4301051523</v>
      </c>
      <c r="D181" s="374">
        <v>4680115882942</v>
      </c>
      <c r="E181" s="374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76"/>
      <c r="O181" s="376"/>
      <c r="P181" s="376"/>
      <c r="Q181" s="377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16.5" customHeight="1" x14ac:dyDescent="0.25">
      <c r="A182" s="64" t="s">
        <v>302</v>
      </c>
      <c r="B182" s="64" t="s">
        <v>303</v>
      </c>
      <c r="C182" s="37">
        <v>4301051326</v>
      </c>
      <c r="D182" s="374">
        <v>4680115880504</v>
      </c>
      <c r="E182" s="374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6"/>
      <c r="O182" s="376"/>
      <c r="P182" s="376"/>
      <c r="Q182" s="377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304</v>
      </c>
      <c r="B183" s="64" t="s">
        <v>305</v>
      </c>
      <c r="C183" s="37">
        <v>4301051410</v>
      </c>
      <c r="D183" s="374">
        <v>4680115882164</v>
      </c>
      <c r="E183" s="374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x14ac:dyDescent="0.2">
      <c r="A184" s="381"/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2"/>
      <c r="M184" s="378" t="s">
        <v>43</v>
      </c>
      <c r="N184" s="379"/>
      <c r="O184" s="379"/>
      <c r="P184" s="379"/>
      <c r="Q184" s="379"/>
      <c r="R184" s="379"/>
      <c r="S184" s="380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52" x14ac:dyDescent="0.2">
      <c r="A185" s="381"/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2"/>
      <c r="M185" s="378" t="s">
        <v>43</v>
      </c>
      <c r="N185" s="379"/>
      <c r="O185" s="379"/>
      <c r="P185" s="379"/>
      <c r="Q185" s="379"/>
      <c r="R185" s="379"/>
      <c r="S185" s="380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52" ht="14.25" customHeight="1" x14ac:dyDescent="0.25">
      <c r="A186" s="373" t="s">
        <v>210</v>
      </c>
      <c r="B186" s="373"/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67"/>
      <c r="Y186" s="67"/>
    </row>
    <row r="187" spans="1:52" ht="16.5" customHeight="1" x14ac:dyDescent="0.25">
      <c r="A187" s="64" t="s">
        <v>306</v>
      </c>
      <c r="B187" s="64" t="s">
        <v>307</v>
      </c>
      <c r="C187" s="37">
        <v>4301060338</v>
      </c>
      <c r="D187" s="374">
        <v>4680115880801</v>
      </c>
      <c r="E187" s="37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71"/>
      <c r="AZ187" s="172" t="s">
        <v>65</v>
      </c>
    </row>
    <row r="188" spans="1:52" ht="27" customHeight="1" x14ac:dyDescent="0.25">
      <c r="A188" s="64" t="s">
        <v>308</v>
      </c>
      <c r="B188" s="64" t="s">
        <v>309</v>
      </c>
      <c r="C188" s="37">
        <v>4301060339</v>
      </c>
      <c r="D188" s="374">
        <v>4680115880818</v>
      </c>
      <c r="E188" s="37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71"/>
      <c r="AZ188" s="173" t="s">
        <v>65</v>
      </c>
    </row>
    <row r="189" spans="1:52" x14ac:dyDescent="0.2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2"/>
      <c r="M189" s="378" t="s">
        <v>43</v>
      </c>
      <c r="N189" s="379"/>
      <c r="O189" s="379"/>
      <c r="P189" s="379"/>
      <c r="Q189" s="379"/>
      <c r="R189" s="379"/>
      <c r="S189" s="380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52" x14ac:dyDescent="0.2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2"/>
      <c r="M190" s="378" t="s">
        <v>43</v>
      </c>
      <c r="N190" s="379"/>
      <c r="O190" s="379"/>
      <c r="P190" s="379"/>
      <c r="Q190" s="379"/>
      <c r="R190" s="379"/>
      <c r="S190" s="380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52" ht="16.5" customHeight="1" x14ac:dyDescent="0.25">
      <c r="A191" s="372" t="s">
        <v>310</v>
      </c>
      <c r="B191" s="372"/>
      <c r="C191" s="372"/>
      <c r="D191" s="372"/>
      <c r="E191" s="372"/>
      <c r="F191" s="372"/>
      <c r="G191" s="372"/>
      <c r="H191" s="372"/>
      <c r="I191" s="372"/>
      <c r="J191" s="372"/>
      <c r="K191" s="372"/>
      <c r="L191" s="372"/>
      <c r="M191" s="372"/>
      <c r="N191" s="372"/>
      <c r="O191" s="372"/>
      <c r="P191" s="372"/>
      <c r="Q191" s="372"/>
      <c r="R191" s="372"/>
      <c r="S191" s="372"/>
      <c r="T191" s="372"/>
      <c r="U191" s="372"/>
      <c r="V191" s="372"/>
      <c r="W191" s="372"/>
      <c r="X191" s="66"/>
      <c r="Y191" s="66"/>
    </row>
    <row r="192" spans="1:52" ht="14.25" customHeight="1" x14ac:dyDescent="0.25">
      <c r="A192" s="373" t="s">
        <v>116</v>
      </c>
      <c r="B192" s="373"/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67"/>
      <c r="Y192" s="67"/>
    </row>
    <row r="193" spans="1:52" ht="27" customHeight="1" x14ac:dyDescent="0.25">
      <c r="A193" s="64" t="s">
        <v>311</v>
      </c>
      <c r="B193" s="64" t="s">
        <v>312</v>
      </c>
      <c r="C193" s="37">
        <v>4301011346</v>
      </c>
      <c r="D193" s="374">
        <v>4607091387445</v>
      </c>
      <c r="E193" s="37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4" t="s">
        <v>65</v>
      </c>
    </row>
    <row r="194" spans="1:52" ht="27" customHeight="1" x14ac:dyDescent="0.25">
      <c r="A194" s="64" t="s">
        <v>313</v>
      </c>
      <c r="B194" s="64" t="s">
        <v>314</v>
      </c>
      <c r="C194" s="37">
        <v>4301011362</v>
      </c>
      <c r="D194" s="374">
        <v>4607091386004</v>
      </c>
      <c r="E194" s="37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315</v>
      </c>
      <c r="L194" s="38">
        <v>55</v>
      </c>
      <c r="M194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5" t="s">
        <v>65</v>
      </c>
    </row>
    <row r="195" spans="1:52" ht="27" customHeight="1" x14ac:dyDescent="0.25">
      <c r="A195" s="64" t="s">
        <v>313</v>
      </c>
      <c r="B195" s="64" t="s">
        <v>316</v>
      </c>
      <c r="C195" s="37">
        <v>4301011308</v>
      </c>
      <c r="D195" s="374">
        <v>4607091386004</v>
      </c>
      <c r="E195" s="37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317</v>
      </c>
      <c r="B196" s="64" t="s">
        <v>318</v>
      </c>
      <c r="C196" s="37">
        <v>4301011347</v>
      </c>
      <c r="D196" s="374">
        <v>4607091386073</v>
      </c>
      <c r="E196" s="374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319</v>
      </c>
      <c r="B197" s="64" t="s">
        <v>320</v>
      </c>
      <c r="C197" s="37">
        <v>4301010928</v>
      </c>
      <c r="D197" s="374">
        <v>4607091387322</v>
      </c>
      <c r="E197" s="37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319</v>
      </c>
      <c r="B198" s="64" t="s">
        <v>321</v>
      </c>
      <c r="C198" s="37">
        <v>4301011395</v>
      </c>
      <c r="D198" s="374">
        <v>4607091387322</v>
      </c>
      <c r="E198" s="374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315</v>
      </c>
      <c r="L198" s="38">
        <v>55</v>
      </c>
      <c r="M198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322</v>
      </c>
      <c r="B199" s="64" t="s">
        <v>323</v>
      </c>
      <c r="C199" s="37">
        <v>4301011311</v>
      </c>
      <c r="D199" s="374">
        <v>4607091387377</v>
      </c>
      <c r="E199" s="37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324</v>
      </c>
      <c r="B200" s="64" t="s">
        <v>325</v>
      </c>
      <c r="C200" s="37">
        <v>4301010945</v>
      </c>
      <c r="D200" s="374">
        <v>4607091387353</v>
      </c>
      <c r="E200" s="37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326</v>
      </c>
      <c r="B201" s="64" t="s">
        <v>327</v>
      </c>
      <c r="C201" s="37">
        <v>4301011328</v>
      </c>
      <c r="D201" s="374">
        <v>4607091386011</v>
      </c>
      <c r="E201" s="374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328</v>
      </c>
      <c r="B202" s="64" t="s">
        <v>329</v>
      </c>
      <c r="C202" s="37">
        <v>4301011329</v>
      </c>
      <c r="D202" s="374">
        <v>4607091387308</v>
      </c>
      <c r="E202" s="374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330</v>
      </c>
      <c r="B203" s="64" t="s">
        <v>331</v>
      </c>
      <c r="C203" s="37">
        <v>4301011049</v>
      </c>
      <c r="D203" s="374">
        <v>4607091387339</v>
      </c>
      <c r="E203" s="374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332</v>
      </c>
      <c r="B204" s="64" t="s">
        <v>333</v>
      </c>
      <c r="C204" s="37">
        <v>4301011433</v>
      </c>
      <c r="D204" s="374">
        <v>4680115882638</v>
      </c>
      <c r="E204" s="37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334</v>
      </c>
      <c r="B205" s="64" t="s">
        <v>335</v>
      </c>
      <c r="C205" s="37">
        <v>4301011573</v>
      </c>
      <c r="D205" s="374">
        <v>4680115881938</v>
      </c>
      <c r="E205" s="374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336</v>
      </c>
      <c r="B206" s="64" t="s">
        <v>337</v>
      </c>
      <c r="C206" s="37">
        <v>4301010944</v>
      </c>
      <c r="D206" s="374">
        <v>4607091387346</v>
      </c>
      <c r="E206" s="374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6"/>
      <c r="O206" s="376"/>
      <c r="P206" s="376"/>
      <c r="Q206" s="377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338</v>
      </c>
      <c r="B207" s="64" t="s">
        <v>339</v>
      </c>
      <c r="C207" s="37">
        <v>4301011353</v>
      </c>
      <c r="D207" s="374">
        <v>4607091389807</v>
      </c>
      <c r="E207" s="374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6"/>
      <c r="O207" s="376"/>
      <c r="P207" s="376"/>
      <c r="Q207" s="377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1"/>
      <c r="B208" s="381"/>
      <c r="C208" s="381"/>
      <c r="D208" s="381"/>
      <c r="E208" s="381"/>
      <c r="F208" s="381"/>
      <c r="G208" s="381"/>
      <c r="H208" s="381"/>
      <c r="I208" s="381"/>
      <c r="J208" s="381"/>
      <c r="K208" s="381"/>
      <c r="L208" s="382"/>
      <c r="M208" s="378" t="s">
        <v>43</v>
      </c>
      <c r="N208" s="379"/>
      <c r="O208" s="379"/>
      <c r="P208" s="379"/>
      <c r="Q208" s="379"/>
      <c r="R208" s="379"/>
      <c r="S208" s="380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52" x14ac:dyDescent="0.2">
      <c r="A209" s="381"/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2"/>
      <c r="M209" s="378" t="s">
        <v>43</v>
      </c>
      <c r="N209" s="379"/>
      <c r="O209" s="379"/>
      <c r="P209" s="379"/>
      <c r="Q209" s="379"/>
      <c r="R209" s="379"/>
      <c r="S209" s="380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52" ht="14.25" customHeight="1" x14ac:dyDescent="0.25">
      <c r="A210" s="373" t="s">
        <v>109</v>
      </c>
      <c r="B210" s="373"/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4301020254</v>
      </c>
      <c r="D211" s="374">
        <v>4680115881914</v>
      </c>
      <c r="E211" s="37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x14ac:dyDescent="0.2">
      <c r="A212" s="381"/>
      <c r="B212" s="381"/>
      <c r="C212" s="381"/>
      <c r="D212" s="381"/>
      <c r="E212" s="381"/>
      <c r="F212" s="381"/>
      <c r="G212" s="381"/>
      <c r="H212" s="381"/>
      <c r="I212" s="381"/>
      <c r="J212" s="381"/>
      <c r="K212" s="381"/>
      <c r="L212" s="382"/>
      <c r="M212" s="378" t="s">
        <v>43</v>
      </c>
      <c r="N212" s="379"/>
      <c r="O212" s="379"/>
      <c r="P212" s="379"/>
      <c r="Q212" s="379"/>
      <c r="R212" s="379"/>
      <c r="S212" s="380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52" x14ac:dyDescent="0.2">
      <c r="A213" s="381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2"/>
      <c r="M213" s="378" t="s">
        <v>43</v>
      </c>
      <c r="N213" s="379"/>
      <c r="O213" s="379"/>
      <c r="P213" s="379"/>
      <c r="Q213" s="379"/>
      <c r="R213" s="379"/>
      <c r="S213" s="380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52" ht="14.25" customHeight="1" x14ac:dyDescent="0.25">
      <c r="A214" s="373" t="s">
        <v>75</v>
      </c>
      <c r="B214" s="373"/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  <c r="X214" s="67"/>
      <c r="Y214" s="67"/>
    </row>
    <row r="215" spans="1:52" ht="27" customHeight="1" x14ac:dyDescent="0.25">
      <c r="A215" s="64" t="s">
        <v>342</v>
      </c>
      <c r="B215" s="64" t="s">
        <v>343</v>
      </c>
      <c r="C215" s="37">
        <v>4301030878</v>
      </c>
      <c r="D215" s="374">
        <v>4607091387193</v>
      </c>
      <c r="E215" s="374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6"/>
      <c r="O215" s="376"/>
      <c r="P215" s="376"/>
      <c r="Q215" s="37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71"/>
      <c r="AZ215" s="190" t="s">
        <v>65</v>
      </c>
    </row>
    <row r="216" spans="1:52" ht="27" customHeight="1" x14ac:dyDescent="0.25">
      <c r="A216" s="64" t="s">
        <v>344</v>
      </c>
      <c r="B216" s="64" t="s">
        <v>345</v>
      </c>
      <c r="C216" s="37">
        <v>4301031153</v>
      </c>
      <c r="D216" s="374">
        <v>4607091387230</v>
      </c>
      <c r="E216" s="374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6"/>
      <c r="O216" s="376"/>
      <c r="P216" s="376"/>
      <c r="Q216" s="377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71"/>
      <c r="AZ216" s="191" t="s">
        <v>65</v>
      </c>
    </row>
    <row r="217" spans="1:52" ht="27" customHeight="1" x14ac:dyDescent="0.25">
      <c r="A217" s="64" t="s">
        <v>346</v>
      </c>
      <c r="B217" s="64" t="s">
        <v>347</v>
      </c>
      <c r="C217" s="37">
        <v>4301031152</v>
      </c>
      <c r="D217" s="374">
        <v>4607091387285</v>
      </c>
      <c r="E217" s="374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6"/>
      <c r="O217" s="376"/>
      <c r="P217" s="376"/>
      <c r="Q217" s="377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348</v>
      </c>
      <c r="B218" s="64" t="s">
        <v>349</v>
      </c>
      <c r="C218" s="37">
        <v>4301031151</v>
      </c>
      <c r="D218" s="374">
        <v>4607091389845</v>
      </c>
      <c r="E218" s="37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x14ac:dyDescent="0.2">
      <c r="A219" s="381"/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2"/>
      <c r="M219" s="378" t="s">
        <v>43</v>
      </c>
      <c r="N219" s="379"/>
      <c r="O219" s="379"/>
      <c r="P219" s="379"/>
      <c r="Q219" s="379"/>
      <c r="R219" s="379"/>
      <c r="S219" s="380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52" x14ac:dyDescent="0.2">
      <c r="A220" s="381"/>
      <c r="B220" s="381"/>
      <c r="C220" s="381"/>
      <c r="D220" s="381"/>
      <c r="E220" s="381"/>
      <c r="F220" s="381"/>
      <c r="G220" s="381"/>
      <c r="H220" s="381"/>
      <c r="I220" s="381"/>
      <c r="J220" s="381"/>
      <c r="K220" s="381"/>
      <c r="L220" s="382"/>
      <c r="M220" s="378" t="s">
        <v>43</v>
      </c>
      <c r="N220" s="379"/>
      <c r="O220" s="379"/>
      <c r="P220" s="379"/>
      <c r="Q220" s="379"/>
      <c r="R220" s="379"/>
      <c r="S220" s="380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52" ht="14.25" customHeight="1" x14ac:dyDescent="0.25">
      <c r="A221" s="373" t="s">
        <v>79</v>
      </c>
      <c r="B221" s="373"/>
      <c r="C221" s="373"/>
      <c r="D221" s="373"/>
      <c r="E221" s="373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  <c r="X221" s="67"/>
      <c r="Y221" s="67"/>
    </row>
    <row r="222" spans="1:52" ht="16.5" customHeight="1" x14ac:dyDescent="0.25">
      <c r="A222" s="64" t="s">
        <v>350</v>
      </c>
      <c r="B222" s="64" t="s">
        <v>351</v>
      </c>
      <c r="C222" s="37">
        <v>4301051101</v>
      </c>
      <c r="D222" s="374">
        <v>4607091387766</v>
      </c>
      <c r="E222" s="374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6"/>
      <c r="O222" s="376"/>
      <c r="P222" s="376"/>
      <c r="Q222" s="37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4" t="s">
        <v>65</v>
      </c>
    </row>
    <row r="223" spans="1:52" ht="27" customHeight="1" x14ac:dyDescent="0.25">
      <c r="A223" s="64" t="s">
        <v>352</v>
      </c>
      <c r="B223" s="64" t="s">
        <v>353</v>
      </c>
      <c r="C223" s="37">
        <v>4301051116</v>
      </c>
      <c r="D223" s="374">
        <v>4607091387957</v>
      </c>
      <c r="E223" s="374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6"/>
      <c r="O223" s="376"/>
      <c r="P223" s="376"/>
      <c r="Q223" s="37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71"/>
      <c r="AZ223" s="195" t="s">
        <v>65</v>
      </c>
    </row>
    <row r="224" spans="1:52" ht="27" customHeight="1" x14ac:dyDescent="0.25">
      <c r="A224" s="64" t="s">
        <v>354</v>
      </c>
      <c r="B224" s="64" t="s">
        <v>355</v>
      </c>
      <c r="C224" s="37">
        <v>4301051115</v>
      </c>
      <c r="D224" s="374">
        <v>4607091387964</v>
      </c>
      <c r="E224" s="374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16.5" customHeight="1" x14ac:dyDescent="0.25">
      <c r="A225" s="64" t="s">
        <v>356</v>
      </c>
      <c r="B225" s="64" t="s">
        <v>357</v>
      </c>
      <c r="C225" s="37">
        <v>4301051134</v>
      </c>
      <c r="D225" s="374">
        <v>4607091381672</v>
      </c>
      <c r="E225" s="374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358</v>
      </c>
      <c r="B226" s="64" t="s">
        <v>359</v>
      </c>
      <c r="C226" s="37">
        <v>4301051130</v>
      </c>
      <c r="D226" s="374">
        <v>4607091387537</v>
      </c>
      <c r="E226" s="374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360</v>
      </c>
      <c r="B227" s="64" t="s">
        <v>361</v>
      </c>
      <c r="C227" s="37">
        <v>4301051132</v>
      </c>
      <c r="D227" s="374">
        <v>4607091387513</v>
      </c>
      <c r="E227" s="374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6"/>
      <c r="O227" s="376"/>
      <c r="P227" s="376"/>
      <c r="Q227" s="377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52" x14ac:dyDescent="0.2">
      <c r="A229" s="381"/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2"/>
      <c r="M229" s="378" t="s">
        <v>43</v>
      </c>
      <c r="N229" s="379"/>
      <c r="O229" s="379"/>
      <c r="P229" s="379"/>
      <c r="Q229" s="379"/>
      <c r="R229" s="379"/>
      <c r="S229" s="380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52" ht="14.25" customHeight="1" x14ac:dyDescent="0.25">
      <c r="A230" s="373" t="s">
        <v>210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52" ht="16.5" customHeight="1" x14ac:dyDescent="0.25">
      <c r="A231" s="64" t="s">
        <v>362</v>
      </c>
      <c r="B231" s="64" t="s">
        <v>363</v>
      </c>
      <c r="C231" s="37">
        <v>4301060326</v>
      </c>
      <c r="D231" s="374">
        <v>4607091380880</v>
      </c>
      <c r="E231" s="374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0" t="s">
        <v>65</v>
      </c>
    </row>
    <row r="232" spans="1:52" ht="27" customHeight="1" x14ac:dyDescent="0.25">
      <c r="A232" s="64" t="s">
        <v>364</v>
      </c>
      <c r="B232" s="64" t="s">
        <v>365</v>
      </c>
      <c r="C232" s="37">
        <v>4301060308</v>
      </c>
      <c r="D232" s="374">
        <v>4607091384482</v>
      </c>
      <c r="E232" s="374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71"/>
      <c r="AZ232" s="201" t="s">
        <v>65</v>
      </c>
    </row>
    <row r="233" spans="1:52" ht="16.5" customHeight="1" x14ac:dyDescent="0.25">
      <c r="A233" s="64" t="s">
        <v>366</v>
      </c>
      <c r="B233" s="64" t="s">
        <v>367</v>
      </c>
      <c r="C233" s="37">
        <v>4301060325</v>
      </c>
      <c r="D233" s="374">
        <v>4607091380897</v>
      </c>
      <c r="E233" s="374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16.5" customHeight="1" x14ac:dyDescent="0.25">
      <c r="A234" s="64" t="s">
        <v>368</v>
      </c>
      <c r="B234" s="64" t="s">
        <v>369</v>
      </c>
      <c r="C234" s="37">
        <v>4301060337</v>
      </c>
      <c r="D234" s="374">
        <v>4680115880368</v>
      </c>
      <c r="E234" s="374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x14ac:dyDescent="0.2">
      <c r="A235" s="381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2"/>
      <c r="M235" s="378" t="s">
        <v>43</v>
      </c>
      <c r="N235" s="379"/>
      <c r="O235" s="379"/>
      <c r="P235" s="379"/>
      <c r="Q235" s="379"/>
      <c r="R235" s="379"/>
      <c r="S235" s="380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52" x14ac:dyDescent="0.2">
      <c r="A236" s="381"/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2"/>
      <c r="M236" s="378" t="s">
        <v>43</v>
      </c>
      <c r="N236" s="379"/>
      <c r="O236" s="379"/>
      <c r="P236" s="379"/>
      <c r="Q236" s="379"/>
      <c r="R236" s="379"/>
      <c r="S236" s="380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52" ht="14.25" customHeight="1" x14ac:dyDescent="0.25">
      <c r="A237" s="373" t="s">
        <v>92</v>
      </c>
      <c r="B237" s="373"/>
      <c r="C237" s="373"/>
      <c r="D237" s="373"/>
      <c r="E237" s="373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  <c r="X237" s="67"/>
      <c r="Y237" s="67"/>
    </row>
    <row r="238" spans="1:52" ht="16.5" customHeight="1" x14ac:dyDescent="0.25">
      <c r="A238" s="64" t="s">
        <v>370</v>
      </c>
      <c r="B238" s="64" t="s">
        <v>371</v>
      </c>
      <c r="C238" s="37">
        <v>4301030232</v>
      </c>
      <c r="D238" s="374">
        <v>4607091388374</v>
      </c>
      <c r="E238" s="374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3" t="s">
        <v>372</v>
      </c>
      <c r="N238" s="376"/>
      <c r="O238" s="376"/>
      <c r="P238" s="376"/>
      <c r="Q238" s="377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4" t="s">
        <v>65</v>
      </c>
    </row>
    <row r="239" spans="1:52" ht="27" customHeight="1" x14ac:dyDescent="0.25">
      <c r="A239" s="64" t="s">
        <v>373</v>
      </c>
      <c r="B239" s="64" t="s">
        <v>374</v>
      </c>
      <c r="C239" s="37">
        <v>4301030235</v>
      </c>
      <c r="D239" s="374">
        <v>4607091388381</v>
      </c>
      <c r="E239" s="374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4" t="s">
        <v>375</v>
      </c>
      <c r="N239" s="376"/>
      <c r="O239" s="376"/>
      <c r="P239" s="376"/>
      <c r="Q239" s="377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71"/>
      <c r="AZ239" s="205" t="s">
        <v>65</v>
      </c>
    </row>
    <row r="240" spans="1:52" ht="27" customHeight="1" x14ac:dyDescent="0.25">
      <c r="A240" s="64" t="s">
        <v>376</v>
      </c>
      <c r="B240" s="64" t="s">
        <v>377</v>
      </c>
      <c r="C240" s="37">
        <v>4301030233</v>
      </c>
      <c r="D240" s="374">
        <v>4607091388404</v>
      </c>
      <c r="E240" s="374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6"/>
      <c r="O240" s="376"/>
      <c r="P240" s="376"/>
      <c r="Q240" s="377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x14ac:dyDescent="0.2">
      <c r="A241" s="381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2"/>
      <c r="M241" s="378" t="s">
        <v>43</v>
      </c>
      <c r="N241" s="379"/>
      <c r="O241" s="379"/>
      <c r="P241" s="379"/>
      <c r="Q241" s="379"/>
      <c r="R241" s="379"/>
      <c r="S241" s="380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52" x14ac:dyDescent="0.2">
      <c r="A242" s="381"/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2"/>
      <c r="M242" s="378" t="s">
        <v>43</v>
      </c>
      <c r="N242" s="379"/>
      <c r="O242" s="379"/>
      <c r="P242" s="379"/>
      <c r="Q242" s="379"/>
      <c r="R242" s="379"/>
      <c r="S242" s="380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52" ht="14.25" customHeight="1" x14ac:dyDescent="0.25">
      <c r="A243" s="373" t="s">
        <v>378</v>
      </c>
      <c r="B243" s="373"/>
      <c r="C243" s="373"/>
      <c r="D243" s="373"/>
      <c r="E243" s="373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  <c r="X243" s="67"/>
      <c r="Y243" s="67"/>
    </row>
    <row r="244" spans="1:52" ht="16.5" customHeight="1" x14ac:dyDescent="0.25">
      <c r="A244" s="64" t="s">
        <v>379</v>
      </c>
      <c r="B244" s="64" t="s">
        <v>380</v>
      </c>
      <c r="C244" s="37">
        <v>4301180007</v>
      </c>
      <c r="D244" s="374">
        <v>4680115881808</v>
      </c>
      <c r="E244" s="374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381</v>
      </c>
      <c r="L244" s="38">
        <v>730</v>
      </c>
      <c r="M244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6"/>
      <c r="O244" s="376"/>
      <c r="P244" s="376"/>
      <c r="Q244" s="377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07" t="s">
        <v>65</v>
      </c>
    </row>
    <row r="245" spans="1:52" ht="27" customHeight="1" x14ac:dyDescent="0.25">
      <c r="A245" s="64" t="s">
        <v>382</v>
      </c>
      <c r="B245" s="64" t="s">
        <v>383</v>
      </c>
      <c r="C245" s="37">
        <v>4301180006</v>
      </c>
      <c r="D245" s="374">
        <v>4680115881822</v>
      </c>
      <c r="E245" s="374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381</v>
      </c>
      <c r="L245" s="38">
        <v>730</v>
      </c>
      <c r="M245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6"/>
      <c r="O245" s="376"/>
      <c r="P245" s="376"/>
      <c r="Q245" s="377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71"/>
      <c r="AZ245" s="208" t="s">
        <v>65</v>
      </c>
    </row>
    <row r="246" spans="1:52" ht="27" customHeight="1" x14ac:dyDescent="0.25">
      <c r="A246" s="64" t="s">
        <v>384</v>
      </c>
      <c r="B246" s="64" t="s">
        <v>385</v>
      </c>
      <c r="C246" s="37">
        <v>4301180001</v>
      </c>
      <c r="D246" s="374">
        <v>4680115880016</v>
      </c>
      <c r="E246" s="374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381</v>
      </c>
      <c r="L246" s="38">
        <v>730</v>
      </c>
      <c r="M24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6"/>
      <c r="O246" s="376"/>
      <c r="P246" s="376"/>
      <c r="Q246" s="377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x14ac:dyDescent="0.2">
      <c r="A247" s="381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2"/>
      <c r="M247" s="378" t="s">
        <v>43</v>
      </c>
      <c r="N247" s="379"/>
      <c r="O247" s="379"/>
      <c r="P247" s="379"/>
      <c r="Q247" s="379"/>
      <c r="R247" s="379"/>
      <c r="S247" s="380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52" x14ac:dyDescent="0.2">
      <c r="A248" s="381"/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2"/>
      <c r="M248" s="378" t="s">
        <v>43</v>
      </c>
      <c r="N248" s="379"/>
      <c r="O248" s="379"/>
      <c r="P248" s="379"/>
      <c r="Q248" s="379"/>
      <c r="R248" s="379"/>
      <c r="S248" s="380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52" ht="16.5" customHeight="1" x14ac:dyDescent="0.25">
      <c r="A249" s="372" t="s">
        <v>386</v>
      </c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2"/>
      <c r="O249" s="372"/>
      <c r="P249" s="372"/>
      <c r="Q249" s="372"/>
      <c r="R249" s="372"/>
      <c r="S249" s="372"/>
      <c r="T249" s="372"/>
      <c r="U249" s="372"/>
      <c r="V249" s="372"/>
      <c r="W249" s="372"/>
      <c r="X249" s="66"/>
      <c r="Y249" s="66"/>
    </row>
    <row r="250" spans="1:52" ht="14.25" customHeight="1" x14ac:dyDescent="0.25">
      <c r="A250" s="373" t="s">
        <v>116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67"/>
      <c r="Y250" s="67"/>
    </row>
    <row r="251" spans="1:52" ht="27" customHeight="1" x14ac:dyDescent="0.25">
      <c r="A251" s="64" t="s">
        <v>387</v>
      </c>
      <c r="B251" s="64" t="s">
        <v>388</v>
      </c>
      <c r="C251" s="37">
        <v>4301011315</v>
      </c>
      <c r="D251" s="374">
        <v>4607091387421</v>
      </c>
      <c r="E251" s="374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6"/>
      <c r="O251" s="376"/>
      <c r="P251" s="376"/>
      <c r="Q251" s="37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0" t="s">
        <v>65</v>
      </c>
    </row>
    <row r="252" spans="1:52" ht="27" customHeight="1" x14ac:dyDescent="0.25">
      <c r="A252" s="64" t="s">
        <v>387</v>
      </c>
      <c r="B252" s="64" t="s">
        <v>389</v>
      </c>
      <c r="C252" s="37">
        <v>4301011121</v>
      </c>
      <c r="D252" s="374">
        <v>4607091387421</v>
      </c>
      <c r="E252" s="374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315</v>
      </c>
      <c r="L252" s="38">
        <v>55</v>
      </c>
      <c r="M25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1" t="s">
        <v>65</v>
      </c>
    </row>
    <row r="253" spans="1:52" ht="27" customHeight="1" x14ac:dyDescent="0.25">
      <c r="A253" s="64" t="s">
        <v>390</v>
      </c>
      <c r="B253" s="64" t="s">
        <v>391</v>
      </c>
      <c r="C253" s="37">
        <v>4301011322</v>
      </c>
      <c r="D253" s="374">
        <v>4607091387452</v>
      </c>
      <c r="E253" s="374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390</v>
      </c>
      <c r="B254" s="64" t="s">
        <v>392</v>
      </c>
      <c r="C254" s="37">
        <v>4301011396</v>
      </c>
      <c r="D254" s="374">
        <v>4607091387452</v>
      </c>
      <c r="E254" s="374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315</v>
      </c>
      <c r="L254" s="38">
        <v>55</v>
      </c>
      <c r="M254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393</v>
      </c>
      <c r="B255" s="64" t="s">
        <v>394</v>
      </c>
      <c r="C255" s="37">
        <v>4301011313</v>
      </c>
      <c r="D255" s="374">
        <v>4607091385984</v>
      </c>
      <c r="E255" s="37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6"/>
      <c r="O255" s="376"/>
      <c r="P255" s="376"/>
      <c r="Q255" s="377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395</v>
      </c>
      <c r="B256" s="64" t="s">
        <v>396</v>
      </c>
      <c r="C256" s="37">
        <v>4301011316</v>
      </c>
      <c r="D256" s="374">
        <v>4607091387438</v>
      </c>
      <c r="E256" s="374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6"/>
      <c r="O256" s="376"/>
      <c r="P256" s="376"/>
      <c r="Q256" s="377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397</v>
      </c>
      <c r="B257" s="64" t="s">
        <v>398</v>
      </c>
      <c r="C257" s="37">
        <v>4301011318</v>
      </c>
      <c r="D257" s="374">
        <v>4607091387469</v>
      </c>
      <c r="E257" s="374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6"/>
      <c r="O257" s="376"/>
      <c r="P257" s="376"/>
      <c r="Q257" s="377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x14ac:dyDescent="0.2">
      <c r="A258" s="381"/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2"/>
      <c r="M258" s="378" t="s">
        <v>43</v>
      </c>
      <c r="N258" s="379"/>
      <c r="O258" s="379"/>
      <c r="P258" s="379"/>
      <c r="Q258" s="379"/>
      <c r="R258" s="379"/>
      <c r="S258" s="380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52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52" ht="14.25" customHeight="1" x14ac:dyDescent="0.25">
      <c r="A260" s="373" t="s">
        <v>75</v>
      </c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67"/>
      <c r="Y260" s="67"/>
    </row>
    <row r="261" spans="1:52" ht="27" customHeight="1" x14ac:dyDescent="0.25">
      <c r="A261" s="64" t="s">
        <v>399</v>
      </c>
      <c r="B261" s="64" t="s">
        <v>400</v>
      </c>
      <c r="C261" s="37">
        <v>4301031154</v>
      </c>
      <c r="D261" s="374">
        <v>4607091387292</v>
      </c>
      <c r="E261" s="374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6"/>
      <c r="O261" s="376"/>
      <c r="P261" s="376"/>
      <c r="Q261" s="377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71"/>
      <c r="AZ261" s="217" t="s">
        <v>65</v>
      </c>
    </row>
    <row r="262" spans="1:52" ht="27" customHeight="1" x14ac:dyDescent="0.25">
      <c r="A262" s="64" t="s">
        <v>401</v>
      </c>
      <c r="B262" s="64" t="s">
        <v>402</v>
      </c>
      <c r="C262" s="37">
        <v>4301031155</v>
      </c>
      <c r="D262" s="374">
        <v>4607091387315</v>
      </c>
      <c r="E262" s="374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71"/>
      <c r="AZ262" s="218" t="s">
        <v>65</v>
      </c>
    </row>
    <row r="263" spans="1:52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52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52" ht="16.5" customHeight="1" x14ac:dyDescent="0.25">
      <c r="A265" s="372" t="s">
        <v>403</v>
      </c>
      <c r="B265" s="372"/>
      <c r="C265" s="372"/>
      <c r="D265" s="372"/>
      <c r="E265" s="372"/>
      <c r="F265" s="372"/>
      <c r="G265" s="372"/>
      <c r="H265" s="372"/>
      <c r="I265" s="372"/>
      <c r="J265" s="372"/>
      <c r="K265" s="372"/>
      <c r="L265" s="372"/>
      <c r="M265" s="372"/>
      <c r="N265" s="372"/>
      <c r="O265" s="372"/>
      <c r="P265" s="372"/>
      <c r="Q265" s="372"/>
      <c r="R265" s="372"/>
      <c r="S265" s="372"/>
      <c r="T265" s="372"/>
      <c r="U265" s="372"/>
      <c r="V265" s="372"/>
      <c r="W265" s="372"/>
      <c r="X265" s="66"/>
      <c r="Y265" s="66"/>
    </row>
    <row r="266" spans="1:52" ht="14.25" customHeight="1" x14ac:dyDescent="0.25">
      <c r="A266" s="373" t="s">
        <v>75</v>
      </c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67"/>
      <c r="Y266" s="67"/>
    </row>
    <row r="267" spans="1:52" ht="37.5" customHeight="1" x14ac:dyDescent="0.25">
      <c r="A267" s="64" t="s">
        <v>404</v>
      </c>
      <c r="B267" s="64" t="s">
        <v>405</v>
      </c>
      <c r="C267" s="37">
        <v>4301030368</v>
      </c>
      <c r="D267" s="374">
        <v>4607091383232</v>
      </c>
      <c r="E267" s="374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6"/>
      <c r="O267" s="376"/>
      <c r="P267" s="376"/>
      <c r="Q267" s="377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406</v>
      </c>
      <c r="B268" s="64" t="s">
        <v>407</v>
      </c>
      <c r="C268" s="37">
        <v>4301031066</v>
      </c>
      <c r="D268" s="374">
        <v>4607091383836</v>
      </c>
      <c r="E268" s="374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x14ac:dyDescent="0.2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2"/>
      <c r="M269" s="378" t="s">
        <v>43</v>
      </c>
      <c r="N269" s="379"/>
      <c r="O269" s="379"/>
      <c r="P269" s="379"/>
      <c r="Q269" s="379"/>
      <c r="R269" s="379"/>
      <c r="S269" s="380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52" x14ac:dyDescent="0.2">
      <c r="A270" s="381"/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2"/>
      <c r="M270" s="378" t="s">
        <v>43</v>
      </c>
      <c r="N270" s="379"/>
      <c r="O270" s="379"/>
      <c r="P270" s="379"/>
      <c r="Q270" s="379"/>
      <c r="R270" s="379"/>
      <c r="S270" s="380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52" ht="14.25" customHeight="1" x14ac:dyDescent="0.25">
      <c r="A271" s="373" t="s">
        <v>79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67"/>
      <c r="Y271" s="67"/>
    </row>
    <row r="272" spans="1:52" ht="27" customHeight="1" x14ac:dyDescent="0.25">
      <c r="A272" s="64" t="s">
        <v>408</v>
      </c>
      <c r="B272" s="64" t="s">
        <v>409</v>
      </c>
      <c r="C272" s="37">
        <v>4301051142</v>
      </c>
      <c r="D272" s="374">
        <v>4607091387919</v>
      </c>
      <c r="E272" s="374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71"/>
      <c r="AZ272" s="221" t="s">
        <v>65</v>
      </c>
    </row>
    <row r="273" spans="1:52" ht="27" customHeight="1" x14ac:dyDescent="0.25">
      <c r="A273" s="64" t="s">
        <v>410</v>
      </c>
      <c r="B273" s="64" t="s">
        <v>411</v>
      </c>
      <c r="C273" s="37">
        <v>4301051109</v>
      </c>
      <c r="D273" s="374">
        <v>4607091383942</v>
      </c>
      <c r="E273" s="374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t="27" customHeight="1" x14ac:dyDescent="0.25">
      <c r="A274" s="64" t="s">
        <v>412</v>
      </c>
      <c r="B274" s="64" t="s">
        <v>413</v>
      </c>
      <c r="C274" s="37">
        <v>4301051300</v>
      </c>
      <c r="D274" s="374">
        <v>4607091383959</v>
      </c>
      <c r="E274" s="374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1"/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2"/>
      <c r="M275" s="378" t="s">
        <v>43</v>
      </c>
      <c r="N275" s="379"/>
      <c r="O275" s="379"/>
      <c r="P275" s="379"/>
      <c r="Q275" s="379"/>
      <c r="R275" s="379"/>
      <c r="S275" s="380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52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52" ht="14.25" customHeight="1" x14ac:dyDescent="0.25">
      <c r="A277" s="373" t="s">
        <v>210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4301060324</v>
      </c>
      <c r="D278" s="374">
        <v>4607091388831</v>
      </c>
      <c r="E278" s="374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6"/>
      <c r="O278" s="376"/>
      <c r="P278" s="376"/>
      <c r="Q278" s="37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1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2"/>
      <c r="M279" s="378" t="s">
        <v>43</v>
      </c>
      <c r="N279" s="379"/>
      <c r="O279" s="379"/>
      <c r="P279" s="379"/>
      <c r="Q279" s="379"/>
      <c r="R279" s="379"/>
      <c r="S279" s="380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81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2"/>
      <c r="M280" s="378" t="s">
        <v>43</v>
      </c>
      <c r="N280" s="379"/>
      <c r="O280" s="379"/>
      <c r="P280" s="379"/>
      <c r="Q280" s="379"/>
      <c r="R280" s="379"/>
      <c r="S280" s="380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14.25" customHeight="1" x14ac:dyDescent="0.25">
      <c r="A281" s="373" t="s">
        <v>92</v>
      </c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  <c r="U281" s="373"/>
      <c r="V281" s="373"/>
      <c r="W281" s="373"/>
      <c r="X281" s="67"/>
      <c r="Y281" s="67"/>
    </row>
    <row r="282" spans="1:52" ht="27" customHeight="1" x14ac:dyDescent="0.25">
      <c r="A282" s="64" t="s">
        <v>416</v>
      </c>
      <c r="B282" s="64" t="s">
        <v>417</v>
      </c>
      <c r="C282" s="37">
        <v>4301032015</v>
      </c>
      <c r="D282" s="374">
        <v>4607091383102</v>
      </c>
      <c r="E282" s="374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6"/>
      <c r="O282" s="376"/>
      <c r="P282" s="376"/>
      <c r="Q282" s="377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5" t="s">
        <v>65</v>
      </c>
    </row>
    <row r="283" spans="1:52" x14ac:dyDescent="0.2">
      <c r="A283" s="381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2"/>
      <c r="M283" s="378" t="s">
        <v>43</v>
      </c>
      <c r="N283" s="379"/>
      <c r="O283" s="379"/>
      <c r="P283" s="379"/>
      <c r="Q283" s="379"/>
      <c r="R283" s="379"/>
      <c r="S283" s="380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2"/>
      <c r="M284" s="378" t="s">
        <v>43</v>
      </c>
      <c r="N284" s="379"/>
      <c r="O284" s="379"/>
      <c r="P284" s="379"/>
      <c r="Q284" s="379"/>
      <c r="R284" s="379"/>
      <c r="S284" s="380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27.75" customHeight="1" x14ac:dyDescent="0.2">
      <c r="A285" s="371" t="s">
        <v>418</v>
      </c>
      <c r="B285" s="371"/>
      <c r="C285" s="371"/>
      <c r="D285" s="371"/>
      <c r="E285" s="371"/>
      <c r="F285" s="371"/>
      <c r="G285" s="371"/>
      <c r="H285" s="371"/>
      <c r="I285" s="371"/>
      <c r="J285" s="371"/>
      <c r="K285" s="371"/>
      <c r="L285" s="371"/>
      <c r="M285" s="371"/>
      <c r="N285" s="371"/>
      <c r="O285" s="371"/>
      <c r="P285" s="371"/>
      <c r="Q285" s="371"/>
      <c r="R285" s="371"/>
      <c r="S285" s="371"/>
      <c r="T285" s="371"/>
      <c r="U285" s="371"/>
      <c r="V285" s="371"/>
      <c r="W285" s="371"/>
      <c r="X285" s="55"/>
      <c r="Y285" s="55"/>
    </row>
    <row r="286" spans="1:52" ht="16.5" customHeight="1" x14ac:dyDescent="0.25">
      <c r="A286" s="372" t="s">
        <v>419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66"/>
      <c r="Y286" s="66"/>
    </row>
    <row r="287" spans="1:52" ht="14.25" customHeight="1" x14ac:dyDescent="0.25">
      <c r="A287" s="373" t="s">
        <v>116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52" ht="27" customHeight="1" x14ac:dyDescent="0.25">
      <c r="A288" s="64" t="s">
        <v>420</v>
      </c>
      <c r="B288" s="64" t="s">
        <v>421</v>
      </c>
      <c r="C288" s="37">
        <v>4301011339</v>
      </c>
      <c r="D288" s="374">
        <v>4607091383997</v>
      </c>
      <c r="E288" s="37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6" t="s">
        <v>65</v>
      </c>
    </row>
    <row r="289" spans="1:52" ht="27" customHeight="1" x14ac:dyDescent="0.25">
      <c r="A289" s="64" t="s">
        <v>420</v>
      </c>
      <c r="B289" s="64" t="s">
        <v>422</v>
      </c>
      <c r="C289" s="37">
        <v>4301011239</v>
      </c>
      <c r="D289" s="374">
        <v>4607091383997</v>
      </c>
      <c r="E289" s="37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315</v>
      </c>
      <c r="L289" s="38">
        <v>60</v>
      </c>
      <c r="M28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6"/>
      <c r="O289" s="376"/>
      <c r="P289" s="376"/>
      <c r="Q289" s="37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423</v>
      </c>
      <c r="B290" s="64" t="s">
        <v>424</v>
      </c>
      <c r="C290" s="37">
        <v>4301011326</v>
      </c>
      <c r="D290" s="374">
        <v>4607091384130</v>
      </c>
      <c r="E290" s="374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6"/>
      <c r="O290" s="376"/>
      <c r="P290" s="376"/>
      <c r="Q290" s="37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423</v>
      </c>
      <c r="B291" s="64" t="s">
        <v>425</v>
      </c>
      <c r="C291" s="37">
        <v>4301011240</v>
      </c>
      <c r="D291" s="374">
        <v>4607091384130</v>
      </c>
      <c r="E291" s="37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315</v>
      </c>
      <c r="L291" s="38">
        <v>60</v>
      </c>
      <c r="M29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6"/>
      <c r="O291" s="376"/>
      <c r="P291" s="376"/>
      <c r="Q291" s="37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16.5" customHeight="1" x14ac:dyDescent="0.25">
      <c r="A292" s="64" t="s">
        <v>426</v>
      </c>
      <c r="B292" s="64" t="s">
        <v>427</v>
      </c>
      <c r="C292" s="37">
        <v>4301011330</v>
      </c>
      <c r="D292" s="374">
        <v>4607091384147</v>
      </c>
      <c r="E292" s="37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16.5" customHeight="1" x14ac:dyDescent="0.25">
      <c r="A293" s="64" t="s">
        <v>426</v>
      </c>
      <c r="B293" s="64" t="s">
        <v>428</v>
      </c>
      <c r="C293" s="37">
        <v>4301011238</v>
      </c>
      <c r="D293" s="374">
        <v>4607091384147</v>
      </c>
      <c r="E293" s="37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315</v>
      </c>
      <c r="L293" s="38">
        <v>60</v>
      </c>
      <c r="M293" s="540" t="s">
        <v>429</v>
      </c>
      <c r="N293" s="376"/>
      <c r="O293" s="376"/>
      <c r="P293" s="376"/>
      <c r="Q293" s="377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430</v>
      </c>
      <c r="B294" s="64" t="s">
        <v>431</v>
      </c>
      <c r="C294" s="37">
        <v>4301011327</v>
      </c>
      <c r="D294" s="374">
        <v>4607091384154</v>
      </c>
      <c r="E294" s="374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6"/>
      <c r="O294" s="376"/>
      <c r="P294" s="376"/>
      <c r="Q294" s="377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432</v>
      </c>
      <c r="B295" s="64" t="s">
        <v>433</v>
      </c>
      <c r="C295" s="37">
        <v>4301011332</v>
      </c>
      <c r="D295" s="374">
        <v>4607091384161</v>
      </c>
      <c r="E295" s="374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6"/>
      <c r="O295" s="376"/>
      <c r="P295" s="376"/>
      <c r="Q295" s="377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81"/>
      <c r="B296" s="381"/>
      <c r="C296" s="381"/>
      <c r="D296" s="381"/>
      <c r="E296" s="381"/>
      <c r="F296" s="381"/>
      <c r="G296" s="381"/>
      <c r="H296" s="381"/>
      <c r="I296" s="381"/>
      <c r="J296" s="381"/>
      <c r="K296" s="381"/>
      <c r="L296" s="382"/>
      <c r="M296" s="378" t="s">
        <v>43</v>
      </c>
      <c r="N296" s="379"/>
      <c r="O296" s="379"/>
      <c r="P296" s="379"/>
      <c r="Q296" s="379"/>
      <c r="R296" s="379"/>
      <c r="S296" s="380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52" x14ac:dyDescent="0.2">
      <c r="A297" s="381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2"/>
      <c r="M297" s="378" t="s">
        <v>43</v>
      </c>
      <c r="N297" s="379"/>
      <c r="O297" s="379"/>
      <c r="P297" s="379"/>
      <c r="Q297" s="379"/>
      <c r="R297" s="379"/>
      <c r="S297" s="380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52" ht="14.25" customHeight="1" x14ac:dyDescent="0.25">
      <c r="A298" s="373" t="s">
        <v>109</v>
      </c>
      <c r="B298" s="373"/>
      <c r="C298" s="373"/>
      <c r="D298" s="373"/>
      <c r="E298" s="373"/>
      <c r="F298" s="373"/>
      <c r="G298" s="373"/>
      <c r="H298" s="373"/>
      <c r="I298" s="373"/>
      <c r="J298" s="373"/>
      <c r="K298" s="373"/>
      <c r="L298" s="373"/>
      <c r="M298" s="373"/>
      <c r="N298" s="373"/>
      <c r="O298" s="373"/>
      <c r="P298" s="373"/>
      <c r="Q298" s="373"/>
      <c r="R298" s="373"/>
      <c r="S298" s="373"/>
      <c r="T298" s="373"/>
      <c r="U298" s="373"/>
      <c r="V298" s="373"/>
      <c r="W298" s="373"/>
      <c r="X298" s="67"/>
      <c r="Y298" s="67"/>
    </row>
    <row r="299" spans="1:52" ht="27" customHeight="1" x14ac:dyDescent="0.25">
      <c r="A299" s="64" t="s">
        <v>434</v>
      </c>
      <c r="B299" s="64" t="s">
        <v>435</v>
      </c>
      <c r="C299" s="37">
        <v>4301020178</v>
      </c>
      <c r="D299" s="374">
        <v>4607091383980</v>
      </c>
      <c r="E299" s="374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ht="27" customHeight="1" x14ac:dyDescent="0.25">
      <c r="A300" s="64" t="s">
        <v>436</v>
      </c>
      <c r="B300" s="64" t="s">
        <v>437</v>
      </c>
      <c r="C300" s="37">
        <v>4301020179</v>
      </c>
      <c r="D300" s="374">
        <v>4607091384178</v>
      </c>
      <c r="E300" s="374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52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52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4301031137</v>
      </c>
      <c r="D304" s="374">
        <v>4607091384857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1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2"/>
      <c r="M305" s="378" t="s">
        <v>43</v>
      </c>
      <c r="N305" s="379"/>
      <c r="O305" s="379"/>
      <c r="P305" s="379"/>
      <c r="Q305" s="379"/>
      <c r="R305" s="379"/>
      <c r="S305" s="380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73" t="s">
        <v>79</v>
      </c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67"/>
      <c r="Y307" s="67"/>
    </row>
    <row r="308" spans="1:52" ht="27" customHeight="1" x14ac:dyDescent="0.25">
      <c r="A308" s="64" t="s">
        <v>440</v>
      </c>
      <c r="B308" s="64" t="s">
        <v>441</v>
      </c>
      <c r="C308" s="37">
        <v>4301051298</v>
      </c>
      <c r="D308" s="374">
        <v>4607091384260</v>
      </c>
      <c r="E308" s="374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6"/>
      <c r="O308" s="376"/>
      <c r="P308" s="376"/>
      <c r="Q308" s="377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1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2"/>
      <c r="M309" s="378" t="s">
        <v>43</v>
      </c>
      <c r="N309" s="379"/>
      <c r="O309" s="379"/>
      <c r="P309" s="379"/>
      <c r="Q309" s="379"/>
      <c r="R309" s="379"/>
      <c r="S309" s="380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2"/>
      <c r="M310" s="378" t="s">
        <v>43</v>
      </c>
      <c r="N310" s="379"/>
      <c r="O310" s="379"/>
      <c r="P310" s="379"/>
      <c r="Q310" s="379"/>
      <c r="R310" s="379"/>
      <c r="S310" s="380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73" t="s">
        <v>210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67"/>
      <c r="Y311" s="67"/>
    </row>
    <row r="312" spans="1:52" ht="16.5" customHeight="1" x14ac:dyDescent="0.25">
      <c r="A312" s="64" t="s">
        <v>442</v>
      </c>
      <c r="B312" s="64" t="s">
        <v>443</v>
      </c>
      <c r="C312" s="37">
        <v>4301060314</v>
      </c>
      <c r="D312" s="374">
        <v>4607091384673</v>
      </c>
      <c r="E312" s="37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38" t="s">
        <v>65</v>
      </c>
    </row>
    <row r="313" spans="1:52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72" t="s">
        <v>444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66"/>
      <c r="Y315" s="66"/>
    </row>
    <row r="316" spans="1:52" ht="14.25" customHeight="1" x14ac:dyDescent="0.25">
      <c r="A316" s="373" t="s">
        <v>116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67"/>
      <c r="Y316" s="67"/>
    </row>
    <row r="317" spans="1:52" ht="27" customHeight="1" x14ac:dyDescent="0.25">
      <c r="A317" s="64" t="s">
        <v>445</v>
      </c>
      <c r="B317" s="64" t="s">
        <v>446</v>
      </c>
      <c r="C317" s="37">
        <v>4301011324</v>
      </c>
      <c r="D317" s="374">
        <v>4607091384185</v>
      </c>
      <c r="E317" s="374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6"/>
      <c r="O317" s="376"/>
      <c r="P317" s="376"/>
      <c r="Q317" s="37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39" t="s">
        <v>65</v>
      </c>
    </row>
    <row r="318" spans="1:52" ht="27" customHeight="1" x14ac:dyDescent="0.25">
      <c r="A318" s="64" t="s">
        <v>447</v>
      </c>
      <c r="B318" s="64" t="s">
        <v>448</v>
      </c>
      <c r="C318" s="37">
        <v>4301011312</v>
      </c>
      <c r="D318" s="374">
        <v>4607091384192</v>
      </c>
      <c r="E318" s="37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6"/>
      <c r="O318" s="376"/>
      <c r="P318" s="376"/>
      <c r="Q318" s="377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0" t="s">
        <v>65</v>
      </c>
    </row>
    <row r="319" spans="1:52" ht="27" customHeight="1" x14ac:dyDescent="0.25">
      <c r="A319" s="64" t="s">
        <v>449</v>
      </c>
      <c r="B319" s="64" t="s">
        <v>450</v>
      </c>
      <c r="C319" s="37">
        <v>4301011483</v>
      </c>
      <c r="D319" s="374">
        <v>4680115881907</v>
      </c>
      <c r="E319" s="37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6"/>
      <c r="O319" s="376"/>
      <c r="P319" s="376"/>
      <c r="Q319" s="377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1" t="s">
        <v>65</v>
      </c>
    </row>
    <row r="320" spans="1:52" ht="27" customHeight="1" x14ac:dyDescent="0.25">
      <c r="A320" s="64" t="s">
        <v>451</v>
      </c>
      <c r="B320" s="64" t="s">
        <v>452</v>
      </c>
      <c r="C320" s="37">
        <v>4301011303</v>
      </c>
      <c r="D320" s="374">
        <v>4607091384680</v>
      </c>
      <c r="E320" s="374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6"/>
      <c r="O320" s="376"/>
      <c r="P320" s="376"/>
      <c r="Q320" s="377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x14ac:dyDescent="0.2">
      <c r="A321" s="381"/>
      <c r="B321" s="381"/>
      <c r="C321" s="381"/>
      <c r="D321" s="381"/>
      <c r="E321" s="381"/>
      <c r="F321" s="381"/>
      <c r="G321" s="381"/>
      <c r="H321" s="381"/>
      <c r="I321" s="381"/>
      <c r="J321" s="381"/>
      <c r="K321" s="381"/>
      <c r="L321" s="382"/>
      <c r="M321" s="378" t="s">
        <v>43</v>
      </c>
      <c r="N321" s="379"/>
      <c r="O321" s="379"/>
      <c r="P321" s="379"/>
      <c r="Q321" s="379"/>
      <c r="R321" s="379"/>
      <c r="S321" s="380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81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2"/>
      <c r="M322" s="378" t="s">
        <v>43</v>
      </c>
      <c r="N322" s="379"/>
      <c r="O322" s="379"/>
      <c r="P322" s="379"/>
      <c r="Q322" s="379"/>
      <c r="R322" s="379"/>
      <c r="S322" s="380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73" t="s">
        <v>75</v>
      </c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67"/>
      <c r="Y323" s="67"/>
    </row>
    <row r="324" spans="1:52" ht="27" customHeight="1" x14ac:dyDescent="0.25">
      <c r="A324" s="64" t="s">
        <v>453</v>
      </c>
      <c r="B324" s="64" t="s">
        <v>454</v>
      </c>
      <c r="C324" s="37">
        <v>4301031139</v>
      </c>
      <c r="D324" s="374">
        <v>4607091384802</v>
      </c>
      <c r="E324" s="374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6"/>
      <c r="O324" s="376"/>
      <c r="P324" s="376"/>
      <c r="Q324" s="37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3" t="s">
        <v>65</v>
      </c>
    </row>
    <row r="325" spans="1:52" ht="27" customHeight="1" x14ac:dyDescent="0.25">
      <c r="A325" s="64" t="s">
        <v>455</v>
      </c>
      <c r="B325" s="64" t="s">
        <v>456</v>
      </c>
      <c r="C325" s="37">
        <v>4301031140</v>
      </c>
      <c r="D325" s="374">
        <v>4607091384826</v>
      </c>
      <c r="E325" s="374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6"/>
      <c r="O325" s="376"/>
      <c r="P325" s="376"/>
      <c r="Q325" s="377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2"/>
      <c r="M326" s="378" t="s">
        <v>43</v>
      </c>
      <c r="N326" s="379"/>
      <c r="O326" s="379"/>
      <c r="P326" s="379"/>
      <c r="Q326" s="379"/>
      <c r="R326" s="379"/>
      <c r="S326" s="380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81"/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2"/>
      <c r="M327" s="378" t="s">
        <v>43</v>
      </c>
      <c r="N327" s="379"/>
      <c r="O327" s="379"/>
      <c r="P327" s="379"/>
      <c r="Q327" s="379"/>
      <c r="R327" s="379"/>
      <c r="S327" s="380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73" t="s">
        <v>79</v>
      </c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67"/>
      <c r="Y328" s="67"/>
    </row>
    <row r="329" spans="1:52" ht="27" customHeight="1" x14ac:dyDescent="0.25">
      <c r="A329" s="64" t="s">
        <v>457</v>
      </c>
      <c r="B329" s="64" t="s">
        <v>458</v>
      </c>
      <c r="C329" s="37">
        <v>4301051303</v>
      </c>
      <c r="D329" s="374">
        <v>4607091384246</v>
      </c>
      <c r="E329" s="374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5" t="s">
        <v>65</v>
      </c>
    </row>
    <row r="330" spans="1:52" ht="27" customHeight="1" x14ac:dyDescent="0.25">
      <c r="A330" s="64" t="s">
        <v>459</v>
      </c>
      <c r="B330" s="64" t="s">
        <v>460</v>
      </c>
      <c r="C330" s="37">
        <v>4301051445</v>
      </c>
      <c r="D330" s="374">
        <v>4680115881976</v>
      </c>
      <c r="E330" s="374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6" t="s">
        <v>65</v>
      </c>
    </row>
    <row r="331" spans="1:52" ht="27" customHeight="1" x14ac:dyDescent="0.25">
      <c r="A331" s="64" t="s">
        <v>461</v>
      </c>
      <c r="B331" s="64" t="s">
        <v>462</v>
      </c>
      <c r="C331" s="37">
        <v>4301051297</v>
      </c>
      <c r="D331" s="374">
        <v>4607091384253</v>
      </c>
      <c r="E331" s="374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47" t="s">
        <v>65</v>
      </c>
    </row>
    <row r="332" spans="1:52" ht="27" customHeight="1" x14ac:dyDescent="0.25">
      <c r="A332" s="64" t="s">
        <v>463</v>
      </c>
      <c r="B332" s="64" t="s">
        <v>464</v>
      </c>
      <c r="C332" s="37">
        <v>4301051444</v>
      </c>
      <c r="D332" s="374">
        <v>4680115881969</v>
      </c>
      <c r="E332" s="374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1"/>
      <c r="B333" s="381"/>
      <c r="C333" s="381"/>
      <c r="D333" s="381"/>
      <c r="E333" s="381"/>
      <c r="F333" s="381"/>
      <c r="G333" s="381"/>
      <c r="H333" s="381"/>
      <c r="I333" s="381"/>
      <c r="J333" s="381"/>
      <c r="K333" s="381"/>
      <c r="L333" s="382"/>
      <c r="M333" s="378" t="s">
        <v>43</v>
      </c>
      <c r="N333" s="379"/>
      <c r="O333" s="379"/>
      <c r="P333" s="379"/>
      <c r="Q333" s="379"/>
      <c r="R333" s="379"/>
      <c r="S333" s="380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81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2"/>
      <c r="M334" s="378" t="s">
        <v>43</v>
      </c>
      <c r="N334" s="379"/>
      <c r="O334" s="379"/>
      <c r="P334" s="379"/>
      <c r="Q334" s="379"/>
      <c r="R334" s="379"/>
      <c r="S334" s="380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73" t="s">
        <v>210</v>
      </c>
      <c r="B335" s="373"/>
      <c r="C335" s="373"/>
      <c r="D335" s="373"/>
      <c r="E335" s="373"/>
      <c r="F335" s="373"/>
      <c r="G335" s="373"/>
      <c r="H335" s="373"/>
      <c r="I335" s="373"/>
      <c r="J335" s="373"/>
      <c r="K335" s="373"/>
      <c r="L335" s="373"/>
      <c r="M335" s="373"/>
      <c r="N335" s="373"/>
      <c r="O335" s="373"/>
      <c r="P335" s="373"/>
      <c r="Q335" s="373"/>
      <c r="R335" s="373"/>
      <c r="S335" s="373"/>
      <c r="T335" s="373"/>
      <c r="U335" s="373"/>
      <c r="V335" s="373"/>
      <c r="W335" s="373"/>
      <c r="X335" s="67"/>
      <c r="Y335" s="67"/>
    </row>
    <row r="336" spans="1:52" ht="27" customHeight="1" x14ac:dyDescent="0.25">
      <c r="A336" s="64" t="s">
        <v>465</v>
      </c>
      <c r="B336" s="64" t="s">
        <v>466</v>
      </c>
      <c r="C336" s="37">
        <v>4301060322</v>
      </c>
      <c r="D336" s="374">
        <v>4607091389357</v>
      </c>
      <c r="E336" s="374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49" t="s">
        <v>65</v>
      </c>
    </row>
    <row r="337" spans="1:52" x14ac:dyDescent="0.2">
      <c r="A337" s="381"/>
      <c r="B337" s="381"/>
      <c r="C337" s="381"/>
      <c r="D337" s="381"/>
      <c r="E337" s="381"/>
      <c r="F337" s="381"/>
      <c r="G337" s="381"/>
      <c r="H337" s="381"/>
      <c r="I337" s="381"/>
      <c r="J337" s="381"/>
      <c r="K337" s="381"/>
      <c r="L337" s="382"/>
      <c r="M337" s="378" t="s">
        <v>43</v>
      </c>
      <c r="N337" s="379"/>
      <c r="O337" s="379"/>
      <c r="P337" s="379"/>
      <c r="Q337" s="379"/>
      <c r="R337" s="379"/>
      <c r="S337" s="380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81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2"/>
      <c r="M338" s="378" t="s">
        <v>43</v>
      </c>
      <c r="N338" s="379"/>
      <c r="O338" s="379"/>
      <c r="P338" s="379"/>
      <c r="Q338" s="379"/>
      <c r="R338" s="379"/>
      <c r="S338" s="380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71" t="s">
        <v>467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55"/>
      <c r="Y339" s="55"/>
    </row>
    <row r="340" spans="1:52" ht="16.5" customHeight="1" x14ac:dyDescent="0.25">
      <c r="A340" s="372" t="s">
        <v>468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66"/>
      <c r="Y340" s="66"/>
    </row>
    <row r="341" spans="1:52" ht="14.25" customHeight="1" x14ac:dyDescent="0.25">
      <c r="A341" s="373" t="s">
        <v>116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67"/>
      <c r="Y341" s="67"/>
    </row>
    <row r="342" spans="1:52" ht="27" customHeight="1" x14ac:dyDescent="0.25">
      <c r="A342" s="64" t="s">
        <v>469</v>
      </c>
      <c r="B342" s="64" t="s">
        <v>470</v>
      </c>
      <c r="C342" s="37">
        <v>4301011428</v>
      </c>
      <c r="D342" s="374">
        <v>4607091389708</v>
      </c>
      <c r="E342" s="37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6"/>
      <c r="O342" s="376"/>
      <c r="P342" s="376"/>
      <c r="Q342" s="377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0" t="s">
        <v>65</v>
      </c>
    </row>
    <row r="343" spans="1:52" ht="27" customHeight="1" x14ac:dyDescent="0.25">
      <c r="A343" s="64" t="s">
        <v>471</v>
      </c>
      <c r="B343" s="64" t="s">
        <v>472</v>
      </c>
      <c r="C343" s="37">
        <v>4301011427</v>
      </c>
      <c r="D343" s="374">
        <v>4607091389692</v>
      </c>
      <c r="E343" s="374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x14ac:dyDescent="0.2">
      <c r="A344" s="381"/>
      <c r="B344" s="381"/>
      <c r="C344" s="381"/>
      <c r="D344" s="381"/>
      <c r="E344" s="381"/>
      <c r="F344" s="381"/>
      <c r="G344" s="381"/>
      <c r="H344" s="381"/>
      <c r="I344" s="381"/>
      <c r="J344" s="381"/>
      <c r="K344" s="381"/>
      <c r="L344" s="382"/>
      <c r="M344" s="378" t="s">
        <v>43</v>
      </c>
      <c r="N344" s="379"/>
      <c r="O344" s="379"/>
      <c r="P344" s="379"/>
      <c r="Q344" s="379"/>
      <c r="R344" s="379"/>
      <c r="S344" s="380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81"/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2"/>
      <c r="M345" s="378" t="s">
        <v>43</v>
      </c>
      <c r="N345" s="379"/>
      <c r="O345" s="379"/>
      <c r="P345" s="379"/>
      <c r="Q345" s="379"/>
      <c r="R345" s="379"/>
      <c r="S345" s="380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73" t="s">
        <v>75</v>
      </c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67"/>
      <c r="Y346" s="67"/>
    </row>
    <row r="347" spans="1:52" ht="27" customHeight="1" x14ac:dyDescent="0.25">
      <c r="A347" s="64" t="s">
        <v>473</v>
      </c>
      <c r="B347" s="64" t="s">
        <v>474</v>
      </c>
      <c r="C347" s="37">
        <v>4301031177</v>
      </c>
      <c r="D347" s="374">
        <v>4607091389753</v>
      </c>
      <c r="E347" s="37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76"/>
      <c r="O347" s="376"/>
      <c r="P347" s="376"/>
      <c r="Q347" s="37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2" t="s">
        <v>65</v>
      </c>
    </row>
    <row r="348" spans="1:52" ht="27" customHeight="1" x14ac:dyDescent="0.25">
      <c r="A348" s="64" t="s">
        <v>475</v>
      </c>
      <c r="B348" s="64" t="s">
        <v>476</v>
      </c>
      <c r="C348" s="37">
        <v>4301031174</v>
      </c>
      <c r="D348" s="374">
        <v>4607091389760</v>
      </c>
      <c r="E348" s="37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76"/>
      <c r="O348" s="376"/>
      <c r="P348" s="376"/>
      <c r="Q348" s="37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3" t="s">
        <v>65</v>
      </c>
    </row>
    <row r="349" spans="1:52" ht="27" customHeight="1" x14ac:dyDescent="0.25">
      <c r="A349" s="64" t="s">
        <v>477</v>
      </c>
      <c r="B349" s="64" t="s">
        <v>478</v>
      </c>
      <c r="C349" s="37">
        <v>4301031175</v>
      </c>
      <c r="D349" s="374">
        <v>4607091389746</v>
      </c>
      <c r="E349" s="374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76"/>
      <c r="O349" s="376"/>
      <c r="P349" s="376"/>
      <c r="Q349" s="37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4" t="s">
        <v>65</v>
      </c>
    </row>
    <row r="350" spans="1:52" ht="37.5" customHeight="1" x14ac:dyDescent="0.25">
      <c r="A350" s="64" t="s">
        <v>479</v>
      </c>
      <c r="B350" s="64" t="s">
        <v>480</v>
      </c>
      <c r="C350" s="37">
        <v>4301031236</v>
      </c>
      <c r="D350" s="374">
        <v>4680115882928</v>
      </c>
      <c r="E350" s="374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5" t="s">
        <v>65</v>
      </c>
    </row>
    <row r="351" spans="1:52" ht="27" customHeight="1" x14ac:dyDescent="0.25">
      <c r="A351" s="64" t="s">
        <v>481</v>
      </c>
      <c r="B351" s="64" t="s">
        <v>482</v>
      </c>
      <c r="C351" s="37">
        <v>4301031257</v>
      </c>
      <c r="D351" s="374">
        <v>4680115883147</v>
      </c>
      <c r="E351" s="37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76"/>
      <c r="O351" s="376"/>
      <c r="P351" s="376"/>
      <c r="Q351" s="37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6" t="s">
        <v>65</v>
      </c>
    </row>
    <row r="352" spans="1:52" ht="27" customHeight="1" x14ac:dyDescent="0.25">
      <c r="A352" s="64" t="s">
        <v>483</v>
      </c>
      <c r="B352" s="64" t="s">
        <v>484</v>
      </c>
      <c r="C352" s="37">
        <v>4301031178</v>
      </c>
      <c r="D352" s="374">
        <v>4607091384338</v>
      </c>
      <c r="E352" s="374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76"/>
      <c r="O352" s="376"/>
      <c r="P352" s="376"/>
      <c r="Q352" s="377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57" t="s">
        <v>65</v>
      </c>
    </row>
    <row r="353" spans="1:52" ht="37.5" customHeight="1" x14ac:dyDescent="0.25">
      <c r="A353" s="64" t="s">
        <v>485</v>
      </c>
      <c r="B353" s="64" t="s">
        <v>486</v>
      </c>
      <c r="C353" s="37">
        <v>4301031254</v>
      </c>
      <c r="D353" s="374">
        <v>4680115883154</v>
      </c>
      <c r="E353" s="374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76"/>
      <c r="O353" s="376"/>
      <c r="P353" s="376"/>
      <c r="Q353" s="377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58" t="s">
        <v>65</v>
      </c>
    </row>
    <row r="354" spans="1:52" ht="37.5" customHeight="1" x14ac:dyDescent="0.25">
      <c r="A354" s="64" t="s">
        <v>487</v>
      </c>
      <c r="B354" s="64" t="s">
        <v>488</v>
      </c>
      <c r="C354" s="37">
        <v>4301031171</v>
      </c>
      <c r="D354" s="374">
        <v>4607091389524</v>
      </c>
      <c r="E354" s="374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59" t="s">
        <v>65</v>
      </c>
    </row>
    <row r="355" spans="1:52" ht="27" customHeight="1" x14ac:dyDescent="0.25">
      <c r="A355" s="64" t="s">
        <v>489</v>
      </c>
      <c r="B355" s="64" t="s">
        <v>490</v>
      </c>
      <c r="C355" s="37">
        <v>4301031258</v>
      </c>
      <c r="D355" s="374">
        <v>4680115883161</v>
      </c>
      <c r="E355" s="37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0" t="s">
        <v>65</v>
      </c>
    </row>
    <row r="356" spans="1:52" ht="27" customHeight="1" x14ac:dyDescent="0.25">
      <c r="A356" s="64" t="s">
        <v>491</v>
      </c>
      <c r="B356" s="64" t="s">
        <v>492</v>
      </c>
      <c r="C356" s="37">
        <v>4301031170</v>
      </c>
      <c r="D356" s="374">
        <v>4607091384345</v>
      </c>
      <c r="E356" s="37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1" t="s">
        <v>65</v>
      </c>
    </row>
    <row r="357" spans="1:52" ht="27" customHeight="1" x14ac:dyDescent="0.25">
      <c r="A357" s="64" t="s">
        <v>493</v>
      </c>
      <c r="B357" s="64" t="s">
        <v>494</v>
      </c>
      <c r="C357" s="37">
        <v>4301031256</v>
      </c>
      <c r="D357" s="374">
        <v>4680115883178</v>
      </c>
      <c r="E357" s="37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76"/>
      <c r="O357" s="376"/>
      <c r="P357" s="376"/>
      <c r="Q357" s="377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2" t="s">
        <v>65</v>
      </c>
    </row>
    <row r="358" spans="1:52" ht="27" customHeight="1" x14ac:dyDescent="0.25">
      <c r="A358" s="64" t="s">
        <v>495</v>
      </c>
      <c r="B358" s="64" t="s">
        <v>496</v>
      </c>
      <c r="C358" s="37">
        <v>4301031172</v>
      </c>
      <c r="D358" s="374">
        <v>4607091389531</v>
      </c>
      <c r="E358" s="37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76"/>
      <c r="O358" s="376"/>
      <c r="P358" s="376"/>
      <c r="Q358" s="377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3" t="s">
        <v>65</v>
      </c>
    </row>
    <row r="359" spans="1:52" ht="27" customHeight="1" x14ac:dyDescent="0.25">
      <c r="A359" s="64" t="s">
        <v>497</v>
      </c>
      <c r="B359" s="64" t="s">
        <v>498</v>
      </c>
      <c r="C359" s="37">
        <v>4301031255</v>
      </c>
      <c r="D359" s="374">
        <v>4680115883185</v>
      </c>
      <c r="E359" s="37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573" t="s">
        <v>499</v>
      </c>
      <c r="N359" s="376"/>
      <c r="O359" s="376"/>
      <c r="P359" s="376"/>
      <c r="Q359" s="377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x14ac:dyDescent="0.2">
      <c r="A360" s="381"/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2"/>
      <c r="M360" s="378" t="s">
        <v>43</v>
      </c>
      <c r="N360" s="379"/>
      <c r="O360" s="379"/>
      <c r="P360" s="379"/>
      <c r="Q360" s="379"/>
      <c r="R360" s="379"/>
      <c r="S360" s="380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1"/>
      <c r="B361" s="381"/>
      <c r="C361" s="381"/>
      <c r="D361" s="381"/>
      <c r="E361" s="381"/>
      <c r="F361" s="381"/>
      <c r="G361" s="381"/>
      <c r="H361" s="381"/>
      <c r="I361" s="381"/>
      <c r="J361" s="381"/>
      <c r="K361" s="381"/>
      <c r="L361" s="382"/>
      <c r="M361" s="378" t="s">
        <v>43</v>
      </c>
      <c r="N361" s="379"/>
      <c r="O361" s="379"/>
      <c r="P361" s="379"/>
      <c r="Q361" s="379"/>
      <c r="R361" s="379"/>
      <c r="S361" s="380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73" t="s">
        <v>79</v>
      </c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67"/>
      <c r="Y362" s="67"/>
    </row>
    <row r="363" spans="1:52" ht="27" customHeight="1" x14ac:dyDescent="0.25">
      <c r="A363" s="64" t="s">
        <v>500</v>
      </c>
      <c r="B363" s="64" t="s">
        <v>501</v>
      </c>
      <c r="C363" s="37">
        <v>4301051258</v>
      </c>
      <c r="D363" s="374">
        <v>4607091389685</v>
      </c>
      <c r="E363" s="374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6"/>
      <c r="O363" s="376"/>
      <c r="P363" s="376"/>
      <c r="Q363" s="377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5" t="s">
        <v>65</v>
      </c>
    </row>
    <row r="364" spans="1:52" ht="27" customHeight="1" x14ac:dyDescent="0.25">
      <c r="A364" s="64" t="s">
        <v>502</v>
      </c>
      <c r="B364" s="64" t="s">
        <v>503</v>
      </c>
      <c r="C364" s="37">
        <v>4301051431</v>
      </c>
      <c r="D364" s="374">
        <v>4607091389654</v>
      </c>
      <c r="E364" s="374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6"/>
      <c r="O364" s="376"/>
      <c r="P364" s="376"/>
      <c r="Q364" s="377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6" t="s">
        <v>65</v>
      </c>
    </row>
    <row r="365" spans="1:52" ht="27" customHeight="1" x14ac:dyDescent="0.25">
      <c r="A365" s="64" t="s">
        <v>504</v>
      </c>
      <c r="B365" s="64" t="s">
        <v>505</v>
      </c>
      <c r="C365" s="37">
        <v>4301051284</v>
      </c>
      <c r="D365" s="374">
        <v>4607091384352</v>
      </c>
      <c r="E365" s="374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6"/>
      <c r="O365" s="376"/>
      <c r="P365" s="376"/>
      <c r="Q365" s="377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506</v>
      </c>
      <c r="B366" s="64" t="s">
        <v>507</v>
      </c>
      <c r="C366" s="37">
        <v>4301051257</v>
      </c>
      <c r="D366" s="374">
        <v>4607091389661</v>
      </c>
      <c r="E366" s="374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1"/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2"/>
      <c r="M367" s="378" t="s">
        <v>43</v>
      </c>
      <c r="N367" s="379"/>
      <c r="O367" s="379"/>
      <c r="P367" s="379"/>
      <c r="Q367" s="379"/>
      <c r="R367" s="379"/>
      <c r="S367" s="380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81"/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2"/>
      <c r="M368" s="378" t="s">
        <v>43</v>
      </c>
      <c r="N368" s="379"/>
      <c r="O368" s="379"/>
      <c r="P368" s="379"/>
      <c r="Q368" s="379"/>
      <c r="R368" s="379"/>
      <c r="S368" s="380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73" t="s">
        <v>210</v>
      </c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4301060352</v>
      </c>
      <c r="D370" s="374">
        <v>4680115881648</v>
      </c>
      <c r="E370" s="374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x14ac:dyDescent="0.2">
      <c r="A371" s="381"/>
      <c r="B371" s="381"/>
      <c r="C371" s="381"/>
      <c r="D371" s="381"/>
      <c r="E371" s="381"/>
      <c r="F371" s="381"/>
      <c r="G371" s="381"/>
      <c r="H371" s="381"/>
      <c r="I371" s="381"/>
      <c r="J371" s="381"/>
      <c r="K371" s="381"/>
      <c r="L371" s="382"/>
      <c r="M371" s="378" t="s">
        <v>43</v>
      </c>
      <c r="N371" s="379"/>
      <c r="O371" s="379"/>
      <c r="P371" s="379"/>
      <c r="Q371" s="379"/>
      <c r="R371" s="379"/>
      <c r="S371" s="380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73" t="s">
        <v>92</v>
      </c>
      <c r="B373" s="373"/>
      <c r="C373" s="373"/>
      <c r="D373" s="373"/>
      <c r="E373" s="373"/>
      <c r="F373" s="373"/>
      <c r="G373" s="373"/>
      <c r="H373" s="373"/>
      <c r="I373" s="373"/>
      <c r="J373" s="373"/>
      <c r="K373" s="373"/>
      <c r="L373" s="373"/>
      <c r="M373" s="373"/>
      <c r="N373" s="373"/>
      <c r="O373" s="373"/>
      <c r="P373" s="373"/>
      <c r="Q373" s="373"/>
      <c r="R373" s="373"/>
      <c r="S373" s="373"/>
      <c r="T373" s="373"/>
      <c r="U373" s="373"/>
      <c r="V373" s="373"/>
      <c r="W373" s="373"/>
      <c r="X373" s="67"/>
      <c r="Y373" s="67"/>
    </row>
    <row r="374" spans="1:52" ht="27" customHeight="1" x14ac:dyDescent="0.25">
      <c r="A374" s="64" t="s">
        <v>510</v>
      </c>
      <c r="B374" s="64" t="s">
        <v>511</v>
      </c>
      <c r="C374" s="37">
        <v>4301032042</v>
      </c>
      <c r="D374" s="374">
        <v>4680115883017</v>
      </c>
      <c r="E374" s="374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512</v>
      </c>
      <c r="L374" s="38">
        <v>60</v>
      </c>
      <c r="M374" s="5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76"/>
      <c r="O374" s="376"/>
      <c r="P374" s="376"/>
      <c r="Q374" s="377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0" t="s">
        <v>65</v>
      </c>
    </row>
    <row r="375" spans="1:52" ht="27" customHeight="1" x14ac:dyDescent="0.25">
      <c r="A375" s="64" t="s">
        <v>513</v>
      </c>
      <c r="B375" s="64" t="s">
        <v>514</v>
      </c>
      <c r="C375" s="37">
        <v>4301032043</v>
      </c>
      <c r="D375" s="374">
        <v>4680115883031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512</v>
      </c>
      <c r="L375" s="38">
        <v>60</v>
      </c>
      <c r="M375" s="5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1" t="s">
        <v>65</v>
      </c>
    </row>
    <row r="376" spans="1:52" ht="27" customHeight="1" x14ac:dyDescent="0.25">
      <c r="A376" s="64" t="s">
        <v>515</v>
      </c>
      <c r="B376" s="64" t="s">
        <v>516</v>
      </c>
      <c r="C376" s="37">
        <v>4301032041</v>
      </c>
      <c r="D376" s="374">
        <v>4680115883024</v>
      </c>
      <c r="E376" s="374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512</v>
      </c>
      <c r="L376" s="38">
        <v>60</v>
      </c>
      <c r="M376" s="5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76"/>
      <c r="O376" s="376"/>
      <c r="P376" s="376"/>
      <c r="Q376" s="377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81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2"/>
      <c r="M378" s="378" t="s">
        <v>43</v>
      </c>
      <c r="N378" s="379"/>
      <c r="O378" s="379"/>
      <c r="P378" s="379"/>
      <c r="Q378" s="379"/>
      <c r="R378" s="379"/>
      <c r="S378" s="380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73" t="s">
        <v>104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7"/>
      <c r="Y379" s="67"/>
    </row>
    <row r="380" spans="1:52" ht="27" customHeight="1" x14ac:dyDescent="0.25">
      <c r="A380" s="64" t="s">
        <v>517</v>
      </c>
      <c r="B380" s="64" t="s">
        <v>518</v>
      </c>
      <c r="C380" s="37">
        <v>4301170009</v>
      </c>
      <c r="D380" s="374">
        <v>4680115882997</v>
      </c>
      <c r="E380" s="374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512</v>
      </c>
      <c r="L380" s="38">
        <v>150</v>
      </c>
      <c r="M380" s="582" t="s">
        <v>519</v>
      </c>
      <c r="N380" s="376"/>
      <c r="O380" s="376"/>
      <c r="P380" s="376"/>
      <c r="Q380" s="377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3" t="s">
        <v>65</v>
      </c>
    </row>
    <row r="381" spans="1:52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81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2"/>
      <c r="M382" s="378" t="s">
        <v>43</v>
      </c>
      <c r="N382" s="379"/>
      <c r="O382" s="379"/>
      <c r="P382" s="379"/>
      <c r="Q382" s="379"/>
      <c r="R382" s="379"/>
      <c r="S382" s="380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72" t="s">
        <v>520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52" ht="14.25" customHeight="1" x14ac:dyDescent="0.25">
      <c r="A384" s="373" t="s">
        <v>109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52" ht="27" customHeight="1" x14ac:dyDescent="0.25">
      <c r="A385" s="64" t="s">
        <v>521</v>
      </c>
      <c r="B385" s="64" t="s">
        <v>522</v>
      </c>
      <c r="C385" s="37">
        <v>4301020196</v>
      </c>
      <c r="D385" s="374">
        <v>4607091389388</v>
      </c>
      <c r="E385" s="374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139</v>
      </c>
      <c r="L385" s="38">
        <v>35</v>
      </c>
      <c r="M385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4" t="s">
        <v>65</v>
      </c>
    </row>
    <row r="386" spans="1:52" ht="27" customHeight="1" x14ac:dyDescent="0.25">
      <c r="A386" s="64" t="s">
        <v>523</v>
      </c>
      <c r="B386" s="64" t="s">
        <v>524</v>
      </c>
      <c r="C386" s="37">
        <v>4301020185</v>
      </c>
      <c r="D386" s="374">
        <v>4607091389364</v>
      </c>
      <c r="E386" s="374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139</v>
      </c>
      <c r="L386" s="38">
        <v>35</v>
      </c>
      <c r="M386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x14ac:dyDescent="0.2">
      <c r="A387" s="381"/>
      <c r="B387" s="381"/>
      <c r="C387" s="381"/>
      <c r="D387" s="381"/>
      <c r="E387" s="381"/>
      <c r="F387" s="381"/>
      <c r="G387" s="381"/>
      <c r="H387" s="381"/>
      <c r="I387" s="381"/>
      <c r="J387" s="381"/>
      <c r="K387" s="381"/>
      <c r="L387" s="382"/>
      <c r="M387" s="378" t="s">
        <v>43</v>
      </c>
      <c r="N387" s="379"/>
      <c r="O387" s="379"/>
      <c r="P387" s="379"/>
      <c r="Q387" s="379"/>
      <c r="R387" s="379"/>
      <c r="S387" s="380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81"/>
      <c r="B388" s="381"/>
      <c r="C388" s="381"/>
      <c r="D388" s="381"/>
      <c r="E388" s="381"/>
      <c r="F388" s="381"/>
      <c r="G388" s="381"/>
      <c r="H388" s="381"/>
      <c r="I388" s="381"/>
      <c r="J388" s="381"/>
      <c r="K388" s="381"/>
      <c r="L388" s="382"/>
      <c r="M388" s="378" t="s">
        <v>43</v>
      </c>
      <c r="N388" s="379"/>
      <c r="O388" s="379"/>
      <c r="P388" s="379"/>
      <c r="Q388" s="379"/>
      <c r="R388" s="379"/>
      <c r="S388" s="380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73" t="s">
        <v>75</v>
      </c>
      <c r="B389" s="373"/>
      <c r="C389" s="373"/>
      <c r="D389" s="373"/>
      <c r="E389" s="373"/>
      <c r="F389" s="373"/>
      <c r="G389" s="373"/>
      <c r="H389" s="373"/>
      <c r="I389" s="373"/>
      <c r="J389" s="373"/>
      <c r="K389" s="373"/>
      <c r="L389" s="373"/>
      <c r="M389" s="373"/>
      <c r="N389" s="373"/>
      <c r="O389" s="373"/>
      <c r="P389" s="373"/>
      <c r="Q389" s="373"/>
      <c r="R389" s="373"/>
      <c r="S389" s="373"/>
      <c r="T389" s="373"/>
      <c r="U389" s="373"/>
      <c r="V389" s="373"/>
      <c r="W389" s="373"/>
      <c r="X389" s="67"/>
      <c r="Y389" s="67"/>
    </row>
    <row r="390" spans="1:52" ht="27" customHeight="1" x14ac:dyDescent="0.25">
      <c r="A390" s="64" t="s">
        <v>525</v>
      </c>
      <c r="B390" s="64" t="s">
        <v>526</v>
      </c>
      <c r="C390" s="37">
        <v>4301031179</v>
      </c>
      <c r="D390" s="374">
        <v>4607091389739</v>
      </c>
      <c r="E390" s="37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78</v>
      </c>
      <c r="L390" s="38">
        <v>45</v>
      </c>
      <c r="M390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6" t="s">
        <v>65</v>
      </c>
    </row>
    <row r="391" spans="1:52" ht="27" customHeight="1" x14ac:dyDescent="0.25">
      <c r="A391" s="64" t="s">
        <v>527</v>
      </c>
      <c r="B391" s="64" t="s">
        <v>528</v>
      </c>
      <c r="C391" s="37">
        <v>4301031247</v>
      </c>
      <c r="D391" s="374">
        <v>4680115883048</v>
      </c>
      <c r="E391" s="374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77" t="s">
        <v>65</v>
      </c>
    </row>
    <row r="392" spans="1:52" ht="27" customHeight="1" x14ac:dyDescent="0.25">
      <c r="A392" s="64" t="s">
        <v>529</v>
      </c>
      <c r="B392" s="64" t="s">
        <v>530</v>
      </c>
      <c r="C392" s="37">
        <v>4301031176</v>
      </c>
      <c r="D392" s="374">
        <v>4607091389425</v>
      </c>
      <c r="E392" s="374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78" t="s">
        <v>65</v>
      </c>
    </row>
    <row r="393" spans="1:52" ht="27" customHeight="1" x14ac:dyDescent="0.25">
      <c r="A393" s="64" t="s">
        <v>531</v>
      </c>
      <c r="B393" s="64" t="s">
        <v>532</v>
      </c>
      <c r="C393" s="37">
        <v>4301031215</v>
      </c>
      <c r="D393" s="374">
        <v>4680115882911</v>
      </c>
      <c r="E393" s="374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588" t="s">
        <v>533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79" t="s">
        <v>65</v>
      </c>
    </row>
    <row r="394" spans="1:52" ht="27" customHeight="1" x14ac:dyDescent="0.25">
      <c r="A394" s="64" t="s">
        <v>534</v>
      </c>
      <c r="B394" s="64" t="s">
        <v>535</v>
      </c>
      <c r="C394" s="37">
        <v>4301031167</v>
      </c>
      <c r="D394" s="374">
        <v>4680115880771</v>
      </c>
      <c r="E394" s="374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0" t="s">
        <v>65</v>
      </c>
    </row>
    <row r="395" spans="1:52" ht="27" customHeight="1" x14ac:dyDescent="0.25">
      <c r="A395" s="64" t="s">
        <v>536</v>
      </c>
      <c r="B395" s="64" t="s">
        <v>537</v>
      </c>
      <c r="C395" s="37">
        <v>4301031173</v>
      </c>
      <c r="D395" s="374">
        <v>4607091389500</v>
      </c>
      <c r="E395" s="374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76"/>
      <c r="O395" s="376"/>
      <c r="P395" s="376"/>
      <c r="Q395" s="377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ht="27" customHeight="1" x14ac:dyDescent="0.25">
      <c r="A396" s="64" t="s">
        <v>538</v>
      </c>
      <c r="B396" s="64" t="s">
        <v>539</v>
      </c>
      <c r="C396" s="37">
        <v>4301031103</v>
      </c>
      <c r="D396" s="374">
        <v>4680115881983</v>
      </c>
      <c r="E396" s="374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59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76"/>
      <c r="O396" s="376"/>
      <c r="P396" s="376"/>
      <c r="Q396" s="377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1"/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2"/>
      <c r="M397" s="378" t="s">
        <v>43</v>
      </c>
      <c r="N397" s="379"/>
      <c r="O397" s="379"/>
      <c r="P397" s="379"/>
      <c r="Q397" s="379"/>
      <c r="R397" s="379"/>
      <c r="S397" s="380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81"/>
      <c r="B398" s="381"/>
      <c r="C398" s="381"/>
      <c r="D398" s="381"/>
      <c r="E398" s="381"/>
      <c r="F398" s="381"/>
      <c r="G398" s="381"/>
      <c r="H398" s="381"/>
      <c r="I398" s="381"/>
      <c r="J398" s="381"/>
      <c r="K398" s="381"/>
      <c r="L398" s="382"/>
      <c r="M398" s="378" t="s">
        <v>43</v>
      </c>
      <c r="N398" s="379"/>
      <c r="O398" s="379"/>
      <c r="P398" s="379"/>
      <c r="Q398" s="379"/>
      <c r="R398" s="379"/>
      <c r="S398" s="380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73" t="s">
        <v>92</v>
      </c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67"/>
      <c r="Y399" s="67"/>
    </row>
    <row r="400" spans="1:52" ht="27" customHeight="1" x14ac:dyDescent="0.25">
      <c r="A400" s="64" t="s">
        <v>540</v>
      </c>
      <c r="B400" s="64" t="s">
        <v>541</v>
      </c>
      <c r="C400" s="37">
        <v>4301032044</v>
      </c>
      <c r="D400" s="374">
        <v>4680115883000</v>
      </c>
      <c r="E400" s="374"/>
      <c r="F400" s="63">
        <v>0.03</v>
      </c>
      <c r="G400" s="38">
        <v>20</v>
      </c>
      <c r="H400" s="63">
        <v>0.6</v>
      </c>
      <c r="I400" s="63">
        <v>0.63</v>
      </c>
      <c r="J400" s="38">
        <v>350</v>
      </c>
      <c r="K400" s="39" t="s">
        <v>512</v>
      </c>
      <c r="L400" s="38">
        <v>60</v>
      </c>
      <c r="M400" s="59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76"/>
      <c r="O400" s="376"/>
      <c r="P400" s="376"/>
      <c r="Q400" s="377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1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2"/>
      <c r="M402" s="378" t="s">
        <v>43</v>
      </c>
      <c r="N402" s="379"/>
      <c r="O402" s="379"/>
      <c r="P402" s="379"/>
      <c r="Q402" s="379"/>
      <c r="R402" s="379"/>
      <c r="S402" s="380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73" t="s">
        <v>104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67"/>
      <c r="Y403" s="67"/>
    </row>
    <row r="404" spans="1:52" ht="27" customHeight="1" x14ac:dyDescent="0.25">
      <c r="A404" s="64" t="s">
        <v>542</v>
      </c>
      <c r="B404" s="64" t="s">
        <v>543</v>
      </c>
      <c r="C404" s="37">
        <v>4301170008</v>
      </c>
      <c r="D404" s="374">
        <v>4680115882980</v>
      </c>
      <c r="E404" s="374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512</v>
      </c>
      <c r="L404" s="38">
        <v>150</v>
      </c>
      <c r="M404" s="59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4" t="s">
        <v>65</v>
      </c>
    </row>
    <row r="405" spans="1:52" x14ac:dyDescent="0.2">
      <c r="A405" s="381"/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2"/>
      <c r="M405" s="378" t="s">
        <v>43</v>
      </c>
      <c r="N405" s="379"/>
      <c r="O405" s="379"/>
      <c r="P405" s="379"/>
      <c r="Q405" s="379"/>
      <c r="R405" s="379"/>
      <c r="S405" s="380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81"/>
      <c r="B406" s="381"/>
      <c r="C406" s="381"/>
      <c r="D406" s="381"/>
      <c r="E406" s="381"/>
      <c r="F406" s="381"/>
      <c r="G406" s="381"/>
      <c r="H406" s="381"/>
      <c r="I406" s="381"/>
      <c r="J406" s="381"/>
      <c r="K406" s="381"/>
      <c r="L406" s="382"/>
      <c r="M406" s="378" t="s">
        <v>43</v>
      </c>
      <c r="N406" s="379"/>
      <c r="O406" s="379"/>
      <c r="P406" s="379"/>
      <c r="Q406" s="379"/>
      <c r="R406" s="379"/>
      <c r="S406" s="380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71" t="s">
        <v>544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55"/>
      <c r="Y407" s="55"/>
    </row>
    <row r="408" spans="1:52" ht="16.5" customHeight="1" x14ac:dyDescent="0.25">
      <c r="A408" s="372" t="s">
        <v>544</v>
      </c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66"/>
      <c r="Y408" s="66"/>
    </row>
    <row r="409" spans="1:52" ht="14.25" customHeight="1" x14ac:dyDescent="0.25">
      <c r="A409" s="373" t="s">
        <v>116</v>
      </c>
      <c r="B409" s="373"/>
      <c r="C409" s="373"/>
      <c r="D409" s="373"/>
      <c r="E409" s="373"/>
      <c r="F409" s="373"/>
      <c r="G409" s="373"/>
      <c r="H409" s="373"/>
      <c r="I409" s="373"/>
      <c r="J409" s="373"/>
      <c r="K409" s="373"/>
      <c r="L409" s="373"/>
      <c r="M409" s="373"/>
      <c r="N409" s="373"/>
      <c r="O409" s="373"/>
      <c r="P409" s="373"/>
      <c r="Q409" s="373"/>
      <c r="R409" s="373"/>
      <c r="S409" s="373"/>
      <c r="T409" s="373"/>
      <c r="U409" s="373"/>
      <c r="V409" s="373"/>
      <c r="W409" s="373"/>
      <c r="X409" s="67"/>
      <c r="Y409" s="67"/>
    </row>
    <row r="410" spans="1:52" ht="27" customHeight="1" x14ac:dyDescent="0.25">
      <c r="A410" s="64" t="s">
        <v>545</v>
      </c>
      <c r="B410" s="64" t="s">
        <v>546</v>
      </c>
      <c r="C410" s="37">
        <v>4301011371</v>
      </c>
      <c r="D410" s="374">
        <v>4607091389067</v>
      </c>
      <c r="E410" s="374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139</v>
      </c>
      <c r="L410" s="38">
        <v>55</v>
      </c>
      <c r="M410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5" t="s">
        <v>65</v>
      </c>
    </row>
    <row r="411" spans="1:52" ht="27" customHeight="1" x14ac:dyDescent="0.25">
      <c r="A411" s="64" t="s">
        <v>547</v>
      </c>
      <c r="B411" s="64" t="s">
        <v>548</v>
      </c>
      <c r="C411" s="37">
        <v>4301011363</v>
      </c>
      <c r="D411" s="374">
        <v>4607091383522</v>
      </c>
      <c r="E411" s="37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112</v>
      </c>
      <c r="L411" s="38">
        <v>55</v>
      </c>
      <c r="M411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6" t="s">
        <v>65</v>
      </c>
    </row>
    <row r="412" spans="1:52" ht="27" customHeight="1" x14ac:dyDescent="0.25">
      <c r="A412" s="64" t="s">
        <v>549</v>
      </c>
      <c r="B412" s="64" t="s">
        <v>550</v>
      </c>
      <c r="C412" s="37">
        <v>4301011431</v>
      </c>
      <c r="D412" s="374">
        <v>4607091384437</v>
      </c>
      <c r="E412" s="37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112</v>
      </c>
      <c r="L412" s="38">
        <v>50</v>
      </c>
      <c r="M412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76"/>
      <c r="O412" s="376"/>
      <c r="P412" s="376"/>
      <c r="Q412" s="377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87" t="s">
        <v>65</v>
      </c>
    </row>
    <row r="413" spans="1:52" ht="27" customHeight="1" x14ac:dyDescent="0.25">
      <c r="A413" s="64" t="s">
        <v>551</v>
      </c>
      <c r="B413" s="64" t="s">
        <v>552</v>
      </c>
      <c r="C413" s="37">
        <v>4301011365</v>
      </c>
      <c r="D413" s="374">
        <v>4607091389104</v>
      </c>
      <c r="E413" s="37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112</v>
      </c>
      <c r="L413" s="38">
        <v>55</v>
      </c>
      <c r="M413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76"/>
      <c r="O413" s="376"/>
      <c r="P413" s="376"/>
      <c r="Q413" s="377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88" t="s">
        <v>65</v>
      </c>
    </row>
    <row r="414" spans="1:52" ht="27" customHeight="1" x14ac:dyDescent="0.25">
      <c r="A414" s="64" t="s">
        <v>553</v>
      </c>
      <c r="B414" s="64" t="s">
        <v>554</v>
      </c>
      <c r="C414" s="37">
        <v>4301011367</v>
      </c>
      <c r="D414" s="374">
        <v>4680115880603</v>
      </c>
      <c r="E414" s="374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112</v>
      </c>
      <c r="L414" s="38">
        <v>55</v>
      </c>
      <c r="M414" s="59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76"/>
      <c r="O414" s="376"/>
      <c r="P414" s="376"/>
      <c r="Q414" s="377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89" t="s">
        <v>65</v>
      </c>
    </row>
    <row r="415" spans="1:52" ht="27" customHeight="1" x14ac:dyDescent="0.25">
      <c r="A415" s="64" t="s">
        <v>555</v>
      </c>
      <c r="B415" s="64" t="s">
        <v>556</v>
      </c>
      <c r="C415" s="37">
        <v>4301011168</v>
      </c>
      <c r="D415" s="374">
        <v>4607091389999</v>
      </c>
      <c r="E415" s="37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5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0" t="s">
        <v>65</v>
      </c>
    </row>
    <row r="416" spans="1:52" ht="27" customHeight="1" x14ac:dyDescent="0.25">
      <c r="A416" s="64" t="s">
        <v>557</v>
      </c>
      <c r="B416" s="64" t="s">
        <v>558</v>
      </c>
      <c r="C416" s="37">
        <v>4301011372</v>
      </c>
      <c r="D416" s="374">
        <v>4680115882782</v>
      </c>
      <c r="E416" s="374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112</v>
      </c>
      <c r="L416" s="38">
        <v>50</v>
      </c>
      <c r="M416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1" t="s">
        <v>65</v>
      </c>
    </row>
    <row r="417" spans="1:52" ht="27" customHeight="1" x14ac:dyDescent="0.25">
      <c r="A417" s="64" t="s">
        <v>559</v>
      </c>
      <c r="B417" s="64" t="s">
        <v>560</v>
      </c>
      <c r="C417" s="37">
        <v>4301011190</v>
      </c>
      <c r="D417" s="374">
        <v>4607091389098</v>
      </c>
      <c r="E417" s="374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139</v>
      </c>
      <c r="L417" s="38">
        <v>50</v>
      </c>
      <c r="M417" s="6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76"/>
      <c r="O417" s="376"/>
      <c r="P417" s="376"/>
      <c r="Q417" s="377"/>
      <c r="R417" s="40" t="s">
        <v>48</v>
      </c>
      <c r="S417" s="40" t="s">
        <v>48</v>
      </c>
      <c r="T417" s="41" t="s">
        <v>0</v>
      </c>
      <c r="U417" s="59">
        <v>0</v>
      </c>
      <c r="V417" s="56">
        <f t="shared" si="18"/>
        <v>0</v>
      </c>
      <c r="W417" s="42" t="str">
        <f>IFERROR(IF(V417=0,"",ROUNDUP(V417/H417,0)*0.00753),"")</f>
        <v/>
      </c>
      <c r="X417" s="69" t="s">
        <v>48</v>
      </c>
      <c r="Y417" s="70" t="s">
        <v>48</v>
      </c>
      <c r="AC417" s="71"/>
      <c r="AZ417" s="292" t="s">
        <v>65</v>
      </c>
    </row>
    <row r="418" spans="1:52" ht="27" customHeight="1" x14ac:dyDescent="0.25">
      <c r="A418" s="64" t="s">
        <v>561</v>
      </c>
      <c r="B418" s="64" t="s">
        <v>562</v>
      </c>
      <c r="C418" s="37">
        <v>4301011366</v>
      </c>
      <c r="D418" s="374">
        <v>4607091389982</v>
      </c>
      <c r="E418" s="37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112</v>
      </c>
      <c r="L418" s="38">
        <v>55</v>
      </c>
      <c r="M418" s="6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76"/>
      <c r="O418" s="376"/>
      <c r="P418" s="376"/>
      <c r="Q418" s="377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x14ac:dyDescent="0.2">
      <c r="A419" s="381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2"/>
      <c r="M419" s="378" t="s">
        <v>43</v>
      </c>
      <c r="N419" s="379"/>
      <c r="O419" s="379"/>
      <c r="P419" s="379"/>
      <c r="Q419" s="379"/>
      <c r="R419" s="379"/>
      <c r="S419" s="380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0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8"/>
      <c r="Y419" s="68"/>
    </row>
    <row r="420" spans="1:52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2"/>
      <c r="M420" s="378" t="s">
        <v>43</v>
      </c>
      <c r="N420" s="379"/>
      <c r="O420" s="379"/>
      <c r="P420" s="379"/>
      <c r="Q420" s="379"/>
      <c r="R420" s="379"/>
      <c r="S420" s="380"/>
      <c r="T420" s="43" t="s">
        <v>0</v>
      </c>
      <c r="U420" s="44">
        <f>IFERROR(SUM(U410:U418),"0")</f>
        <v>0</v>
      </c>
      <c r="V420" s="44">
        <f>IFERROR(SUM(V410:V418),"0")</f>
        <v>0</v>
      </c>
      <c r="W420" s="43"/>
      <c r="X420" s="68"/>
      <c r="Y420" s="68"/>
    </row>
    <row r="421" spans="1:52" ht="14.25" customHeight="1" x14ac:dyDescent="0.25">
      <c r="A421" s="373" t="s">
        <v>109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52" ht="16.5" customHeight="1" x14ac:dyDescent="0.25">
      <c r="A422" s="64" t="s">
        <v>563</v>
      </c>
      <c r="B422" s="64" t="s">
        <v>564</v>
      </c>
      <c r="C422" s="37">
        <v>4301020222</v>
      </c>
      <c r="D422" s="374">
        <v>4607091388930</v>
      </c>
      <c r="E422" s="374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112</v>
      </c>
      <c r="L422" s="38">
        <v>55</v>
      </c>
      <c r="M422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4" t="s">
        <v>65</v>
      </c>
    </row>
    <row r="423" spans="1:52" ht="16.5" customHeight="1" x14ac:dyDescent="0.25">
      <c r="A423" s="64" t="s">
        <v>565</v>
      </c>
      <c r="B423" s="64" t="s">
        <v>566</v>
      </c>
      <c r="C423" s="37">
        <v>4301020206</v>
      </c>
      <c r="D423" s="374">
        <v>4680115880054</v>
      </c>
      <c r="E423" s="374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112</v>
      </c>
      <c r="L423" s="38">
        <v>55</v>
      </c>
      <c r="M423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73" t="s">
        <v>75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52" ht="27" customHeight="1" x14ac:dyDescent="0.25">
      <c r="A427" s="64" t="s">
        <v>567</v>
      </c>
      <c r="B427" s="64" t="s">
        <v>568</v>
      </c>
      <c r="C427" s="37">
        <v>4301031252</v>
      </c>
      <c r="D427" s="374">
        <v>4680115883116</v>
      </c>
      <c r="E427" s="374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112</v>
      </c>
      <c r="L427" s="38">
        <v>60</v>
      </c>
      <c r="M427" s="6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6" t="s">
        <v>65</v>
      </c>
    </row>
    <row r="428" spans="1:52" ht="27" customHeight="1" x14ac:dyDescent="0.25">
      <c r="A428" s="64" t="s">
        <v>569</v>
      </c>
      <c r="B428" s="64" t="s">
        <v>570</v>
      </c>
      <c r="C428" s="37">
        <v>4301031248</v>
      </c>
      <c r="D428" s="374">
        <v>4680115883093</v>
      </c>
      <c r="E428" s="374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297" t="s">
        <v>65</v>
      </c>
    </row>
    <row r="429" spans="1:52" ht="27" customHeight="1" x14ac:dyDescent="0.25">
      <c r="A429" s="64" t="s">
        <v>571</v>
      </c>
      <c r="B429" s="64" t="s">
        <v>572</v>
      </c>
      <c r="C429" s="37">
        <v>4301031250</v>
      </c>
      <c r="D429" s="374">
        <v>4680115883109</v>
      </c>
      <c r="E429" s="374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76"/>
      <c r="O429" s="376"/>
      <c r="P429" s="376"/>
      <c r="Q429" s="377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298" t="s">
        <v>65</v>
      </c>
    </row>
    <row r="430" spans="1:52" ht="27" customHeight="1" x14ac:dyDescent="0.25">
      <c r="A430" s="64" t="s">
        <v>573</v>
      </c>
      <c r="B430" s="64" t="s">
        <v>574</v>
      </c>
      <c r="C430" s="37">
        <v>4301031249</v>
      </c>
      <c r="D430" s="374">
        <v>4680115882072</v>
      </c>
      <c r="E430" s="374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112</v>
      </c>
      <c r="L430" s="38">
        <v>60</v>
      </c>
      <c r="M430" s="608" t="s">
        <v>575</v>
      </c>
      <c r="N430" s="376"/>
      <c r="O430" s="376"/>
      <c r="P430" s="376"/>
      <c r="Q430" s="377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299" t="s">
        <v>65</v>
      </c>
    </row>
    <row r="431" spans="1:52" ht="27" customHeight="1" x14ac:dyDescent="0.25">
      <c r="A431" s="64" t="s">
        <v>576</v>
      </c>
      <c r="B431" s="64" t="s">
        <v>577</v>
      </c>
      <c r="C431" s="37">
        <v>4301031251</v>
      </c>
      <c r="D431" s="374">
        <v>4680115882102</v>
      </c>
      <c r="E431" s="374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09" t="s">
        <v>578</v>
      </c>
      <c r="N431" s="376"/>
      <c r="O431" s="376"/>
      <c r="P431" s="376"/>
      <c r="Q431" s="377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0" t="s">
        <v>65</v>
      </c>
    </row>
    <row r="432" spans="1:52" ht="27" customHeight="1" x14ac:dyDescent="0.25">
      <c r="A432" s="64" t="s">
        <v>579</v>
      </c>
      <c r="B432" s="64" t="s">
        <v>580</v>
      </c>
      <c r="C432" s="37">
        <v>4301031253</v>
      </c>
      <c r="D432" s="374">
        <v>4680115882096</v>
      </c>
      <c r="E432" s="374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610" t="s">
        <v>581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x14ac:dyDescent="0.2">
      <c r="A433" s="381"/>
      <c r="B433" s="381"/>
      <c r="C433" s="381"/>
      <c r="D433" s="381"/>
      <c r="E433" s="381"/>
      <c r="F433" s="381"/>
      <c r="G433" s="381"/>
      <c r="H433" s="381"/>
      <c r="I433" s="381"/>
      <c r="J433" s="381"/>
      <c r="K433" s="381"/>
      <c r="L433" s="382"/>
      <c r="M433" s="378" t="s">
        <v>43</v>
      </c>
      <c r="N433" s="379"/>
      <c r="O433" s="379"/>
      <c r="P433" s="379"/>
      <c r="Q433" s="379"/>
      <c r="R433" s="379"/>
      <c r="S433" s="380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73" t="s">
        <v>79</v>
      </c>
      <c r="B435" s="373"/>
      <c r="C435" s="373"/>
      <c r="D435" s="373"/>
      <c r="E435" s="373"/>
      <c r="F435" s="373"/>
      <c r="G435" s="373"/>
      <c r="H435" s="373"/>
      <c r="I435" s="373"/>
      <c r="J435" s="373"/>
      <c r="K435" s="373"/>
      <c r="L435" s="373"/>
      <c r="M435" s="373"/>
      <c r="N435" s="373"/>
      <c r="O435" s="373"/>
      <c r="P435" s="373"/>
      <c r="Q435" s="373"/>
      <c r="R435" s="373"/>
      <c r="S435" s="373"/>
      <c r="T435" s="373"/>
      <c r="U435" s="373"/>
      <c r="V435" s="373"/>
      <c r="W435" s="373"/>
      <c r="X435" s="67"/>
      <c r="Y435" s="67"/>
    </row>
    <row r="436" spans="1:52" ht="16.5" customHeight="1" x14ac:dyDescent="0.25">
      <c r="A436" s="64" t="s">
        <v>582</v>
      </c>
      <c r="B436" s="64" t="s">
        <v>583</v>
      </c>
      <c r="C436" s="37">
        <v>4301051230</v>
      </c>
      <c r="D436" s="374">
        <v>4607091383409</v>
      </c>
      <c r="E436" s="374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6"/>
      <c r="O436" s="376"/>
      <c r="P436" s="376"/>
      <c r="Q436" s="37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2" t="s">
        <v>65</v>
      </c>
    </row>
    <row r="437" spans="1:52" ht="16.5" customHeight="1" x14ac:dyDescent="0.25">
      <c r="A437" s="64" t="s">
        <v>584</v>
      </c>
      <c r="B437" s="64" t="s">
        <v>585</v>
      </c>
      <c r="C437" s="37">
        <v>4301051231</v>
      </c>
      <c r="D437" s="374">
        <v>4607091383416</v>
      </c>
      <c r="E437" s="374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3" t="s">
        <v>65</v>
      </c>
    </row>
    <row r="438" spans="1:52" x14ac:dyDescent="0.2">
      <c r="A438" s="381"/>
      <c r="B438" s="381"/>
      <c r="C438" s="381"/>
      <c r="D438" s="381"/>
      <c r="E438" s="381"/>
      <c r="F438" s="381"/>
      <c r="G438" s="381"/>
      <c r="H438" s="381"/>
      <c r="I438" s="381"/>
      <c r="J438" s="381"/>
      <c r="K438" s="381"/>
      <c r="L438" s="382"/>
      <c r="M438" s="378" t="s">
        <v>43</v>
      </c>
      <c r="N438" s="379"/>
      <c r="O438" s="379"/>
      <c r="P438" s="379"/>
      <c r="Q438" s="379"/>
      <c r="R438" s="379"/>
      <c r="S438" s="380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1"/>
      <c r="B439" s="381"/>
      <c r="C439" s="381"/>
      <c r="D439" s="381"/>
      <c r="E439" s="381"/>
      <c r="F439" s="381"/>
      <c r="G439" s="381"/>
      <c r="H439" s="381"/>
      <c r="I439" s="381"/>
      <c r="J439" s="381"/>
      <c r="K439" s="381"/>
      <c r="L439" s="382"/>
      <c r="M439" s="378" t="s">
        <v>43</v>
      </c>
      <c r="N439" s="379"/>
      <c r="O439" s="379"/>
      <c r="P439" s="379"/>
      <c r="Q439" s="379"/>
      <c r="R439" s="379"/>
      <c r="S439" s="380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71" t="s">
        <v>586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55"/>
      <c r="Y440" s="55"/>
    </row>
    <row r="441" spans="1:52" ht="16.5" customHeight="1" x14ac:dyDescent="0.25">
      <c r="A441" s="372" t="s">
        <v>587</v>
      </c>
      <c r="B441" s="372"/>
      <c r="C441" s="372"/>
      <c r="D441" s="372"/>
      <c r="E441" s="372"/>
      <c r="F441" s="372"/>
      <c r="G441" s="372"/>
      <c r="H441" s="372"/>
      <c r="I441" s="372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66"/>
      <c r="Y441" s="66"/>
    </row>
    <row r="442" spans="1:52" ht="14.25" customHeight="1" x14ac:dyDescent="0.25">
      <c r="A442" s="373" t="s">
        <v>116</v>
      </c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67"/>
      <c r="Y442" s="67"/>
    </row>
    <row r="443" spans="1:52" ht="27" customHeight="1" x14ac:dyDescent="0.25">
      <c r="A443" s="64" t="s">
        <v>588</v>
      </c>
      <c r="B443" s="64" t="s">
        <v>589</v>
      </c>
      <c r="C443" s="37">
        <v>4301011434</v>
      </c>
      <c r="D443" s="374">
        <v>4680115881099</v>
      </c>
      <c r="E443" s="374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6"/>
      <c r="O443" s="376"/>
      <c r="P443" s="376"/>
      <c r="Q443" s="377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4" t="s">
        <v>65</v>
      </c>
    </row>
    <row r="444" spans="1:52" ht="27" customHeight="1" x14ac:dyDescent="0.25">
      <c r="A444" s="64" t="s">
        <v>590</v>
      </c>
      <c r="B444" s="64" t="s">
        <v>591</v>
      </c>
      <c r="C444" s="37">
        <v>4301011435</v>
      </c>
      <c r="D444" s="374">
        <v>4680115881150</v>
      </c>
      <c r="E444" s="374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6"/>
      <c r="O444" s="376"/>
      <c r="P444" s="376"/>
      <c r="Q444" s="377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2"/>
      <c r="M445" s="378" t="s">
        <v>43</v>
      </c>
      <c r="N445" s="379"/>
      <c r="O445" s="379"/>
      <c r="P445" s="379"/>
      <c r="Q445" s="379"/>
      <c r="R445" s="379"/>
      <c r="S445" s="380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2"/>
      <c r="M446" s="378" t="s">
        <v>43</v>
      </c>
      <c r="N446" s="379"/>
      <c r="O446" s="379"/>
      <c r="P446" s="379"/>
      <c r="Q446" s="379"/>
      <c r="R446" s="379"/>
      <c r="S446" s="380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73" t="s">
        <v>109</v>
      </c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67"/>
      <c r="Y447" s="67"/>
    </row>
    <row r="448" spans="1:52" ht="16.5" customHeight="1" x14ac:dyDescent="0.25">
      <c r="A448" s="64" t="s">
        <v>592</v>
      </c>
      <c r="B448" s="64" t="s">
        <v>593</v>
      </c>
      <c r="C448" s="37">
        <v>4301020230</v>
      </c>
      <c r="D448" s="374">
        <v>4680115881112</v>
      </c>
      <c r="E448" s="374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6"/>
      <c r="O448" s="376"/>
      <c r="P448" s="376"/>
      <c r="Q448" s="377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6" t="s">
        <v>65</v>
      </c>
    </row>
    <row r="449" spans="1:52" ht="27" customHeight="1" x14ac:dyDescent="0.25">
      <c r="A449" s="64" t="s">
        <v>594</v>
      </c>
      <c r="B449" s="64" t="s">
        <v>595</v>
      </c>
      <c r="C449" s="37">
        <v>4301020231</v>
      </c>
      <c r="D449" s="374">
        <v>4680115881129</v>
      </c>
      <c r="E449" s="374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1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6"/>
      <c r="O449" s="376"/>
      <c r="P449" s="376"/>
      <c r="Q449" s="377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2"/>
      <c r="M450" s="378" t="s">
        <v>43</v>
      </c>
      <c r="N450" s="379"/>
      <c r="O450" s="379"/>
      <c r="P450" s="379"/>
      <c r="Q450" s="379"/>
      <c r="R450" s="379"/>
      <c r="S450" s="380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52" x14ac:dyDescent="0.2">
      <c r="A451" s="381"/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2"/>
      <c r="M451" s="378" t="s">
        <v>43</v>
      </c>
      <c r="N451" s="379"/>
      <c r="O451" s="379"/>
      <c r="P451" s="379"/>
      <c r="Q451" s="379"/>
      <c r="R451" s="379"/>
      <c r="S451" s="380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52" ht="14.25" customHeight="1" x14ac:dyDescent="0.25">
      <c r="A452" s="373" t="s">
        <v>75</v>
      </c>
      <c r="B452" s="373"/>
      <c r="C452" s="373"/>
      <c r="D452" s="373"/>
      <c r="E452" s="373"/>
      <c r="F452" s="373"/>
      <c r="G452" s="373"/>
      <c r="H452" s="373"/>
      <c r="I452" s="373"/>
      <c r="J452" s="373"/>
      <c r="K452" s="373"/>
      <c r="L452" s="373"/>
      <c r="M452" s="373"/>
      <c r="N452" s="373"/>
      <c r="O452" s="373"/>
      <c r="P452" s="373"/>
      <c r="Q452" s="373"/>
      <c r="R452" s="373"/>
      <c r="S452" s="373"/>
      <c r="T452" s="373"/>
      <c r="U452" s="373"/>
      <c r="V452" s="373"/>
      <c r="W452" s="373"/>
      <c r="X452" s="67"/>
      <c r="Y452" s="67"/>
    </row>
    <row r="453" spans="1:52" ht="27" customHeight="1" x14ac:dyDescent="0.25">
      <c r="A453" s="64" t="s">
        <v>596</v>
      </c>
      <c r="B453" s="64" t="s">
        <v>597</v>
      </c>
      <c r="C453" s="37">
        <v>4301031192</v>
      </c>
      <c r="D453" s="374">
        <v>4680115881167</v>
      </c>
      <c r="E453" s="374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1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6"/>
      <c r="O453" s="376"/>
      <c r="P453" s="376"/>
      <c r="Q453" s="377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08" t="s">
        <v>65</v>
      </c>
    </row>
    <row r="454" spans="1:52" ht="16.5" customHeight="1" x14ac:dyDescent="0.25">
      <c r="A454" s="64" t="s">
        <v>598</v>
      </c>
      <c r="B454" s="64" t="s">
        <v>599</v>
      </c>
      <c r="C454" s="37">
        <v>4301031193</v>
      </c>
      <c r="D454" s="374">
        <v>4680115881136</v>
      </c>
      <c r="E454" s="374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1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6"/>
      <c r="O454" s="376"/>
      <c r="P454" s="376"/>
      <c r="Q454" s="377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2"/>
      <c r="M455" s="378" t="s">
        <v>43</v>
      </c>
      <c r="N455" s="379"/>
      <c r="O455" s="379"/>
      <c r="P455" s="379"/>
      <c r="Q455" s="379"/>
      <c r="R455" s="379"/>
      <c r="S455" s="380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52" x14ac:dyDescent="0.2">
      <c r="A456" s="381"/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2"/>
      <c r="M456" s="378" t="s">
        <v>43</v>
      </c>
      <c r="N456" s="379"/>
      <c r="O456" s="379"/>
      <c r="P456" s="379"/>
      <c r="Q456" s="379"/>
      <c r="R456" s="379"/>
      <c r="S456" s="380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52" ht="14.25" customHeight="1" x14ac:dyDescent="0.25">
      <c r="A457" s="373" t="s">
        <v>79</v>
      </c>
      <c r="B457" s="373"/>
      <c r="C457" s="373"/>
      <c r="D457" s="373"/>
      <c r="E457" s="373"/>
      <c r="F457" s="373"/>
      <c r="G457" s="373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67"/>
      <c r="Y457" s="67"/>
    </row>
    <row r="458" spans="1:52" ht="27" customHeight="1" x14ac:dyDescent="0.25">
      <c r="A458" s="64" t="s">
        <v>600</v>
      </c>
      <c r="B458" s="64" t="s">
        <v>601</v>
      </c>
      <c r="C458" s="37">
        <v>4301051383</v>
      </c>
      <c r="D458" s="374">
        <v>4680115881143</v>
      </c>
      <c r="E458" s="374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19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6"/>
      <c r="O458" s="376"/>
      <c r="P458" s="376"/>
      <c r="Q458" s="377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0" t="s">
        <v>65</v>
      </c>
    </row>
    <row r="459" spans="1:52" ht="27" customHeight="1" x14ac:dyDescent="0.25">
      <c r="A459" s="64" t="s">
        <v>602</v>
      </c>
      <c r="B459" s="64" t="s">
        <v>603</v>
      </c>
      <c r="C459" s="37">
        <v>4301051381</v>
      </c>
      <c r="D459" s="374">
        <v>4680115881068</v>
      </c>
      <c r="E459" s="374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6"/>
      <c r="O459" s="376"/>
      <c r="P459" s="376"/>
      <c r="Q459" s="377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1" t="s">
        <v>65</v>
      </c>
    </row>
    <row r="460" spans="1:52" ht="27" customHeight="1" x14ac:dyDescent="0.25">
      <c r="A460" s="64" t="s">
        <v>604</v>
      </c>
      <c r="B460" s="64" t="s">
        <v>605</v>
      </c>
      <c r="C460" s="37">
        <v>4301051382</v>
      </c>
      <c r="D460" s="374">
        <v>4680115881075</v>
      </c>
      <c r="E460" s="374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6"/>
      <c r="O460" s="376"/>
      <c r="P460" s="376"/>
      <c r="Q460" s="377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71"/>
      <c r="AZ460" s="312" t="s">
        <v>65</v>
      </c>
    </row>
    <row r="461" spans="1:52" x14ac:dyDescent="0.2">
      <c r="A461" s="381"/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2"/>
      <c r="M461" s="378" t="s">
        <v>43</v>
      </c>
      <c r="N461" s="379"/>
      <c r="O461" s="379"/>
      <c r="P461" s="379"/>
      <c r="Q461" s="379"/>
      <c r="R461" s="379"/>
      <c r="S461" s="380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52" x14ac:dyDescent="0.2">
      <c r="A462" s="381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2"/>
      <c r="M462" s="378" t="s">
        <v>43</v>
      </c>
      <c r="N462" s="379"/>
      <c r="O462" s="379"/>
      <c r="P462" s="379"/>
      <c r="Q462" s="379"/>
      <c r="R462" s="379"/>
      <c r="S462" s="380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52" ht="15" customHeight="1" x14ac:dyDescent="0.2">
      <c r="A463" s="381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625"/>
      <c r="M463" s="622" t="s">
        <v>36</v>
      </c>
      <c r="N463" s="623"/>
      <c r="O463" s="623"/>
      <c r="P463" s="623"/>
      <c r="Q463" s="623"/>
      <c r="R463" s="623"/>
      <c r="S463" s="624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0</v>
      </c>
      <c r="W463" s="43"/>
      <c r="X463" s="68"/>
      <c r="Y463" s="68"/>
    </row>
    <row r="464" spans="1:52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625"/>
      <c r="M464" s="622" t="s">
        <v>37</v>
      </c>
      <c r="N464" s="623"/>
      <c r="O464" s="623"/>
      <c r="P464" s="623"/>
      <c r="Q464" s="623"/>
      <c r="R464" s="623"/>
      <c r="S464" s="624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0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0</v>
      </c>
      <c r="W464" s="43"/>
      <c r="X464" s="68"/>
      <c r="Y464" s="68"/>
    </row>
    <row r="465" spans="1:28" x14ac:dyDescent="0.2">
      <c r="A465" s="381"/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625"/>
      <c r="M465" s="622" t="s">
        <v>38</v>
      </c>
      <c r="N465" s="623"/>
      <c r="O465" s="623"/>
      <c r="P465" s="623"/>
      <c r="Q465" s="623"/>
      <c r="R465" s="623"/>
      <c r="S465" s="624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0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0</v>
      </c>
      <c r="W465" s="43"/>
      <c r="X465" s="68"/>
      <c r="Y465" s="68"/>
    </row>
    <row r="466" spans="1:28" x14ac:dyDescent="0.2">
      <c r="A466" s="381"/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625"/>
      <c r="M466" s="622" t="s">
        <v>39</v>
      </c>
      <c r="N466" s="623"/>
      <c r="O466" s="623"/>
      <c r="P466" s="623"/>
      <c r="Q466" s="623"/>
      <c r="R466" s="623"/>
      <c r="S466" s="624"/>
      <c r="T466" s="43" t="s">
        <v>0</v>
      </c>
      <c r="U466" s="44">
        <f>GrossWeightTotal+PalletQtyTotal*25</f>
        <v>0</v>
      </c>
      <c r="V466" s="44">
        <f>GrossWeightTotalR+PalletQtyTotalR*25</f>
        <v>0</v>
      </c>
      <c r="W466" s="43"/>
      <c r="X466" s="68"/>
      <c r="Y466" s="68"/>
    </row>
    <row r="467" spans="1:28" x14ac:dyDescent="0.2">
      <c r="A467" s="381"/>
      <c r="B467" s="381"/>
      <c r="C467" s="381"/>
      <c r="D467" s="381"/>
      <c r="E467" s="381"/>
      <c r="F467" s="381"/>
      <c r="G467" s="381"/>
      <c r="H467" s="381"/>
      <c r="I467" s="381"/>
      <c r="J467" s="381"/>
      <c r="K467" s="381"/>
      <c r="L467" s="625"/>
      <c r="M467" s="622" t="s">
        <v>40</v>
      </c>
      <c r="N467" s="623"/>
      <c r="O467" s="623"/>
      <c r="P467" s="623"/>
      <c r="Q467" s="623"/>
      <c r="R467" s="623"/>
      <c r="S467" s="624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0</v>
      </c>
      <c r="W467" s="43"/>
      <c r="X467" s="68"/>
      <c r="Y467" s="68"/>
    </row>
    <row r="468" spans="1:28" ht="14.25" x14ac:dyDescent="0.2">
      <c r="A468" s="381"/>
      <c r="B468" s="381"/>
      <c r="C468" s="381"/>
      <c r="D468" s="381"/>
      <c r="E468" s="381"/>
      <c r="F468" s="381"/>
      <c r="G468" s="381"/>
      <c r="H468" s="381"/>
      <c r="I468" s="381"/>
      <c r="J468" s="381"/>
      <c r="K468" s="381"/>
      <c r="L468" s="625"/>
      <c r="M468" s="622" t="s">
        <v>41</v>
      </c>
      <c r="N468" s="623"/>
      <c r="O468" s="623"/>
      <c r="P468" s="623"/>
      <c r="Q468" s="623"/>
      <c r="R468" s="623"/>
      <c r="S468" s="624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0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6" t="s">
        <v>107</v>
      </c>
      <c r="D470" s="626" t="s">
        <v>107</v>
      </c>
      <c r="E470" s="626" t="s">
        <v>107</v>
      </c>
      <c r="F470" s="626" t="s">
        <v>107</v>
      </c>
      <c r="G470" s="626" t="s">
        <v>229</v>
      </c>
      <c r="H470" s="626" t="s">
        <v>229</v>
      </c>
      <c r="I470" s="626" t="s">
        <v>229</v>
      </c>
      <c r="J470" s="626" t="s">
        <v>229</v>
      </c>
      <c r="K470" s="626" t="s">
        <v>229</v>
      </c>
      <c r="L470" s="626" t="s">
        <v>229</v>
      </c>
      <c r="M470" s="626" t="s">
        <v>418</v>
      </c>
      <c r="N470" s="626" t="s">
        <v>418</v>
      </c>
      <c r="O470" s="626" t="s">
        <v>467</v>
      </c>
      <c r="P470" s="626" t="s">
        <v>467</v>
      </c>
      <c r="Q470" s="72" t="s">
        <v>544</v>
      </c>
      <c r="R470" s="72" t="s">
        <v>586</v>
      </c>
      <c r="S470" s="1"/>
      <c r="T470" s="1"/>
      <c r="Y470" s="61"/>
      <c r="AB470" s="1"/>
    </row>
    <row r="471" spans="1:28" ht="14.25" customHeight="1" thickTop="1" x14ac:dyDescent="0.2">
      <c r="A471" s="627" t="s">
        <v>10</v>
      </c>
      <c r="B471" s="626" t="s">
        <v>74</v>
      </c>
      <c r="C471" s="626" t="s">
        <v>108</v>
      </c>
      <c r="D471" s="626" t="s">
        <v>115</v>
      </c>
      <c r="E471" s="626" t="s">
        <v>107</v>
      </c>
      <c r="F471" s="626" t="s">
        <v>220</v>
      </c>
      <c r="G471" s="626" t="s">
        <v>230</v>
      </c>
      <c r="H471" s="626" t="s">
        <v>237</v>
      </c>
      <c r="I471" s="626" t="s">
        <v>254</v>
      </c>
      <c r="J471" s="626" t="s">
        <v>310</v>
      </c>
      <c r="K471" s="626" t="s">
        <v>386</v>
      </c>
      <c r="L471" s="626" t="s">
        <v>403</v>
      </c>
      <c r="M471" s="626" t="s">
        <v>419</v>
      </c>
      <c r="N471" s="626" t="s">
        <v>444</v>
      </c>
      <c r="O471" s="626" t="s">
        <v>468</v>
      </c>
      <c r="P471" s="626" t="s">
        <v>520</v>
      </c>
      <c r="Q471" s="626" t="s">
        <v>544</v>
      </c>
      <c r="R471" s="626" t="s">
        <v>587</v>
      </c>
      <c r="S471" s="1"/>
      <c r="T471" s="1"/>
      <c r="Y471" s="61"/>
      <c r="AB471" s="1"/>
    </row>
    <row r="472" spans="1:28" ht="13.5" thickBot="1" x14ac:dyDescent="0.25">
      <c r="A472" s="628"/>
      <c r="B472" s="626"/>
      <c r="C472" s="626"/>
      <c r="D472" s="626"/>
      <c r="E472" s="626"/>
      <c r="F472" s="626"/>
      <c r="G472" s="626"/>
      <c r="H472" s="626"/>
      <c r="I472" s="626"/>
      <c r="J472" s="626"/>
      <c r="K472" s="626"/>
      <c r="L472" s="626"/>
      <c r="M472" s="626"/>
      <c r="N472" s="626"/>
      <c r="O472" s="626"/>
      <c r="P472" s="626"/>
      <c r="Q472" s="626"/>
      <c r="R472" s="626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4" spans="2:8" x14ac:dyDescent="0.2">
      <c r="B14" s="54" t="s">
        <v>633</v>
      </c>
      <c r="C14" s="54" t="s">
        <v>634</v>
      </c>
      <c r="D14" s="54" t="s">
        <v>635</v>
      </c>
      <c r="E14" s="54" t="s">
        <v>48</v>
      </c>
    </row>
    <row r="16" spans="2:8" x14ac:dyDescent="0.2">
      <c r="B16" s="54" t="s">
        <v>636</v>
      </c>
      <c r="C16" s="54" t="s">
        <v>610</v>
      </c>
      <c r="D16" s="54" t="s">
        <v>48</v>
      </c>
      <c r="E16" s="54" t="s">
        <v>48</v>
      </c>
    </row>
    <row r="18" spans="2:5" x14ac:dyDescent="0.2">
      <c r="B18" s="54" t="s">
        <v>637</v>
      </c>
      <c r="C18" s="54" t="s">
        <v>613</v>
      </c>
      <c r="D18" s="54" t="s">
        <v>48</v>
      </c>
      <c r="E18" s="54" t="s">
        <v>48</v>
      </c>
    </row>
    <row r="20" spans="2:5" x14ac:dyDescent="0.2">
      <c r="B20" s="54" t="s">
        <v>638</v>
      </c>
      <c r="C20" s="54" t="s">
        <v>616</v>
      </c>
      <c r="D20" s="54" t="s">
        <v>48</v>
      </c>
      <c r="E20" s="54" t="s">
        <v>48</v>
      </c>
    </row>
    <row r="22" spans="2:5" x14ac:dyDescent="0.2">
      <c r="B22" s="54" t="s">
        <v>639</v>
      </c>
      <c r="C22" s="54" t="s">
        <v>619</v>
      </c>
      <c r="D22" s="54" t="s">
        <v>48</v>
      </c>
      <c r="E22" s="54" t="s">
        <v>48</v>
      </c>
    </row>
    <row r="24" spans="2:5" x14ac:dyDescent="0.2">
      <c r="B24" s="54" t="s">
        <v>640</v>
      </c>
      <c r="C24" s="54" t="s">
        <v>622</v>
      </c>
      <c r="D24" s="54" t="s">
        <v>48</v>
      </c>
      <c r="E24" s="54" t="s">
        <v>48</v>
      </c>
    </row>
    <row r="26" spans="2:5" x14ac:dyDescent="0.2">
      <c r="B26" s="54" t="s">
        <v>641</v>
      </c>
      <c r="C26" s="54" t="s">
        <v>625</v>
      </c>
      <c r="D26" s="54" t="s">
        <v>48</v>
      </c>
      <c r="E26" s="54" t="s">
        <v>48</v>
      </c>
    </row>
    <row r="28" spans="2:5" x14ac:dyDescent="0.2">
      <c r="B28" s="54" t="s">
        <v>642</v>
      </c>
      <c r="C28" s="54" t="s">
        <v>628</v>
      </c>
      <c r="D28" s="54" t="s">
        <v>48</v>
      </c>
      <c r="E28" s="54" t="s">
        <v>48</v>
      </c>
    </row>
    <row r="30" spans="2:5" x14ac:dyDescent="0.2">
      <c r="B30" s="54" t="s">
        <v>643</v>
      </c>
      <c r="C30" s="54" t="s">
        <v>631</v>
      </c>
      <c r="D30" s="54" t="s">
        <v>48</v>
      </c>
      <c r="E30" s="54" t="s">
        <v>48</v>
      </c>
    </row>
    <row r="32" spans="2:5" x14ac:dyDescent="0.2">
      <c r="B32" s="54" t="s">
        <v>644</v>
      </c>
      <c r="C32" s="54" t="s">
        <v>634</v>
      </c>
      <c r="D32" s="54" t="s">
        <v>48</v>
      </c>
      <c r="E32" s="54" t="s">
        <v>48</v>
      </c>
    </row>
    <row r="34" spans="2:5" x14ac:dyDescent="0.2">
      <c r="B34" s="54" t="s">
        <v>645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646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647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648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649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650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651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652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653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654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655</v>
      </c>
      <c r="C44" s="54" t="s">
        <v>48</v>
      </c>
      <c r="D44" s="54" t="s">
        <v>48</v>
      </c>
      <c r="E44" s="54" t="s">
        <v>48</v>
      </c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1018</vt:i4>
      </vt:variant>
    </vt:vector>
  </HeadingPairs>
  <TitlesOfParts>
    <vt:vector size="10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2023-08-30T11:28:47Z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