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3D7C9ACD-3A34-4A37-8028-BF9578A37D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2" l="1"/>
  <c r="V479" i="2"/>
  <c r="V477" i="2"/>
  <c r="V476" i="2"/>
  <c r="W475" i="2"/>
  <c r="X475" i="2" s="1"/>
  <c r="W474" i="2"/>
  <c r="X474" i="2" s="1"/>
  <c r="W473" i="2"/>
  <c r="X473" i="2" s="1"/>
  <c r="N473" i="2"/>
  <c r="W472" i="2"/>
  <c r="X472" i="2" s="1"/>
  <c r="W471" i="2"/>
  <c r="V469" i="2"/>
  <c r="V468" i="2"/>
  <c r="W467" i="2"/>
  <c r="X467" i="2" s="1"/>
  <c r="W466" i="2"/>
  <c r="X466" i="2" s="1"/>
  <c r="W465" i="2"/>
  <c r="W464" i="2"/>
  <c r="X464" i="2" s="1"/>
  <c r="V462" i="2"/>
  <c r="V461" i="2"/>
  <c r="W460" i="2"/>
  <c r="X460" i="2" s="1"/>
  <c r="W459" i="2"/>
  <c r="V457" i="2"/>
  <c r="V456" i="2"/>
  <c r="W455" i="2"/>
  <c r="X455" i="2" s="1"/>
  <c r="W454" i="2"/>
  <c r="V450" i="2"/>
  <c r="V449" i="2"/>
  <c r="W448" i="2"/>
  <c r="X448" i="2" s="1"/>
  <c r="N448" i="2"/>
  <c r="W447" i="2"/>
  <c r="W450" i="2" s="1"/>
  <c r="N447" i="2"/>
  <c r="V445" i="2"/>
  <c r="V444" i="2"/>
  <c r="W443" i="2"/>
  <c r="X443" i="2" s="1"/>
  <c r="W442" i="2"/>
  <c r="X442" i="2" s="1"/>
  <c r="W441" i="2"/>
  <c r="X441" i="2" s="1"/>
  <c r="W440" i="2"/>
  <c r="X440" i="2" s="1"/>
  <c r="N440" i="2"/>
  <c r="W439" i="2"/>
  <c r="X439" i="2" s="1"/>
  <c r="N439" i="2"/>
  <c r="W438" i="2"/>
  <c r="N438" i="2"/>
  <c r="V436" i="2"/>
  <c r="V435" i="2"/>
  <c r="W434" i="2"/>
  <c r="X434" i="2" s="1"/>
  <c r="N434" i="2"/>
  <c r="W433" i="2"/>
  <c r="W435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S488" i="2" s="1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W399" i="2"/>
  <c r="N399" i="2"/>
  <c r="X398" i="2"/>
  <c r="W398" i="2"/>
  <c r="N398" i="2"/>
  <c r="W397" i="2"/>
  <c r="X397" i="2" s="1"/>
  <c r="N397" i="2"/>
  <c r="V395" i="2"/>
  <c r="V394" i="2"/>
  <c r="W393" i="2"/>
  <c r="X393" i="2" s="1"/>
  <c r="N393" i="2"/>
  <c r="W392" i="2"/>
  <c r="N392" i="2"/>
  <c r="V389" i="2"/>
  <c r="V388" i="2"/>
  <c r="W387" i="2"/>
  <c r="X387" i="2" s="1"/>
  <c r="W386" i="2"/>
  <c r="X386" i="2" s="1"/>
  <c r="W385" i="2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X361" i="2"/>
  <c r="W361" i="2"/>
  <c r="N361" i="2"/>
  <c r="W360" i="2"/>
  <c r="X360" i="2" s="1"/>
  <c r="N360" i="2"/>
  <c r="W359" i="2"/>
  <c r="X359" i="2" s="1"/>
  <c r="N359" i="2"/>
  <c r="W358" i="2"/>
  <c r="X358" i="2" s="1"/>
  <c r="N358" i="2"/>
  <c r="W357" i="2"/>
  <c r="N357" i="2"/>
  <c r="V355" i="2"/>
  <c r="V354" i="2"/>
  <c r="W353" i="2"/>
  <c r="X353" i="2" s="1"/>
  <c r="N353" i="2"/>
  <c r="W352" i="2"/>
  <c r="W355" i="2" s="1"/>
  <c r="N352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X339" i="2"/>
  <c r="W339" i="2"/>
  <c r="N339" i="2"/>
  <c r="V337" i="2"/>
  <c r="V336" i="2"/>
  <c r="W335" i="2"/>
  <c r="X335" i="2" s="1"/>
  <c r="N335" i="2"/>
  <c r="W334" i="2"/>
  <c r="W336" i="2" s="1"/>
  <c r="N334" i="2"/>
  <c r="V332" i="2"/>
  <c r="V331" i="2"/>
  <c r="W330" i="2"/>
  <c r="X330" i="2" s="1"/>
  <c r="N330" i="2"/>
  <c r="W329" i="2"/>
  <c r="X329" i="2" s="1"/>
  <c r="W328" i="2"/>
  <c r="X328" i="2" s="1"/>
  <c r="N328" i="2"/>
  <c r="W327" i="2"/>
  <c r="X327" i="2" s="1"/>
  <c r="N327" i="2"/>
  <c r="W326" i="2"/>
  <c r="W331" i="2" s="1"/>
  <c r="N326" i="2"/>
  <c r="V323" i="2"/>
  <c r="V322" i="2"/>
  <c r="W321" i="2"/>
  <c r="W323" i="2" s="1"/>
  <c r="N321" i="2"/>
  <c r="V319" i="2"/>
  <c r="V318" i="2"/>
  <c r="W317" i="2"/>
  <c r="X317" i="2" s="1"/>
  <c r="N317" i="2"/>
  <c r="X316" i="2"/>
  <c r="X318" i="2" s="1"/>
  <c r="W316" i="2"/>
  <c r="W314" i="2"/>
  <c r="V314" i="2"/>
  <c r="V313" i="2"/>
  <c r="W312" i="2"/>
  <c r="X312" i="2" s="1"/>
  <c r="N312" i="2"/>
  <c r="W311" i="2"/>
  <c r="X311" i="2" s="1"/>
  <c r="X310" i="2"/>
  <c r="X313" i="2" s="1"/>
  <c r="W310" i="2"/>
  <c r="W313" i="2" s="1"/>
  <c r="N310" i="2"/>
  <c r="V308" i="2"/>
  <c r="V307" i="2"/>
  <c r="W306" i="2"/>
  <c r="X306" i="2" s="1"/>
  <c r="N306" i="2"/>
  <c r="W305" i="2"/>
  <c r="X305" i="2" s="1"/>
  <c r="N305" i="2"/>
  <c r="W304" i="2"/>
  <c r="X304" i="2" s="1"/>
  <c r="W303" i="2"/>
  <c r="X303" i="2" s="1"/>
  <c r="N303" i="2"/>
  <c r="W302" i="2"/>
  <c r="X302" i="2" s="1"/>
  <c r="N302" i="2"/>
  <c r="W301" i="2"/>
  <c r="X301" i="2" s="1"/>
  <c r="N301" i="2"/>
  <c r="W300" i="2"/>
  <c r="N300" i="2"/>
  <c r="W299" i="2"/>
  <c r="X299" i="2" s="1"/>
  <c r="N299" i="2"/>
  <c r="V295" i="2"/>
  <c r="V294" i="2"/>
  <c r="W293" i="2"/>
  <c r="W295" i="2" s="1"/>
  <c r="N293" i="2"/>
  <c r="V291" i="2"/>
  <c r="V290" i="2"/>
  <c r="W289" i="2"/>
  <c r="W291" i="2" s="1"/>
  <c r="N289" i="2"/>
  <c r="V287" i="2"/>
  <c r="V286" i="2"/>
  <c r="W285" i="2"/>
  <c r="X285" i="2" s="1"/>
  <c r="X286" i="2" s="1"/>
  <c r="N285" i="2"/>
  <c r="V283" i="2"/>
  <c r="V282" i="2"/>
  <c r="W281" i="2"/>
  <c r="W283" i="2" s="1"/>
  <c r="N281" i="2"/>
  <c r="V278" i="2"/>
  <c r="V277" i="2"/>
  <c r="W276" i="2"/>
  <c r="X276" i="2" s="1"/>
  <c r="N276" i="2"/>
  <c r="W275" i="2"/>
  <c r="W278" i="2" s="1"/>
  <c r="N275" i="2"/>
  <c r="V273" i="2"/>
  <c r="V272" i="2"/>
  <c r="W271" i="2"/>
  <c r="X271" i="2" s="1"/>
  <c r="N271" i="2"/>
  <c r="W270" i="2"/>
  <c r="X270" i="2" s="1"/>
  <c r="N270" i="2"/>
  <c r="W269" i="2"/>
  <c r="N269" i="2"/>
  <c r="W268" i="2"/>
  <c r="X268" i="2" s="1"/>
  <c r="N268" i="2"/>
  <c r="W267" i="2"/>
  <c r="X267" i="2" s="1"/>
  <c r="W266" i="2"/>
  <c r="X266" i="2" s="1"/>
  <c r="N266" i="2"/>
  <c r="W265" i="2"/>
  <c r="N265" i="2"/>
  <c r="V262" i="2"/>
  <c r="V261" i="2"/>
  <c r="W260" i="2"/>
  <c r="X260" i="2" s="1"/>
  <c r="N260" i="2"/>
  <c r="W259" i="2"/>
  <c r="N259" i="2"/>
  <c r="W258" i="2"/>
  <c r="X258" i="2" s="1"/>
  <c r="N258" i="2"/>
  <c r="V256" i="2"/>
  <c r="V255" i="2"/>
  <c r="W254" i="2"/>
  <c r="X254" i="2" s="1"/>
  <c r="N254" i="2"/>
  <c r="W253" i="2"/>
  <c r="W252" i="2"/>
  <c r="X252" i="2" s="1"/>
  <c r="V250" i="2"/>
  <c r="V249" i="2"/>
  <c r="W248" i="2"/>
  <c r="X248" i="2" s="1"/>
  <c r="N248" i="2"/>
  <c r="W247" i="2"/>
  <c r="N247" i="2"/>
  <c r="W246" i="2"/>
  <c r="X246" i="2" s="1"/>
  <c r="N246" i="2"/>
  <c r="V244" i="2"/>
  <c r="V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W237" i="2"/>
  <c r="X237" i="2" s="1"/>
  <c r="W236" i="2"/>
  <c r="X236" i="2" s="1"/>
  <c r="N236" i="2"/>
  <c r="W235" i="2"/>
  <c r="X235" i="2" s="1"/>
  <c r="N235" i="2"/>
  <c r="W234" i="2"/>
  <c r="N234" i="2"/>
  <c r="V232" i="2"/>
  <c r="V231" i="2"/>
  <c r="W230" i="2"/>
  <c r="X230" i="2" s="1"/>
  <c r="N230" i="2"/>
  <c r="W229" i="2"/>
  <c r="X229" i="2" s="1"/>
  <c r="N229" i="2"/>
  <c r="X228" i="2"/>
  <c r="W228" i="2"/>
  <c r="N228" i="2"/>
  <c r="V226" i="2"/>
  <c r="V225" i="2"/>
  <c r="W224" i="2"/>
  <c r="W226" i="2" s="1"/>
  <c r="N224" i="2"/>
  <c r="V222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X221" i="2" s="1"/>
  <c r="N206" i="2"/>
  <c r="V203" i="2"/>
  <c r="V202" i="2"/>
  <c r="W201" i="2"/>
  <c r="J488" i="2" s="1"/>
  <c r="N201" i="2"/>
  <c r="V198" i="2"/>
  <c r="V197" i="2"/>
  <c r="W196" i="2"/>
  <c r="X196" i="2" s="1"/>
  <c r="N196" i="2"/>
  <c r="W195" i="2"/>
  <c r="X195" i="2" s="1"/>
  <c r="N195" i="2"/>
  <c r="W194" i="2"/>
  <c r="X194" i="2" s="1"/>
  <c r="W193" i="2"/>
  <c r="V191" i="2"/>
  <c r="V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W179" i="2"/>
  <c r="X179" i="2" s="1"/>
  <c r="W178" i="2"/>
  <c r="X178" i="2" s="1"/>
  <c r="N178" i="2"/>
  <c r="W177" i="2"/>
  <c r="X177" i="2" s="1"/>
  <c r="N177" i="2"/>
  <c r="W176" i="2"/>
  <c r="X176" i="2" s="1"/>
  <c r="W175" i="2"/>
  <c r="X175" i="2" s="1"/>
  <c r="N175" i="2"/>
  <c r="W174" i="2"/>
  <c r="X174" i="2" s="1"/>
  <c r="W173" i="2"/>
  <c r="N173" i="2"/>
  <c r="V171" i="2"/>
  <c r="V170" i="2"/>
  <c r="W169" i="2"/>
  <c r="X169" i="2" s="1"/>
  <c r="N169" i="2"/>
  <c r="W168" i="2"/>
  <c r="X168" i="2" s="1"/>
  <c r="N168" i="2"/>
  <c r="W167" i="2"/>
  <c r="N167" i="2"/>
  <c r="W166" i="2"/>
  <c r="X166" i="2" s="1"/>
  <c r="N166" i="2"/>
  <c r="V164" i="2"/>
  <c r="V163" i="2"/>
  <c r="W162" i="2"/>
  <c r="X162" i="2" s="1"/>
  <c r="N162" i="2"/>
  <c r="W161" i="2"/>
  <c r="X161" i="2" s="1"/>
  <c r="V159" i="2"/>
  <c r="V158" i="2"/>
  <c r="W157" i="2"/>
  <c r="X157" i="2" s="1"/>
  <c r="N157" i="2"/>
  <c r="W156" i="2"/>
  <c r="X156" i="2" s="1"/>
  <c r="N156" i="2"/>
  <c r="V153" i="2"/>
  <c r="V152" i="2"/>
  <c r="W151" i="2"/>
  <c r="X151" i="2" s="1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N143" i="2"/>
  <c r="V140" i="2"/>
  <c r="V139" i="2"/>
  <c r="W138" i="2"/>
  <c r="X138" i="2" s="1"/>
  <c r="N138" i="2"/>
  <c r="W137" i="2"/>
  <c r="X137" i="2" s="1"/>
  <c r="N137" i="2"/>
  <c r="W136" i="2"/>
  <c r="X136" i="2" s="1"/>
  <c r="N136" i="2"/>
  <c r="V132" i="2"/>
  <c r="V131" i="2"/>
  <c r="W130" i="2"/>
  <c r="X130" i="2" s="1"/>
  <c r="N130" i="2"/>
  <c r="W129" i="2"/>
  <c r="X129" i="2" s="1"/>
  <c r="N129" i="2"/>
  <c r="X128" i="2"/>
  <c r="W128" i="2"/>
  <c r="V125" i="2"/>
  <c r="V124" i="2"/>
  <c r="W123" i="2"/>
  <c r="X123" i="2" s="1"/>
  <c r="W122" i="2"/>
  <c r="X122" i="2" s="1"/>
  <c r="W121" i="2"/>
  <c r="X121" i="2" s="1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X110" i="2"/>
  <c r="W110" i="2"/>
  <c r="X109" i="2"/>
  <c r="W109" i="2"/>
  <c r="N109" i="2"/>
  <c r="W108" i="2"/>
  <c r="X108" i="2" s="1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W86" i="2"/>
  <c r="W92" i="2" s="1"/>
  <c r="N86" i="2"/>
  <c r="V84" i="2"/>
  <c r="V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W77" i="2"/>
  <c r="X77" i="2" s="1"/>
  <c r="W76" i="2"/>
  <c r="X76" i="2" s="1"/>
  <c r="W75" i="2"/>
  <c r="X75" i="2" s="1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X5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190" i="2" l="1"/>
  <c r="W261" i="2"/>
  <c r="X293" i="2"/>
  <c r="X294" i="2" s="1"/>
  <c r="W294" i="2"/>
  <c r="W371" i="2"/>
  <c r="X380" i="2"/>
  <c r="X381" i="2" s="1"/>
  <c r="W388" i="2"/>
  <c r="R488" i="2"/>
  <c r="T488" i="2"/>
  <c r="W468" i="2"/>
  <c r="V481" i="2"/>
  <c r="W479" i="2"/>
  <c r="V478" i="2"/>
  <c r="X35" i="2"/>
  <c r="X36" i="2" s="1"/>
  <c r="W36" i="2"/>
  <c r="X43" i="2"/>
  <c r="X44" i="2" s="1"/>
  <c r="W44" i="2"/>
  <c r="D488" i="2"/>
  <c r="W103" i="2"/>
  <c r="W125" i="2"/>
  <c r="W163" i="2"/>
  <c r="W171" i="2"/>
  <c r="W272" i="2"/>
  <c r="X447" i="2"/>
  <c r="W477" i="2"/>
  <c r="W32" i="2"/>
  <c r="W52" i="2"/>
  <c r="X120" i="2"/>
  <c r="X124" i="2" s="1"/>
  <c r="F488" i="2"/>
  <c r="G488" i="2"/>
  <c r="W153" i="2"/>
  <c r="W159" i="2"/>
  <c r="W158" i="2"/>
  <c r="X163" i="2"/>
  <c r="W170" i="2"/>
  <c r="X167" i="2"/>
  <c r="X170" i="2" s="1"/>
  <c r="W198" i="2"/>
  <c r="X201" i="2"/>
  <c r="X202" i="2" s="1"/>
  <c r="W202" i="2"/>
  <c r="W203" i="2"/>
  <c r="W221" i="2"/>
  <c r="X224" i="2"/>
  <c r="X225" i="2" s="1"/>
  <c r="W225" i="2"/>
  <c r="W231" i="2"/>
  <c r="W244" i="2"/>
  <c r="W256" i="2"/>
  <c r="W262" i="2"/>
  <c r="X259" i="2"/>
  <c r="X261" i="2" s="1"/>
  <c r="X265" i="2"/>
  <c r="X275" i="2"/>
  <c r="X277" i="2" s="1"/>
  <c r="X281" i="2"/>
  <c r="X282" i="2" s="1"/>
  <c r="W282" i="2"/>
  <c r="X289" i="2"/>
  <c r="X290" i="2" s="1"/>
  <c r="W290" i="2"/>
  <c r="W308" i="2"/>
  <c r="W319" i="2"/>
  <c r="W337" i="2"/>
  <c r="W344" i="2"/>
  <c r="X346" i="2"/>
  <c r="X347" i="2" s="1"/>
  <c r="W347" i="2"/>
  <c r="Q488" i="2"/>
  <c r="X357" i="2"/>
  <c r="X385" i="2"/>
  <c r="X388" i="2" s="1"/>
  <c r="X392" i="2"/>
  <c r="X394" i="2" s="1"/>
  <c r="W395" i="2"/>
  <c r="W445" i="2"/>
  <c r="W449" i="2"/>
  <c r="W461" i="2"/>
  <c r="X465" i="2"/>
  <c r="X468" i="2" s="1"/>
  <c r="V482" i="2"/>
  <c r="X27" i="2"/>
  <c r="X32" i="2" s="1"/>
  <c r="C488" i="2"/>
  <c r="W51" i="2"/>
  <c r="E488" i="2"/>
  <c r="X94" i="2"/>
  <c r="W118" i="2"/>
  <c r="X131" i="2"/>
  <c r="X139" i="2"/>
  <c r="X158" i="2"/>
  <c r="W249" i="2"/>
  <c r="W273" i="2"/>
  <c r="W286" i="2"/>
  <c r="W287" i="2"/>
  <c r="W405" i="2"/>
  <c r="W408" i="2"/>
  <c r="W409" i="2"/>
  <c r="X449" i="2"/>
  <c r="X370" i="2"/>
  <c r="X377" i="2"/>
  <c r="X103" i="2"/>
  <c r="X231" i="2"/>
  <c r="X343" i="2"/>
  <c r="W378" i="2"/>
  <c r="X22" i="2"/>
  <c r="X23" i="2" s="1"/>
  <c r="W83" i="2"/>
  <c r="W140" i="2"/>
  <c r="X173" i="2"/>
  <c r="X190" i="2" s="1"/>
  <c r="W232" i="2"/>
  <c r="X247" i="2"/>
  <c r="X249" i="2" s="1"/>
  <c r="X253" i="2"/>
  <c r="X255" i="2" s="1"/>
  <c r="X269" i="2"/>
  <c r="X272" i="2" s="1"/>
  <c r="X300" i="2"/>
  <c r="X307" i="2" s="1"/>
  <c r="X321" i="2"/>
  <c r="X322" i="2" s="1"/>
  <c r="W332" i="2"/>
  <c r="X415" i="2"/>
  <c r="X416" i="2" s="1"/>
  <c r="W436" i="2"/>
  <c r="W480" i="2"/>
  <c r="W481" i="2" s="1"/>
  <c r="H488" i="2"/>
  <c r="W191" i="2"/>
  <c r="W197" i="2"/>
  <c r="W343" i="2"/>
  <c r="W431" i="2"/>
  <c r="W456" i="2"/>
  <c r="W462" i="2"/>
  <c r="I488" i="2"/>
  <c r="W222" i="2"/>
  <c r="W322" i="2"/>
  <c r="W416" i="2"/>
  <c r="W469" i="2"/>
  <c r="W243" i="2"/>
  <c r="X334" i="2"/>
  <c r="X336" i="2" s="1"/>
  <c r="X352" i="2"/>
  <c r="X354" i="2" s="1"/>
  <c r="W370" i="2"/>
  <c r="X438" i="2"/>
  <c r="X444" i="2" s="1"/>
  <c r="W476" i="2"/>
  <c r="L488" i="2"/>
  <c r="W23" i="2"/>
  <c r="X39" i="2"/>
  <c r="X40" i="2" s="1"/>
  <c r="W59" i="2"/>
  <c r="X143" i="2"/>
  <c r="X152" i="2" s="1"/>
  <c r="X193" i="2"/>
  <c r="X197" i="2" s="1"/>
  <c r="F9" i="2"/>
  <c r="W33" i="2"/>
  <c r="X106" i="2"/>
  <c r="X117" i="2" s="1"/>
  <c r="W117" i="2"/>
  <c r="W152" i="2"/>
  <c r="W164" i="2"/>
  <c r="W381" i="2"/>
  <c r="W394" i="2"/>
  <c r="X399" i="2"/>
  <c r="X404" i="2" s="1"/>
  <c r="X433" i="2"/>
  <c r="X435" i="2" s="1"/>
  <c r="W457" i="2"/>
  <c r="X471" i="2"/>
  <c r="X476" i="2" s="1"/>
  <c r="M488" i="2"/>
  <c r="H9" i="2"/>
  <c r="W255" i="2"/>
  <c r="W404" i="2"/>
  <c r="W444" i="2"/>
  <c r="N488" i="2"/>
  <c r="W104" i="2"/>
  <c r="W84" i="2"/>
  <c r="X234" i="2"/>
  <c r="X243" i="2" s="1"/>
  <c r="W24" i="2"/>
  <c r="W40" i="2"/>
  <c r="W91" i="2"/>
  <c r="J9" i="2"/>
  <c r="X55" i="2"/>
  <c r="X59" i="2" s="1"/>
  <c r="W60" i="2"/>
  <c r="X86" i="2"/>
  <c r="X91" i="2" s="1"/>
  <c r="W124" i="2"/>
  <c r="W318" i="2"/>
  <c r="X459" i="2"/>
  <c r="X461" i="2" s="1"/>
  <c r="B488" i="2"/>
  <c r="O488" i="2"/>
  <c r="A10" i="2"/>
  <c r="W277" i="2"/>
  <c r="W307" i="2"/>
  <c r="P488" i="2"/>
  <c r="X63" i="2"/>
  <c r="X83" i="2" s="1"/>
  <c r="W250" i="2"/>
  <c r="X326" i="2"/>
  <c r="X331" i="2" s="1"/>
  <c r="W354" i="2"/>
  <c r="W377" i="2"/>
  <c r="W389" i="2"/>
  <c r="X421" i="2"/>
  <c r="X430" i="2" s="1"/>
  <c r="W131" i="2"/>
  <c r="W139" i="2"/>
  <c r="X454" i="2"/>
  <c r="X456" i="2" s="1"/>
  <c r="W132" i="2"/>
  <c r="W430" i="2"/>
  <c r="W482" i="2" l="1"/>
  <c r="X483" i="2"/>
  <c r="W478" i="2"/>
</calcChain>
</file>

<file path=xl/sharedStrings.xml><?xml version="1.0" encoding="utf-8"?>
<sst xmlns="http://schemas.openxmlformats.org/spreadsheetml/2006/main" count="3119" uniqueCount="710">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</sst>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topLeftCell="A2" zoomScaleNormal="100" zoomScaleSheetLayoutView="100" workbookViewId="0">
      <selection activeCell="T22" sqref="T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7" t="s">
        <v>29</v>
      </c>
      <c r="E1" s="327"/>
      <c r="F1" s="327"/>
      <c r="G1" s="14" t="s">
        <v>66</v>
      </c>
      <c r="H1" s="327" t="s">
        <v>49</v>
      </c>
      <c r="I1" s="327"/>
      <c r="J1" s="327"/>
      <c r="K1" s="327"/>
      <c r="L1" s="327"/>
      <c r="M1" s="327"/>
      <c r="N1" s="327"/>
      <c r="O1" s="327"/>
      <c r="P1" s="328" t="s">
        <v>67</v>
      </c>
      <c r="Q1" s="329"/>
      <c r="R1" s="32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0"/>
      <c r="O3" s="330"/>
      <c r="P3" s="330"/>
      <c r="Q3" s="330"/>
      <c r="R3" s="330"/>
      <c r="S3" s="330"/>
      <c r="T3" s="330"/>
      <c r="U3" s="33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N5" s="27" t="s">
        <v>4</v>
      </c>
      <c r="O5" s="334">
        <v>45305</v>
      </c>
      <c r="P5" s="334"/>
      <c r="R5" s="335" t="s">
        <v>3</v>
      </c>
      <c r="S5" s="336"/>
      <c r="T5" s="337" t="s">
        <v>691</v>
      </c>
      <c r="U5" s="338"/>
      <c r="Z5" s="60"/>
      <c r="AA5" s="60"/>
      <c r="AB5" s="60"/>
    </row>
    <row r="6" spans="1:29" s="17" customFormat="1" ht="24" customHeight="1" x14ac:dyDescent="0.2">
      <c r="A6" s="331" t="s">
        <v>1</v>
      </c>
      <c r="B6" s="331"/>
      <c r="C6" s="331"/>
      <c r="D6" s="339" t="s">
        <v>692</v>
      </c>
      <c r="E6" s="339"/>
      <c r="F6" s="339"/>
      <c r="G6" s="339"/>
      <c r="H6" s="339"/>
      <c r="I6" s="339"/>
      <c r="J6" s="339"/>
      <c r="K6" s="339"/>
      <c r="L6" s="339"/>
      <c r="N6" s="27" t="s">
        <v>30</v>
      </c>
      <c r="O6" s="340" t="str">
        <f>IF(O5=0," ",CHOOSE(WEEKDAY(O5,2),"Понедельник","Вторник","Среда","Четверг","Пятница","Суббота","Воскресенье"))</f>
        <v>Воскресенье</v>
      </c>
      <c r="P6" s="340"/>
      <c r="R6" s="341" t="s">
        <v>5</v>
      </c>
      <c r="S6" s="342"/>
      <c r="T6" s="343" t="s">
        <v>69</v>
      </c>
      <c r="U6" s="34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1"/>
      <c r="N7" s="29"/>
      <c r="O7" s="49"/>
      <c r="P7" s="49"/>
      <c r="R7" s="341"/>
      <c r="S7" s="342"/>
      <c r="T7" s="345"/>
      <c r="U7" s="346"/>
      <c r="Z7" s="60"/>
      <c r="AA7" s="60"/>
      <c r="AB7" s="60"/>
    </row>
    <row r="8" spans="1:29" s="17" customFormat="1" ht="25.5" customHeight="1" x14ac:dyDescent="0.2">
      <c r="A8" s="352" t="s">
        <v>60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N8" s="27" t="s">
        <v>11</v>
      </c>
      <c r="O8" s="354">
        <v>0.41666666666666669</v>
      </c>
      <c r="P8" s="354"/>
      <c r="R8" s="341"/>
      <c r="S8" s="342"/>
      <c r="T8" s="345"/>
      <c r="U8" s="346"/>
      <c r="Z8" s="60"/>
      <c r="AA8" s="60"/>
      <c r="AB8" s="60"/>
    </row>
    <row r="9" spans="1:29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48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31" t="s">
        <v>15</v>
      </c>
      <c r="O9" s="334"/>
      <c r="P9" s="334"/>
      <c r="R9" s="341"/>
      <c r="S9" s="342"/>
      <c r="T9" s="347"/>
      <c r="U9" s="34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59" t="str">
        <f>IFERROR(VLOOKUP($D$10,Proxy,2,FALSE),"")</f>
        <v/>
      </c>
      <c r="I10" s="359"/>
      <c r="J10" s="359"/>
      <c r="K10" s="359"/>
      <c r="L10" s="359"/>
      <c r="N10" s="31" t="s">
        <v>35</v>
      </c>
      <c r="O10" s="354"/>
      <c r="P10" s="354"/>
      <c r="S10" s="29" t="s">
        <v>12</v>
      </c>
      <c r="T10" s="360" t="s">
        <v>70</v>
      </c>
      <c r="U10" s="36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4"/>
      <c r="P11" s="354"/>
      <c r="S11" s="29" t="s">
        <v>31</v>
      </c>
      <c r="T11" s="362" t="s">
        <v>57</v>
      </c>
      <c r="U11" s="36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3" t="s">
        <v>71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N12" s="27" t="s">
        <v>33</v>
      </c>
      <c r="O12" s="364"/>
      <c r="P12" s="364"/>
      <c r="Q12" s="28"/>
      <c r="R12"/>
      <c r="S12" s="29" t="s">
        <v>48</v>
      </c>
      <c r="T12" s="365"/>
      <c r="U12" s="365"/>
      <c r="V12"/>
      <c r="Z12" s="60"/>
      <c r="AA12" s="60"/>
      <c r="AB12" s="60"/>
    </row>
    <row r="13" spans="1:29" s="17" customFormat="1" ht="23.25" customHeight="1" x14ac:dyDescent="0.2">
      <c r="A13" s="363" t="s">
        <v>72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1"/>
      <c r="N13" s="31" t="s">
        <v>34</v>
      </c>
      <c r="O13" s="362"/>
      <c r="P13" s="36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3" t="s">
        <v>73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6" t="s">
        <v>74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/>
      <c r="N15" s="367" t="s">
        <v>63</v>
      </c>
      <c r="O15" s="367"/>
      <c r="P15" s="367"/>
      <c r="Q15" s="367"/>
      <c r="R15" s="36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8"/>
      <c r="O16" s="368"/>
      <c r="P16" s="368"/>
      <c r="Q16" s="368"/>
      <c r="R16" s="36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70" t="s">
        <v>61</v>
      </c>
      <c r="B17" s="370" t="s">
        <v>51</v>
      </c>
      <c r="C17" s="371" t="s">
        <v>50</v>
      </c>
      <c r="D17" s="370" t="s">
        <v>52</v>
      </c>
      <c r="E17" s="370"/>
      <c r="F17" s="370" t="s">
        <v>24</v>
      </c>
      <c r="G17" s="370" t="s">
        <v>27</v>
      </c>
      <c r="H17" s="370" t="s">
        <v>25</v>
      </c>
      <c r="I17" s="370" t="s">
        <v>26</v>
      </c>
      <c r="J17" s="372" t="s">
        <v>16</v>
      </c>
      <c r="K17" s="372" t="s">
        <v>65</v>
      </c>
      <c r="L17" s="372" t="s">
        <v>2</v>
      </c>
      <c r="M17" s="370" t="s">
        <v>28</v>
      </c>
      <c r="N17" s="370" t="s">
        <v>17</v>
      </c>
      <c r="O17" s="370"/>
      <c r="P17" s="370"/>
      <c r="Q17" s="370"/>
      <c r="R17" s="370"/>
      <c r="S17" s="369" t="s">
        <v>58</v>
      </c>
      <c r="T17" s="370"/>
      <c r="U17" s="370" t="s">
        <v>6</v>
      </c>
      <c r="V17" s="370" t="s">
        <v>44</v>
      </c>
      <c r="W17" s="374" t="s">
        <v>56</v>
      </c>
      <c r="X17" s="370" t="s">
        <v>18</v>
      </c>
      <c r="Y17" s="376" t="s">
        <v>62</v>
      </c>
      <c r="Z17" s="376" t="s">
        <v>19</v>
      </c>
      <c r="AA17" s="377" t="s">
        <v>59</v>
      </c>
      <c r="AB17" s="378"/>
      <c r="AC17" s="379"/>
      <c r="AD17" s="383"/>
      <c r="BA17" s="384" t="s">
        <v>64</v>
      </c>
    </row>
    <row r="18" spans="1:53" ht="14.25" customHeight="1" x14ac:dyDescent="0.2">
      <c r="A18" s="370"/>
      <c r="B18" s="370"/>
      <c r="C18" s="371"/>
      <c r="D18" s="370"/>
      <c r="E18" s="370"/>
      <c r="F18" s="370" t="s">
        <v>20</v>
      </c>
      <c r="G18" s="370" t="s">
        <v>21</v>
      </c>
      <c r="H18" s="370" t="s">
        <v>22</v>
      </c>
      <c r="I18" s="370" t="s">
        <v>22</v>
      </c>
      <c r="J18" s="373"/>
      <c r="K18" s="373"/>
      <c r="L18" s="373"/>
      <c r="M18" s="370"/>
      <c r="N18" s="370"/>
      <c r="O18" s="370"/>
      <c r="P18" s="370"/>
      <c r="Q18" s="370"/>
      <c r="R18" s="370"/>
      <c r="S18" s="36" t="s">
        <v>47</v>
      </c>
      <c r="T18" s="36" t="s">
        <v>46</v>
      </c>
      <c r="U18" s="370"/>
      <c r="V18" s="370"/>
      <c r="W18" s="375"/>
      <c r="X18" s="370"/>
      <c r="Y18" s="376"/>
      <c r="Z18" s="376"/>
      <c r="AA18" s="380"/>
      <c r="AB18" s="381"/>
      <c r="AC18" s="382"/>
      <c r="AD18" s="383"/>
      <c r="BA18" s="384"/>
    </row>
    <row r="19" spans="1:53" ht="27.75" customHeight="1" x14ac:dyDescent="0.2">
      <c r="A19" s="385" t="s">
        <v>75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55"/>
      <c r="Z19" s="55"/>
    </row>
    <row r="20" spans="1:53" ht="16.5" customHeight="1" x14ac:dyDescent="0.25">
      <c r="A20" s="386" t="s">
        <v>75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66"/>
      <c r="Z20" s="66"/>
    </row>
    <row r="21" spans="1:53" ht="14.25" customHeight="1" x14ac:dyDescent="0.25">
      <c r="A21" s="387" t="s">
        <v>76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8">
        <v>4607091389258</v>
      </c>
      <c r="E22" s="38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90"/>
      <c r="P22" s="390"/>
      <c r="Q22" s="390"/>
      <c r="R22" s="39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6"/>
      <c r="N23" s="392" t="s">
        <v>43</v>
      </c>
      <c r="O23" s="393"/>
      <c r="P23" s="393"/>
      <c r="Q23" s="393"/>
      <c r="R23" s="393"/>
      <c r="S23" s="393"/>
      <c r="T23" s="39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6"/>
      <c r="N24" s="392" t="s">
        <v>43</v>
      </c>
      <c r="O24" s="393"/>
      <c r="P24" s="393"/>
      <c r="Q24" s="393"/>
      <c r="R24" s="393"/>
      <c r="S24" s="393"/>
      <c r="T24" s="39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7" t="s">
        <v>81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8">
        <v>4607091383881</v>
      </c>
      <c r="E26" s="38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90"/>
      <c r="P26" s="390"/>
      <c r="Q26" s="390"/>
      <c r="R26" s="39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8">
        <v>4607091388237</v>
      </c>
      <c r="E27" s="38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90"/>
      <c r="P27" s="390"/>
      <c r="Q27" s="390"/>
      <c r="R27" s="39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8">
        <v>4607091383935</v>
      </c>
      <c r="E28" s="38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90"/>
      <c r="P28" s="390"/>
      <c r="Q28" s="390"/>
      <c r="R28" s="39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8">
        <v>4680115881853</v>
      </c>
      <c r="E29" s="38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90"/>
      <c r="P29" s="390"/>
      <c r="Q29" s="390"/>
      <c r="R29" s="39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8">
        <v>4607091383911</v>
      </c>
      <c r="E30" s="38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90"/>
      <c r="P30" s="390"/>
      <c r="Q30" s="390"/>
      <c r="R30" s="39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8">
        <v>4607091388244</v>
      </c>
      <c r="E31" s="38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90"/>
      <c r="P31" s="390"/>
      <c r="Q31" s="390"/>
      <c r="R31" s="39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5"/>
      <c r="B32" s="395"/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6"/>
      <c r="N32" s="392" t="s">
        <v>43</v>
      </c>
      <c r="O32" s="393"/>
      <c r="P32" s="393"/>
      <c r="Q32" s="393"/>
      <c r="R32" s="393"/>
      <c r="S32" s="393"/>
      <c r="T32" s="39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5"/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6"/>
      <c r="N33" s="392" t="s">
        <v>43</v>
      </c>
      <c r="O33" s="393"/>
      <c r="P33" s="393"/>
      <c r="Q33" s="393"/>
      <c r="R33" s="393"/>
      <c r="S33" s="393"/>
      <c r="T33" s="39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7" t="s">
        <v>94</v>
      </c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8">
        <v>4607091388503</v>
      </c>
      <c r="E35" s="38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90"/>
      <c r="P35" s="390"/>
      <c r="Q35" s="390"/>
      <c r="R35" s="39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5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6"/>
      <c r="N36" s="392" t="s">
        <v>43</v>
      </c>
      <c r="O36" s="393"/>
      <c r="P36" s="393"/>
      <c r="Q36" s="393"/>
      <c r="R36" s="393"/>
      <c r="S36" s="393"/>
      <c r="T36" s="39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6"/>
      <c r="N37" s="392" t="s">
        <v>43</v>
      </c>
      <c r="O37" s="393"/>
      <c r="P37" s="393"/>
      <c r="Q37" s="393"/>
      <c r="R37" s="393"/>
      <c r="S37" s="393"/>
      <c r="T37" s="39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7" t="s">
        <v>99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8">
        <v>4607091388282</v>
      </c>
      <c r="E39" s="38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90"/>
      <c r="P39" s="390"/>
      <c r="Q39" s="390"/>
      <c r="R39" s="39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6"/>
      <c r="N40" s="392" t="s">
        <v>43</v>
      </c>
      <c r="O40" s="393"/>
      <c r="P40" s="393"/>
      <c r="Q40" s="393"/>
      <c r="R40" s="393"/>
      <c r="S40" s="393"/>
      <c r="T40" s="39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6"/>
      <c r="N41" s="392" t="s">
        <v>43</v>
      </c>
      <c r="O41" s="393"/>
      <c r="P41" s="393"/>
      <c r="Q41" s="393"/>
      <c r="R41" s="393"/>
      <c r="S41" s="393"/>
      <c r="T41" s="39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7" t="s">
        <v>103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8">
        <v>4607091389111</v>
      </c>
      <c r="E43" s="38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90"/>
      <c r="P43" s="390"/>
      <c r="Q43" s="390"/>
      <c r="R43" s="39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5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6"/>
      <c r="N44" s="392" t="s">
        <v>43</v>
      </c>
      <c r="O44" s="393"/>
      <c r="P44" s="393"/>
      <c r="Q44" s="393"/>
      <c r="R44" s="393"/>
      <c r="S44" s="393"/>
      <c r="T44" s="39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6"/>
      <c r="N45" s="392" t="s">
        <v>43</v>
      </c>
      <c r="O45" s="393"/>
      <c r="P45" s="393"/>
      <c r="Q45" s="393"/>
      <c r="R45" s="393"/>
      <c r="S45" s="393"/>
      <c r="T45" s="39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5" t="s">
        <v>106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55"/>
      <c r="Z46" s="55"/>
    </row>
    <row r="47" spans="1:53" ht="16.5" customHeight="1" x14ac:dyDescent="0.25">
      <c r="A47" s="386" t="s">
        <v>107</v>
      </c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66"/>
      <c r="Z47" s="66"/>
    </row>
    <row r="48" spans="1:53" ht="14.25" customHeight="1" x14ac:dyDescent="0.25">
      <c r="A48" s="387" t="s">
        <v>108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8">
        <v>4680115881440</v>
      </c>
      <c r="E49" s="38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90"/>
      <c r="P49" s="390"/>
      <c r="Q49" s="390"/>
      <c r="R49" s="39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8">
        <v>4680115881433</v>
      </c>
      <c r="E50" s="38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90"/>
      <c r="P50" s="390"/>
      <c r="Q50" s="390"/>
      <c r="R50" s="39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5"/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6"/>
      <c r="N51" s="392" t="s">
        <v>43</v>
      </c>
      <c r="O51" s="393"/>
      <c r="P51" s="393"/>
      <c r="Q51" s="393"/>
      <c r="R51" s="393"/>
      <c r="S51" s="393"/>
      <c r="T51" s="39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5"/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6"/>
      <c r="N52" s="392" t="s">
        <v>43</v>
      </c>
      <c r="O52" s="393"/>
      <c r="P52" s="393"/>
      <c r="Q52" s="393"/>
      <c r="R52" s="393"/>
      <c r="S52" s="393"/>
      <c r="T52" s="39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6" t="s">
        <v>115</v>
      </c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66"/>
      <c r="Z53" s="66"/>
    </row>
    <row r="54" spans="1:53" ht="14.25" customHeight="1" x14ac:dyDescent="0.25">
      <c r="A54" s="387" t="s">
        <v>116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8">
        <v>4680115881426</v>
      </c>
      <c r="E55" s="38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90"/>
      <c r="P55" s="390"/>
      <c r="Q55" s="390"/>
      <c r="R55" s="39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8">
        <v>4680115881426</v>
      </c>
      <c r="E56" s="38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9" t="s">
        <v>120</v>
      </c>
      <c r="O56" s="390"/>
      <c r="P56" s="390"/>
      <c r="Q56" s="390"/>
      <c r="R56" s="39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8">
        <v>4680115881419</v>
      </c>
      <c r="E57" s="38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90"/>
      <c r="P57" s="390"/>
      <c r="Q57" s="390"/>
      <c r="R57" s="39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8">
        <v>4680115881525</v>
      </c>
      <c r="E58" s="38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1" t="s">
        <v>126</v>
      </c>
      <c r="O58" s="390"/>
      <c r="P58" s="390"/>
      <c r="Q58" s="390"/>
      <c r="R58" s="39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5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6"/>
      <c r="N59" s="392" t="s">
        <v>43</v>
      </c>
      <c r="O59" s="393"/>
      <c r="P59" s="393"/>
      <c r="Q59" s="393"/>
      <c r="R59" s="393"/>
      <c r="S59" s="393"/>
      <c r="T59" s="39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6"/>
      <c r="N60" s="392" t="s">
        <v>43</v>
      </c>
      <c r="O60" s="393"/>
      <c r="P60" s="393"/>
      <c r="Q60" s="393"/>
      <c r="R60" s="393"/>
      <c r="S60" s="393"/>
      <c r="T60" s="39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6" t="s">
        <v>106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66"/>
      <c r="Z61" s="66"/>
    </row>
    <row r="62" spans="1:53" ht="14.25" customHeight="1" x14ac:dyDescent="0.25">
      <c r="A62" s="387" t="s">
        <v>116</v>
      </c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8">
        <v>4607091382945</v>
      </c>
      <c r="E63" s="38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2" t="s">
        <v>129</v>
      </c>
      <c r="O63" s="390"/>
      <c r="P63" s="390"/>
      <c r="Q63" s="390"/>
      <c r="R63" s="39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8">
        <v>4607091385670</v>
      </c>
      <c r="E64" s="38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13" t="s">
        <v>132</v>
      </c>
      <c r="O64" s="390"/>
      <c r="P64" s="390"/>
      <c r="Q64" s="390"/>
      <c r="R64" s="39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88">
        <v>4680115883956</v>
      </c>
      <c r="E65" s="38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4" t="s">
        <v>136</v>
      </c>
      <c r="O65" s="390"/>
      <c r="P65" s="390"/>
      <c r="Q65" s="390"/>
      <c r="R65" s="39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88">
        <v>4680115881327</v>
      </c>
      <c r="E66" s="38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90"/>
      <c r="P66" s="390"/>
      <c r="Q66" s="390"/>
      <c r="R66" s="39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88">
        <v>4680115882133</v>
      </c>
      <c r="E67" s="38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16" t="s">
        <v>142</v>
      </c>
      <c r="O67" s="390"/>
      <c r="P67" s="390"/>
      <c r="Q67" s="390"/>
      <c r="R67" s="39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88">
        <v>4607091382952</v>
      </c>
      <c r="E68" s="38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90"/>
      <c r="P68" s="390"/>
      <c r="Q68" s="390"/>
      <c r="R68" s="39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88">
        <v>4680115882539</v>
      </c>
      <c r="E69" s="38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90"/>
      <c r="P69" s="390"/>
      <c r="Q69" s="390"/>
      <c r="R69" s="39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88">
        <v>4607091385687</v>
      </c>
      <c r="E70" s="38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90"/>
      <c r="P70" s="390"/>
      <c r="Q70" s="390"/>
      <c r="R70" s="39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88">
        <v>4607091384604</v>
      </c>
      <c r="E71" s="38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90"/>
      <c r="P71" s="390"/>
      <c r="Q71" s="390"/>
      <c r="R71" s="39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88">
        <v>4680115880283</v>
      </c>
      <c r="E72" s="38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90"/>
      <c r="P72" s="390"/>
      <c r="Q72" s="390"/>
      <c r="R72" s="39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88">
        <v>4680115883949</v>
      </c>
      <c r="E73" s="38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22" t="s">
        <v>155</v>
      </c>
      <c r="O73" s="390"/>
      <c r="P73" s="390"/>
      <c r="Q73" s="390"/>
      <c r="R73" s="39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88">
        <v>4680115881518</v>
      </c>
      <c r="E74" s="38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90"/>
      <c r="P74" s="390"/>
      <c r="Q74" s="390"/>
      <c r="R74" s="39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88">
        <v>4680115881303</v>
      </c>
      <c r="E75" s="38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90"/>
      <c r="P75" s="390"/>
      <c r="Q75" s="390"/>
      <c r="R75" s="39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88">
        <v>4680115882577</v>
      </c>
      <c r="E76" s="38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425" t="s">
        <v>163</v>
      </c>
      <c r="O76" s="390"/>
      <c r="P76" s="390"/>
      <c r="Q76" s="390"/>
      <c r="R76" s="391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88">
        <v>4680115882577</v>
      </c>
      <c r="E77" s="38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26" t="s">
        <v>165</v>
      </c>
      <c r="O77" s="390"/>
      <c r="P77" s="390"/>
      <c r="Q77" s="390"/>
      <c r="R77" s="391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88">
        <v>4680115882720</v>
      </c>
      <c r="E78" s="38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427" t="s">
        <v>168</v>
      </c>
      <c r="O78" s="390"/>
      <c r="P78" s="390"/>
      <c r="Q78" s="390"/>
      <c r="R78" s="39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88">
        <v>4607091388466</v>
      </c>
      <c r="E79" s="388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42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90"/>
      <c r="P79" s="390"/>
      <c r="Q79" s="390"/>
      <c r="R79" s="39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88">
        <v>4680115880269</v>
      </c>
      <c r="E80" s="388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90"/>
      <c r="P80" s="390"/>
      <c r="Q80" s="390"/>
      <c r="R80" s="39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88">
        <v>4680115880429</v>
      </c>
      <c r="E81" s="38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4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90"/>
      <c r="P81" s="390"/>
      <c r="Q81" s="390"/>
      <c r="R81" s="39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88">
        <v>4680115881457</v>
      </c>
      <c r="E82" s="388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90"/>
      <c r="P82" s="390"/>
      <c r="Q82" s="390"/>
      <c r="R82" s="39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95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6"/>
      <c r="N83" s="392" t="s">
        <v>43</v>
      </c>
      <c r="O83" s="393"/>
      <c r="P83" s="393"/>
      <c r="Q83" s="393"/>
      <c r="R83" s="393"/>
      <c r="S83" s="393"/>
      <c r="T83" s="394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95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6"/>
      <c r="N84" s="392" t="s">
        <v>43</v>
      </c>
      <c r="O84" s="393"/>
      <c r="P84" s="393"/>
      <c r="Q84" s="393"/>
      <c r="R84" s="393"/>
      <c r="S84" s="393"/>
      <c r="T84" s="394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87" t="s">
        <v>108</v>
      </c>
      <c r="B85" s="387"/>
      <c r="C85" s="387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88">
        <v>4680115881488</v>
      </c>
      <c r="E86" s="388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4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90"/>
      <c r="P86" s="390"/>
      <c r="Q86" s="390"/>
      <c r="R86" s="391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88">
        <v>4607091384765</v>
      </c>
      <c r="E87" s="388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433" t="s">
        <v>181</v>
      </c>
      <c r="O87" s="390"/>
      <c r="P87" s="390"/>
      <c r="Q87" s="390"/>
      <c r="R87" s="391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88">
        <v>4680115882751</v>
      </c>
      <c r="E88" s="388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434" t="s">
        <v>184</v>
      </c>
      <c r="O88" s="390"/>
      <c r="P88" s="390"/>
      <c r="Q88" s="390"/>
      <c r="R88" s="39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88">
        <v>4680115882775</v>
      </c>
      <c r="E89" s="388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435" t="s">
        <v>187</v>
      </c>
      <c r="O89" s="390"/>
      <c r="P89" s="390"/>
      <c r="Q89" s="390"/>
      <c r="R89" s="39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88">
        <v>4680115880658</v>
      </c>
      <c r="E90" s="388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4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90"/>
      <c r="P90" s="390"/>
      <c r="Q90" s="390"/>
      <c r="R90" s="39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6"/>
      <c r="N91" s="392" t="s">
        <v>43</v>
      </c>
      <c r="O91" s="393"/>
      <c r="P91" s="393"/>
      <c r="Q91" s="393"/>
      <c r="R91" s="393"/>
      <c r="S91" s="393"/>
      <c r="T91" s="394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6"/>
      <c r="N92" s="392" t="s">
        <v>43</v>
      </c>
      <c r="O92" s="393"/>
      <c r="P92" s="393"/>
      <c r="Q92" s="393"/>
      <c r="R92" s="393"/>
      <c r="S92" s="393"/>
      <c r="T92" s="394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87" t="s">
        <v>76</v>
      </c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87"/>
      <c r="P93" s="387"/>
      <c r="Q93" s="387"/>
      <c r="R93" s="387"/>
      <c r="S93" s="387"/>
      <c r="T93" s="387"/>
      <c r="U93" s="387"/>
      <c r="V93" s="387"/>
      <c r="W93" s="387"/>
      <c r="X93" s="387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88">
        <v>4607091387667</v>
      </c>
      <c r="E94" s="38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90"/>
      <c r="P94" s="390"/>
      <c r="Q94" s="390"/>
      <c r="R94" s="39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88">
        <v>4607091387636</v>
      </c>
      <c r="E95" s="388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90"/>
      <c r="P95" s="390"/>
      <c r="Q95" s="390"/>
      <c r="R95" s="39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88">
        <v>4607091386745</v>
      </c>
      <c r="E96" s="388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90"/>
      <c r="P96" s="390"/>
      <c r="Q96" s="390"/>
      <c r="R96" s="39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88">
        <v>4607091382426</v>
      </c>
      <c r="E97" s="38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90"/>
      <c r="P97" s="390"/>
      <c r="Q97" s="390"/>
      <c r="R97" s="39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88">
        <v>4607091386547</v>
      </c>
      <c r="E98" s="38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90"/>
      <c r="P98" s="390"/>
      <c r="Q98" s="390"/>
      <c r="R98" s="39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88">
        <v>4607091384734</v>
      </c>
      <c r="E99" s="38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90"/>
      <c r="P99" s="390"/>
      <c r="Q99" s="390"/>
      <c r="R99" s="39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88">
        <v>4607091382464</v>
      </c>
      <c r="E100" s="38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90"/>
      <c r="P100" s="390"/>
      <c r="Q100" s="390"/>
      <c r="R100" s="39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88">
        <v>4680115883444</v>
      </c>
      <c r="E101" s="38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4" t="s">
        <v>207</v>
      </c>
      <c r="O101" s="390"/>
      <c r="P101" s="390"/>
      <c r="Q101" s="390"/>
      <c r="R101" s="39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88">
        <v>4680115883444</v>
      </c>
      <c r="E102" s="38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5" t="s">
        <v>207</v>
      </c>
      <c r="O102" s="390"/>
      <c r="P102" s="390"/>
      <c r="Q102" s="390"/>
      <c r="R102" s="39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5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6"/>
      <c r="N103" s="392" t="s">
        <v>43</v>
      </c>
      <c r="O103" s="393"/>
      <c r="P103" s="393"/>
      <c r="Q103" s="393"/>
      <c r="R103" s="393"/>
      <c r="S103" s="393"/>
      <c r="T103" s="394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6"/>
      <c r="N104" s="392" t="s">
        <v>43</v>
      </c>
      <c r="O104" s="393"/>
      <c r="P104" s="393"/>
      <c r="Q104" s="393"/>
      <c r="R104" s="393"/>
      <c r="S104" s="393"/>
      <c r="T104" s="394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87" t="s">
        <v>81</v>
      </c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88">
        <v>4607091386967</v>
      </c>
      <c r="E106" s="388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446" t="s">
        <v>211</v>
      </c>
      <c r="O106" s="390"/>
      <c r="P106" s="390"/>
      <c r="Q106" s="390"/>
      <c r="R106" s="39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88">
        <v>4607091386967</v>
      </c>
      <c r="E107" s="38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47" t="s">
        <v>213</v>
      </c>
      <c r="O107" s="390"/>
      <c r="P107" s="390"/>
      <c r="Q107" s="390"/>
      <c r="R107" s="39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88">
        <v>4607091385304</v>
      </c>
      <c r="E108" s="38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8" t="s">
        <v>216</v>
      </c>
      <c r="O108" s="390"/>
      <c r="P108" s="390"/>
      <c r="Q108" s="390"/>
      <c r="R108" s="39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88">
        <v>4607091386264</v>
      </c>
      <c r="E109" s="38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90"/>
      <c r="P109" s="390"/>
      <c r="Q109" s="390"/>
      <c r="R109" s="39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88">
        <v>4680115882584</v>
      </c>
      <c r="E110" s="38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50" t="s">
        <v>221</v>
      </c>
      <c r="O110" s="390"/>
      <c r="P110" s="390"/>
      <c r="Q110" s="390"/>
      <c r="R110" s="39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88">
        <v>4680115882584</v>
      </c>
      <c r="E111" s="38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1" t="s">
        <v>223</v>
      </c>
      <c r="O111" s="390"/>
      <c r="P111" s="390"/>
      <c r="Q111" s="390"/>
      <c r="R111" s="39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88">
        <v>4607091385731</v>
      </c>
      <c r="E112" s="38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452" t="s">
        <v>226</v>
      </c>
      <c r="O112" s="390"/>
      <c r="P112" s="390"/>
      <c r="Q112" s="390"/>
      <c r="R112" s="39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88">
        <v>4680115880214</v>
      </c>
      <c r="E113" s="388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453" t="s">
        <v>229</v>
      </c>
      <c r="O113" s="390"/>
      <c r="P113" s="390"/>
      <c r="Q113" s="390"/>
      <c r="R113" s="39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88">
        <v>4680115880894</v>
      </c>
      <c r="E114" s="388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454" t="s">
        <v>232</v>
      </c>
      <c r="O114" s="390"/>
      <c r="P114" s="390"/>
      <c r="Q114" s="390"/>
      <c r="R114" s="39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88">
        <v>4607091385427</v>
      </c>
      <c r="E115" s="388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90"/>
      <c r="P115" s="390"/>
      <c r="Q115" s="390"/>
      <c r="R115" s="39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88">
        <v>4680115882645</v>
      </c>
      <c r="E116" s="388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6" t="s">
        <v>237</v>
      </c>
      <c r="O116" s="390"/>
      <c r="P116" s="390"/>
      <c r="Q116" s="390"/>
      <c r="R116" s="39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5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6"/>
      <c r="N117" s="392" t="s">
        <v>43</v>
      </c>
      <c r="O117" s="393"/>
      <c r="P117" s="393"/>
      <c r="Q117" s="393"/>
      <c r="R117" s="393"/>
      <c r="S117" s="393"/>
      <c r="T117" s="394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5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6"/>
      <c r="N118" s="392" t="s">
        <v>43</v>
      </c>
      <c r="O118" s="393"/>
      <c r="P118" s="393"/>
      <c r="Q118" s="393"/>
      <c r="R118" s="393"/>
      <c r="S118" s="393"/>
      <c r="T118" s="394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7" t="s">
        <v>238</v>
      </c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  <c r="X119" s="387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88">
        <v>4607091383065</v>
      </c>
      <c r="E120" s="38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90"/>
      <c r="P120" s="390"/>
      <c r="Q120" s="390"/>
      <c r="R120" s="39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88">
        <v>4680115881532</v>
      </c>
      <c r="E121" s="388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458" t="s">
        <v>243</v>
      </c>
      <c r="O121" s="390"/>
      <c r="P121" s="390"/>
      <c r="Q121" s="390"/>
      <c r="R121" s="39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88">
        <v>4680115882652</v>
      </c>
      <c r="E122" s="38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59" t="s">
        <v>246</v>
      </c>
      <c r="O122" s="390"/>
      <c r="P122" s="390"/>
      <c r="Q122" s="390"/>
      <c r="R122" s="391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88">
        <v>4680115881464</v>
      </c>
      <c r="E123" s="388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460" t="s">
        <v>249</v>
      </c>
      <c r="O123" s="390"/>
      <c r="P123" s="390"/>
      <c r="Q123" s="390"/>
      <c r="R123" s="391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95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6"/>
      <c r="N124" s="392" t="s">
        <v>43</v>
      </c>
      <c r="O124" s="393"/>
      <c r="P124" s="393"/>
      <c r="Q124" s="393"/>
      <c r="R124" s="393"/>
      <c r="S124" s="393"/>
      <c r="T124" s="394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6"/>
      <c r="N125" s="392" t="s">
        <v>43</v>
      </c>
      <c r="O125" s="393"/>
      <c r="P125" s="393"/>
      <c r="Q125" s="393"/>
      <c r="R125" s="393"/>
      <c r="S125" s="393"/>
      <c r="T125" s="394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86" t="s">
        <v>250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66"/>
      <c r="Z126" s="66"/>
    </row>
    <row r="127" spans="1:53" ht="14.25" customHeight="1" x14ac:dyDescent="0.25">
      <c r="A127" s="387" t="s">
        <v>81</v>
      </c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88">
        <v>4607091385168</v>
      </c>
      <c r="E128" s="388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461" t="s">
        <v>253</v>
      </c>
      <c r="O128" s="390"/>
      <c r="P128" s="390"/>
      <c r="Q128" s="390"/>
      <c r="R128" s="39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88">
        <v>4607091383256</v>
      </c>
      <c r="E129" s="388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90"/>
      <c r="P129" s="390"/>
      <c r="Q129" s="390"/>
      <c r="R129" s="39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88">
        <v>4607091385748</v>
      </c>
      <c r="E130" s="388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90"/>
      <c r="P130" s="390"/>
      <c r="Q130" s="390"/>
      <c r="R130" s="39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6"/>
      <c r="N131" s="392" t="s">
        <v>43</v>
      </c>
      <c r="O131" s="393"/>
      <c r="P131" s="393"/>
      <c r="Q131" s="393"/>
      <c r="R131" s="393"/>
      <c r="S131" s="393"/>
      <c r="T131" s="394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95"/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6"/>
      <c r="N132" s="392" t="s">
        <v>43</v>
      </c>
      <c r="O132" s="393"/>
      <c r="P132" s="393"/>
      <c r="Q132" s="393"/>
      <c r="R132" s="393"/>
      <c r="S132" s="393"/>
      <c r="T132" s="394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85" t="s">
        <v>258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55"/>
      <c r="Z133" s="55"/>
    </row>
    <row r="134" spans="1:53" ht="16.5" customHeight="1" x14ac:dyDescent="0.25">
      <c r="A134" s="386" t="s">
        <v>259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66"/>
      <c r="Z134" s="66"/>
    </row>
    <row r="135" spans="1:53" ht="14.25" customHeight="1" x14ac:dyDescent="0.25">
      <c r="A135" s="387" t="s">
        <v>116</v>
      </c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88">
        <v>4607091383423</v>
      </c>
      <c r="E136" s="388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90"/>
      <c r="P136" s="390"/>
      <c r="Q136" s="390"/>
      <c r="R136" s="39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88">
        <v>4607091381405</v>
      </c>
      <c r="E137" s="388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90"/>
      <c r="P137" s="390"/>
      <c r="Q137" s="390"/>
      <c r="R137" s="391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88">
        <v>4607091386516</v>
      </c>
      <c r="E138" s="388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90"/>
      <c r="P138" s="390"/>
      <c r="Q138" s="390"/>
      <c r="R138" s="39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6"/>
      <c r="N139" s="392" t="s">
        <v>43</v>
      </c>
      <c r="O139" s="393"/>
      <c r="P139" s="393"/>
      <c r="Q139" s="393"/>
      <c r="R139" s="393"/>
      <c r="S139" s="393"/>
      <c r="T139" s="394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6"/>
      <c r="N140" s="392" t="s">
        <v>43</v>
      </c>
      <c r="O140" s="393"/>
      <c r="P140" s="393"/>
      <c r="Q140" s="393"/>
      <c r="R140" s="393"/>
      <c r="S140" s="393"/>
      <c r="T140" s="394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86" t="s">
        <v>266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66"/>
      <c r="Z141" s="66"/>
    </row>
    <row r="142" spans="1:53" ht="14.25" customHeight="1" x14ac:dyDescent="0.25">
      <c r="A142" s="387" t="s">
        <v>76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88">
        <v>4680115880993</v>
      </c>
      <c r="E143" s="388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90"/>
      <c r="P143" s="390"/>
      <c r="Q143" s="390"/>
      <c r="R143" s="39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88">
        <v>4680115881761</v>
      </c>
      <c r="E144" s="388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90"/>
      <c r="P144" s="390"/>
      <c r="Q144" s="390"/>
      <c r="R144" s="39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88">
        <v>4680115881563</v>
      </c>
      <c r="E145" s="388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90"/>
      <c r="P145" s="390"/>
      <c r="Q145" s="390"/>
      <c r="R145" s="39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88">
        <v>4680115880986</v>
      </c>
      <c r="E146" s="38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90"/>
      <c r="P146" s="390"/>
      <c r="Q146" s="390"/>
      <c r="R146" s="39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88">
        <v>4680115880207</v>
      </c>
      <c r="E147" s="388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90"/>
      <c r="P147" s="390"/>
      <c r="Q147" s="390"/>
      <c r="R147" s="39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88">
        <v>4680115881785</v>
      </c>
      <c r="E148" s="38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90"/>
      <c r="P148" s="390"/>
      <c r="Q148" s="390"/>
      <c r="R148" s="39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88">
        <v>4680115881679</v>
      </c>
      <c r="E149" s="388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90"/>
      <c r="P149" s="390"/>
      <c r="Q149" s="390"/>
      <c r="R149" s="39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88">
        <v>4680115880191</v>
      </c>
      <c r="E150" s="388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90"/>
      <c r="P150" s="390"/>
      <c r="Q150" s="390"/>
      <c r="R150" s="39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88">
        <v>4680115883963</v>
      </c>
      <c r="E151" s="388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475" t="s">
        <v>285</v>
      </c>
      <c r="O151" s="390"/>
      <c r="P151" s="390"/>
      <c r="Q151" s="390"/>
      <c r="R151" s="39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6"/>
      <c r="N152" s="392" t="s">
        <v>43</v>
      </c>
      <c r="O152" s="393"/>
      <c r="P152" s="393"/>
      <c r="Q152" s="393"/>
      <c r="R152" s="393"/>
      <c r="S152" s="393"/>
      <c r="T152" s="394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6"/>
      <c r="N153" s="392" t="s">
        <v>43</v>
      </c>
      <c r="O153" s="393"/>
      <c r="P153" s="393"/>
      <c r="Q153" s="393"/>
      <c r="R153" s="393"/>
      <c r="S153" s="393"/>
      <c r="T153" s="394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86" t="s">
        <v>286</v>
      </c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6"/>
      <c r="P154" s="386"/>
      <c r="Q154" s="386"/>
      <c r="R154" s="386"/>
      <c r="S154" s="386"/>
      <c r="T154" s="386"/>
      <c r="U154" s="386"/>
      <c r="V154" s="386"/>
      <c r="W154" s="386"/>
      <c r="X154" s="386"/>
      <c r="Y154" s="66"/>
      <c r="Z154" s="66"/>
    </row>
    <row r="155" spans="1:53" ht="14.25" customHeight="1" x14ac:dyDescent="0.25">
      <c r="A155" s="387" t="s">
        <v>116</v>
      </c>
      <c r="B155" s="387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7"/>
      <c r="R155" s="387"/>
      <c r="S155" s="387"/>
      <c r="T155" s="387"/>
      <c r="U155" s="387"/>
      <c r="V155" s="387"/>
      <c r="W155" s="387"/>
      <c r="X155" s="387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88">
        <v>4680115881402</v>
      </c>
      <c r="E156" s="388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90"/>
      <c r="P156" s="390"/>
      <c r="Q156" s="390"/>
      <c r="R156" s="391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88">
        <v>4680115881396</v>
      </c>
      <c r="E157" s="388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90"/>
      <c r="P157" s="390"/>
      <c r="Q157" s="390"/>
      <c r="R157" s="391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6"/>
      <c r="N158" s="392" t="s">
        <v>43</v>
      </c>
      <c r="O158" s="393"/>
      <c r="P158" s="393"/>
      <c r="Q158" s="393"/>
      <c r="R158" s="393"/>
      <c r="S158" s="393"/>
      <c r="T158" s="394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95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6"/>
      <c r="N159" s="392" t="s">
        <v>43</v>
      </c>
      <c r="O159" s="393"/>
      <c r="P159" s="393"/>
      <c r="Q159" s="393"/>
      <c r="R159" s="393"/>
      <c r="S159" s="393"/>
      <c r="T159" s="394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87" t="s">
        <v>108</v>
      </c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87"/>
      <c r="P160" s="387"/>
      <c r="Q160" s="387"/>
      <c r="R160" s="387"/>
      <c r="S160" s="387"/>
      <c r="T160" s="387"/>
      <c r="U160" s="387"/>
      <c r="V160" s="387"/>
      <c r="W160" s="387"/>
      <c r="X160" s="387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88">
        <v>4680115882935</v>
      </c>
      <c r="E161" s="38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478" t="s">
        <v>293</v>
      </c>
      <c r="O161" s="390"/>
      <c r="P161" s="390"/>
      <c r="Q161" s="390"/>
      <c r="R161" s="39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88">
        <v>4680115880764</v>
      </c>
      <c r="E162" s="388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90"/>
      <c r="P162" s="390"/>
      <c r="Q162" s="390"/>
      <c r="R162" s="39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95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6"/>
      <c r="N163" s="392" t="s">
        <v>43</v>
      </c>
      <c r="O163" s="393"/>
      <c r="P163" s="393"/>
      <c r="Q163" s="393"/>
      <c r="R163" s="393"/>
      <c r="S163" s="393"/>
      <c r="T163" s="394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6"/>
      <c r="N164" s="392" t="s">
        <v>43</v>
      </c>
      <c r="O164" s="393"/>
      <c r="P164" s="393"/>
      <c r="Q164" s="393"/>
      <c r="R164" s="393"/>
      <c r="S164" s="393"/>
      <c r="T164" s="394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87" t="s">
        <v>76</v>
      </c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  <c r="R165" s="387"/>
      <c r="S165" s="387"/>
      <c r="T165" s="387"/>
      <c r="U165" s="387"/>
      <c r="V165" s="387"/>
      <c r="W165" s="387"/>
      <c r="X165" s="387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88">
        <v>4680115882683</v>
      </c>
      <c r="E166" s="38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90"/>
      <c r="P166" s="390"/>
      <c r="Q166" s="390"/>
      <c r="R166" s="39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88">
        <v>4680115882690</v>
      </c>
      <c r="E167" s="38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90"/>
      <c r="P167" s="390"/>
      <c r="Q167" s="390"/>
      <c r="R167" s="39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88">
        <v>4680115882669</v>
      </c>
      <c r="E168" s="38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90"/>
      <c r="P168" s="390"/>
      <c r="Q168" s="390"/>
      <c r="R168" s="39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88">
        <v>4680115882676</v>
      </c>
      <c r="E169" s="38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90"/>
      <c r="P169" s="390"/>
      <c r="Q169" s="390"/>
      <c r="R169" s="391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95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6"/>
      <c r="N170" s="392" t="s">
        <v>43</v>
      </c>
      <c r="O170" s="393"/>
      <c r="P170" s="393"/>
      <c r="Q170" s="393"/>
      <c r="R170" s="393"/>
      <c r="S170" s="393"/>
      <c r="T170" s="394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6"/>
      <c r="N171" s="392" t="s">
        <v>43</v>
      </c>
      <c r="O171" s="393"/>
      <c r="P171" s="393"/>
      <c r="Q171" s="393"/>
      <c r="R171" s="393"/>
      <c r="S171" s="393"/>
      <c r="T171" s="394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87" t="s">
        <v>81</v>
      </c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  <c r="R172" s="387"/>
      <c r="S172" s="387"/>
      <c r="T172" s="387"/>
      <c r="U172" s="387"/>
      <c r="V172" s="387"/>
      <c r="W172" s="387"/>
      <c r="X172" s="387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88">
        <v>4680115881556</v>
      </c>
      <c r="E173" s="38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90"/>
      <c r="P173" s="390"/>
      <c r="Q173" s="390"/>
      <c r="R173" s="39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88">
        <v>4680115880573</v>
      </c>
      <c r="E174" s="388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85" t="s">
        <v>308</v>
      </c>
      <c r="O174" s="390"/>
      <c r="P174" s="390"/>
      <c r="Q174" s="390"/>
      <c r="R174" s="39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88">
        <v>4680115881594</v>
      </c>
      <c r="E175" s="388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90"/>
      <c r="P175" s="390"/>
      <c r="Q175" s="390"/>
      <c r="R175" s="39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88">
        <v>4680115881587</v>
      </c>
      <c r="E176" s="388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87" t="s">
        <v>313</v>
      </c>
      <c r="O176" s="390"/>
      <c r="P176" s="390"/>
      <c r="Q176" s="390"/>
      <c r="R176" s="39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88">
        <v>4680115880962</v>
      </c>
      <c r="E177" s="388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90"/>
      <c r="P177" s="390"/>
      <c r="Q177" s="390"/>
      <c r="R177" s="39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88">
        <v>4680115881617</v>
      </c>
      <c r="E178" s="388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90"/>
      <c r="P178" s="390"/>
      <c r="Q178" s="390"/>
      <c r="R178" s="39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88">
        <v>4680115881228</v>
      </c>
      <c r="E179" s="38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90" t="s">
        <v>320</v>
      </c>
      <c r="O179" s="390"/>
      <c r="P179" s="390"/>
      <c r="Q179" s="390"/>
      <c r="R179" s="39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88">
        <v>4680115881037</v>
      </c>
      <c r="E180" s="388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91" t="s">
        <v>323</v>
      </c>
      <c r="O180" s="390"/>
      <c r="P180" s="390"/>
      <c r="Q180" s="390"/>
      <c r="R180" s="39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88">
        <v>4680115881211</v>
      </c>
      <c r="E181" s="388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90"/>
      <c r="P181" s="390"/>
      <c r="Q181" s="390"/>
      <c r="R181" s="39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88">
        <v>4680115881020</v>
      </c>
      <c r="E182" s="388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90"/>
      <c r="P182" s="390"/>
      <c r="Q182" s="390"/>
      <c r="R182" s="39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88">
        <v>4680115882195</v>
      </c>
      <c r="E183" s="388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90"/>
      <c r="P183" s="390"/>
      <c r="Q183" s="390"/>
      <c r="R183" s="39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88">
        <v>4680115882607</v>
      </c>
      <c r="E184" s="38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90"/>
      <c r="P184" s="390"/>
      <c r="Q184" s="390"/>
      <c r="R184" s="39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88">
        <v>4680115880092</v>
      </c>
      <c r="E185" s="38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90"/>
      <c r="P185" s="390"/>
      <c r="Q185" s="390"/>
      <c r="R185" s="39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88">
        <v>4680115880221</v>
      </c>
      <c r="E186" s="388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90"/>
      <c r="P186" s="390"/>
      <c r="Q186" s="390"/>
      <c r="R186" s="39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88">
        <v>4680115882942</v>
      </c>
      <c r="E187" s="388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90"/>
      <c r="P187" s="390"/>
      <c r="Q187" s="390"/>
      <c r="R187" s="39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88">
        <v>4680115880504</v>
      </c>
      <c r="E188" s="38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90"/>
      <c r="P188" s="390"/>
      <c r="Q188" s="390"/>
      <c r="R188" s="39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88">
        <v>4680115882164</v>
      </c>
      <c r="E189" s="388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90"/>
      <c r="P189" s="390"/>
      <c r="Q189" s="390"/>
      <c r="R189" s="39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95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6"/>
      <c r="N190" s="392" t="s">
        <v>43</v>
      </c>
      <c r="O190" s="393"/>
      <c r="P190" s="393"/>
      <c r="Q190" s="393"/>
      <c r="R190" s="393"/>
      <c r="S190" s="393"/>
      <c r="T190" s="394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6"/>
      <c r="N191" s="392" t="s">
        <v>43</v>
      </c>
      <c r="O191" s="393"/>
      <c r="P191" s="393"/>
      <c r="Q191" s="393"/>
      <c r="R191" s="393"/>
      <c r="S191" s="393"/>
      <c r="T191" s="394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87" t="s">
        <v>238</v>
      </c>
      <c r="B192" s="387"/>
      <c r="C192" s="387"/>
      <c r="D192" s="387"/>
      <c r="E192" s="387"/>
      <c r="F192" s="387"/>
      <c r="G192" s="387"/>
      <c r="H192" s="387"/>
      <c r="I192" s="387"/>
      <c r="J192" s="387"/>
      <c r="K192" s="387"/>
      <c r="L192" s="387"/>
      <c r="M192" s="387"/>
      <c r="N192" s="387"/>
      <c r="O192" s="387"/>
      <c r="P192" s="387"/>
      <c r="Q192" s="387"/>
      <c r="R192" s="387"/>
      <c r="S192" s="387"/>
      <c r="T192" s="387"/>
      <c r="U192" s="387"/>
      <c r="V192" s="387"/>
      <c r="W192" s="387"/>
      <c r="X192" s="387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88">
        <v>4680115882874</v>
      </c>
      <c r="E193" s="388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501" t="s">
        <v>344</v>
      </c>
      <c r="O193" s="390"/>
      <c r="P193" s="390"/>
      <c r="Q193" s="390"/>
      <c r="R193" s="391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88">
        <v>4680115884434</v>
      </c>
      <c r="E194" s="388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2" t="s">
        <v>347</v>
      </c>
      <c r="O194" s="390"/>
      <c r="P194" s="390"/>
      <c r="Q194" s="390"/>
      <c r="R194" s="391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88">
        <v>4680115880801</v>
      </c>
      <c r="E195" s="38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90"/>
      <c r="P195" s="390"/>
      <c r="Q195" s="390"/>
      <c r="R195" s="391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88">
        <v>4680115880818</v>
      </c>
      <c r="E196" s="38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90"/>
      <c r="P196" s="390"/>
      <c r="Q196" s="390"/>
      <c r="R196" s="391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6"/>
      <c r="N197" s="392" t="s">
        <v>43</v>
      </c>
      <c r="O197" s="393"/>
      <c r="P197" s="393"/>
      <c r="Q197" s="393"/>
      <c r="R197" s="393"/>
      <c r="S197" s="393"/>
      <c r="T197" s="394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6"/>
      <c r="N198" s="392" t="s">
        <v>43</v>
      </c>
      <c r="O198" s="393"/>
      <c r="P198" s="393"/>
      <c r="Q198" s="393"/>
      <c r="R198" s="393"/>
      <c r="S198" s="393"/>
      <c r="T198" s="394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86" t="s">
        <v>352</v>
      </c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6"/>
      <c r="P199" s="386"/>
      <c r="Q199" s="386"/>
      <c r="R199" s="386"/>
      <c r="S199" s="386"/>
      <c r="T199" s="386"/>
      <c r="U199" s="386"/>
      <c r="V199" s="386"/>
      <c r="W199" s="386"/>
      <c r="X199" s="386"/>
      <c r="Y199" s="66"/>
      <c r="Z199" s="66"/>
    </row>
    <row r="200" spans="1:53" ht="14.25" customHeight="1" x14ac:dyDescent="0.25">
      <c r="A200" s="387" t="s">
        <v>76</v>
      </c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  <c r="U200" s="387"/>
      <c r="V200" s="387"/>
      <c r="W200" s="387"/>
      <c r="X200" s="387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88">
        <v>4607091389845</v>
      </c>
      <c r="E201" s="388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90"/>
      <c r="P201" s="390"/>
      <c r="Q201" s="390"/>
      <c r="R201" s="39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6"/>
      <c r="N202" s="392" t="s">
        <v>43</v>
      </c>
      <c r="O202" s="393"/>
      <c r="P202" s="393"/>
      <c r="Q202" s="393"/>
      <c r="R202" s="393"/>
      <c r="S202" s="393"/>
      <c r="T202" s="394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6"/>
      <c r="N203" s="392" t="s">
        <v>43</v>
      </c>
      <c r="O203" s="393"/>
      <c r="P203" s="393"/>
      <c r="Q203" s="393"/>
      <c r="R203" s="393"/>
      <c r="S203" s="393"/>
      <c r="T203" s="394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86" t="s">
        <v>355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66"/>
      <c r="Z204" s="66"/>
    </row>
    <row r="205" spans="1:53" ht="14.25" customHeight="1" x14ac:dyDescent="0.25">
      <c r="A205" s="387" t="s">
        <v>116</v>
      </c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87"/>
      <c r="P205" s="387"/>
      <c r="Q205" s="387"/>
      <c r="R205" s="387"/>
      <c r="S205" s="387"/>
      <c r="T205" s="387"/>
      <c r="U205" s="387"/>
      <c r="V205" s="387"/>
      <c r="W205" s="387"/>
      <c r="X205" s="387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88">
        <v>4607091387445</v>
      </c>
      <c r="E206" s="388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90"/>
      <c r="P206" s="390"/>
      <c r="Q206" s="390"/>
      <c r="R206" s="39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88">
        <v>4607091386004</v>
      </c>
      <c r="E207" s="388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90"/>
      <c r="P207" s="390"/>
      <c r="Q207" s="390"/>
      <c r="R207" s="39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88">
        <v>4607091386004</v>
      </c>
      <c r="E208" s="388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90"/>
      <c r="P208" s="390"/>
      <c r="Q208" s="390"/>
      <c r="R208" s="39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88">
        <v>4607091386073</v>
      </c>
      <c r="E209" s="388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90"/>
      <c r="P209" s="390"/>
      <c r="Q209" s="390"/>
      <c r="R209" s="39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4301010928</v>
      </c>
      <c r="D210" s="388">
        <v>4607091387322</v>
      </c>
      <c r="E210" s="388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5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90"/>
      <c r="P210" s="390"/>
      <c r="Q210" s="390"/>
      <c r="R210" s="39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4301011395</v>
      </c>
      <c r="D211" s="388">
        <v>4607091387322</v>
      </c>
      <c r="E211" s="388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51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90"/>
      <c r="P211" s="390"/>
      <c r="Q211" s="390"/>
      <c r="R211" s="39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88">
        <v>4607091387377</v>
      </c>
      <c r="E212" s="388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90"/>
      <c r="P212" s="390"/>
      <c r="Q212" s="390"/>
      <c r="R212" s="39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88">
        <v>4607091387353</v>
      </c>
      <c r="E213" s="388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90"/>
      <c r="P213" s="390"/>
      <c r="Q213" s="390"/>
      <c r="R213" s="39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88">
        <v>4607091386011</v>
      </c>
      <c r="E214" s="388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90"/>
      <c r="P214" s="390"/>
      <c r="Q214" s="390"/>
      <c r="R214" s="39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88">
        <v>4607091387308</v>
      </c>
      <c r="E215" s="388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90"/>
      <c r="P215" s="390"/>
      <c r="Q215" s="390"/>
      <c r="R215" s="39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88">
        <v>4607091387339</v>
      </c>
      <c r="E216" s="388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90"/>
      <c r="P216" s="390"/>
      <c r="Q216" s="390"/>
      <c r="R216" s="39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88">
        <v>4680115882638</v>
      </c>
      <c r="E217" s="388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90"/>
      <c r="P217" s="390"/>
      <c r="Q217" s="390"/>
      <c r="R217" s="39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88">
        <v>4680115881938</v>
      </c>
      <c r="E218" s="388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90"/>
      <c r="P218" s="390"/>
      <c r="Q218" s="390"/>
      <c r="R218" s="39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88">
        <v>4607091387346</v>
      </c>
      <c r="E219" s="388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90"/>
      <c r="P219" s="390"/>
      <c r="Q219" s="390"/>
      <c r="R219" s="39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88">
        <v>4607091389807</v>
      </c>
      <c r="E220" s="388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90"/>
      <c r="P220" s="390"/>
      <c r="Q220" s="390"/>
      <c r="R220" s="39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6"/>
      <c r="N221" s="392" t="s">
        <v>43</v>
      </c>
      <c r="O221" s="393"/>
      <c r="P221" s="393"/>
      <c r="Q221" s="393"/>
      <c r="R221" s="393"/>
      <c r="S221" s="393"/>
      <c r="T221" s="394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6"/>
      <c r="N222" s="392" t="s">
        <v>43</v>
      </c>
      <c r="O222" s="393"/>
      <c r="P222" s="393"/>
      <c r="Q222" s="393"/>
      <c r="R222" s="393"/>
      <c r="S222" s="393"/>
      <c r="T222" s="394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87" t="s">
        <v>108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  <c r="U223" s="387"/>
      <c r="V223" s="387"/>
      <c r="W223" s="387"/>
      <c r="X223" s="387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88">
        <v>4680115881914</v>
      </c>
      <c r="E224" s="38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90"/>
      <c r="P224" s="390"/>
      <c r="Q224" s="390"/>
      <c r="R224" s="391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95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6"/>
      <c r="N225" s="392" t="s">
        <v>43</v>
      </c>
      <c r="O225" s="393"/>
      <c r="P225" s="393"/>
      <c r="Q225" s="393"/>
      <c r="R225" s="393"/>
      <c r="S225" s="393"/>
      <c r="T225" s="394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6"/>
      <c r="N226" s="392" t="s">
        <v>43</v>
      </c>
      <c r="O226" s="393"/>
      <c r="P226" s="393"/>
      <c r="Q226" s="393"/>
      <c r="R226" s="393"/>
      <c r="S226" s="393"/>
      <c r="T226" s="394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87" t="s">
        <v>76</v>
      </c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87"/>
      <c r="P227" s="387"/>
      <c r="Q227" s="387"/>
      <c r="R227" s="387"/>
      <c r="S227" s="387"/>
      <c r="T227" s="387"/>
      <c r="U227" s="387"/>
      <c r="V227" s="387"/>
      <c r="W227" s="387"/>
      <c r="X227" s="387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88">
        <v>4607091387193</v>
      </c>
      <c r="E228" s="388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90"/>
      <c r="P228" s="390"/>
      <c r="Q228" s="390"/>
      <c r="R228" s="391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88">
        <v>4607091387230</v>
      </c>
      <c r="E229" s="388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90"/>
      <c r="P229" s="390"/>
      <c r="Q229" s="390"/>
      <c r="R229" s="391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88">
        <v>4607091387285</v>
      </c>
      <c r="E230" s="388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90"/>
      <c r="P230" s="390"/>
      <c r="Q230" s="390"/>
      <c r="R230" s="39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6"/>
      <c r="N231" s="392" t="s">
        <v>43</v>
      </c>
      <c r="O231" s="393"/>
      <c r="P231" s="393"/>
      <c r="Q231" s="393"/>
      <c r="R231" s="393"/>
      <c r="S231" s="393"/>
      <c r="T231" s="394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6"/>
      <c r="N232" s="392" t="s">
        <v>43</v>
      </c>
      <c r="O232" s="393"/>
      <c r="P232" s="393"/>
      <c r="Q232" s="393"/>
      <c r="R232" s="393"/>
      <c r="S232" s="393"/>
      <c r="T232" s="394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87" t="s">
        <v>81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87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88">
        <v>4607091387766</v>
      </c>
      <c r="E234" s="388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90"/>
      <c r="P234" s="390"/>
      <c r="Q234" s="390"/>
      <c r="R234" s="39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ref="W234:W242" si="11"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88">
        <v>4607091387957</v>
      </c>
      <c r="E235" s="388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90"/>
      <c r="P235" s="390"/>
      <c r="Q235" s="390"/>
      <c r="R235" s="39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88">
        <v>4607091387964</v>
      </c>
      <c r="E236" s="388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90"/>
      <c r="P236" s="390"/>
      <c r="Q236" s="390"/>
      <c r="R236" s="39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88">
        <v>4680115883604</v>
      </c>
      <c r="E237" s="388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528" t="s">
        <v>400</v>
      </c>
      <c r="O237" s="390"/>
      <c r="P237" s="390"/>
      <c r="Q237" s="390"/>
      <c r="R237" s="39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88">
        <v>4680115883567</v>
      </c>
      <c r="E238" s="388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529" t="s">
        <v>403</v>
      </c>
      <c r="O238" s="390"/>
      <c r="P238" s="390"/>
      <c r="Q238" s="390"/>
      <c r="R238" s="39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88">
        <v>4607091381672</v>
      </c>
      <c r="E239" s="388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90"/>
      <c r="P239" s="390"/>
      <c r="Q239" s="390"/>
      <c r="R239" s="39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88">
        <v>4607091387537</v>
      </c>
      <c r="E240" s="388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90"/>
      <c r="P240" s="390"/>
      <c r="Q240" s="390"/>
      <c r="R240" s="39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88">
        <v>4607091387513</v>
      </c>
      <c r="E241" s="388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90"/>
      <c r="P241" s="390"/>
      <c r="Q241" s="390"/>
      <c r="R241" s="39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88">
        <v>4680115880511</v>
      </c>
      <c r="E242" s="388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90"/>
      <c r="P242" s="390"/>
      <c r="Q242" s="390"/>
      <c r="R242" s="39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95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6"/>
      <c r="N243" s="392" t="s">
        <v>43</v>
      </c>
      <c r="O243" s="393"/>
      <c r="P243" s="393"/>
      <c r="Q243" s="393"/>
      <c r="R243" s="393"/>
      <c r="S243" s="393"/>
      <c r="T243" s="394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6"/>
      <c r="N244" s="392" t="s">
        <v>43</v>
      </c>
      <c r="O244" s="393"/>
      <c r="P244" s="393"/>
      <c r="Q244" s="393"/>
      <c r="R244" s="393"/>
      <c r="S244" s="393"/>
      <c r="T244" s="394"/>
      <c r="U244" s="43" t="s">
        <v>0</v>
      </c>
      <c r="V244" s="44">
        <f>IFERROR(SUM(V234:V242),"0")</f>
        <v>0</v>
      </c>
      <c r="W244" s="44">
        <f>IFERROR(SUM(W234:W242),"0")</f>
        <v>0</v>
      </c>
      <c r="X244" s="43"/>
      <c r="Y244" s="68"/>
      <c r="Z244" s="68"/>
    </row>
    <row r="245" spans="1:53" ht="14.25" customHeight="1" x14ac:dyDescent="0.25">
      <c r="A245" s="387" t="s">
        <v>238</v>
      </c>
      <c r="B245" s="387"/>
      <c r="C245" s="387"/>
      <c r="D245" s="387"/>
      <c r="E245" s="387"/>
      <c r="F245" s="387"/>
      <c r="G245" s="387"/>
      <c r="H245" s="387"/>
      <c r="I245" s="387"/>
      <c r="J245" s="387"/>
      <c r="K245" s="387"/>
      <c r="L245" s="387"/>
      <c r="M245" s="387"/>
      <c r="N245" s="387"/>
      <c r="O245" s="387"/>
      <c r="P245" s="387"/>
      <c r="Q245" s="387"/>
      <c r="R245" s="387"/>
      <c r="S245" s="387"/>
      <c r="T245" s="387"/>
      <c r="U245" s="387"/>
      <c r="V245" s="387"/>
      <c r="W245" s="387"/>
      <c r="X245" s="387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88">
        <v>4607091380880</v>
      </c>
      <c r="E246" s="388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90"/>
      <c r="P246" s="390"/>
      <c r="Q246" s="390"/>
      <c r="R246" s="391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88">
        <v>4607091384482</v>
      </c>
      <c r="E247" s="388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90"/>
      <c r="P247" s="390"/>
      <c r="Q247" s="390"/>
      <c r="R247" s="391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88">
        <v>4607091380897</v>
      </c>
      <c r="E248" s="388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90"/>
      <c r="P248" s="390"/>
      <c r="Q248" s="390"/>
      <c r="R248" s="391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95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6"/>
      <c r="N249" s="392" t="s">
        <v>43</v>
      </c>
      <c r="O249" s="393"/>
      <c r="P249" s="393"/>
      <c r="Q249" s="393"/>
      <c r="R249" s="393"/>
      <c r="S249" s="393"/>
      <c r="T249" s="394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6"/>
      <c r="N250" s="392" t="s">
        <v>43</v>
      </c>
      <c r="O250" s="393"/>
      <c r="P250" s="393"/>
      <c r="Q250" s="393"/>
      <c r="R250" s="393"/>
      <c r="S250" s="393"/>
      <c r="T250" s="394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87" t="s">
        <v>94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88">
        <v>4607091388374</v>
      </c>
      <c r="E252" s="388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537" t="s">
        <v>420</v>
      </c>
      <c r="O252" s="390"/>
      <c r="P252" s="390"/>
      <c r="Q252" s="390"/>
      <c r="R252" s="39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88">
        <v>4607091388381</v>
      </c>
      <c r="E253" s="388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538" t="s">
        <v>423</v>
      </c>
      <c r="O253" s="390"/>
      <c r="P253" s="390"/>
      <c r="Q253" s="390"/>
      <c r="R253" s="39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88">
        <v>4607091388404</v>
      </c>
      <c r="E254" s="388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90"/>
      <c r="P254" s="390"/>
      <c r="Q254" s="390"/>
      <c r="R254" s="39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95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6"/>
      <c r="N255" s="392" t="s">
        <v>43</v>
      </c>
      <c r="O255" s="393"/>
      <c r="P255" s="393"/>
      <c r="Q255" s="393"/>
      <c r="R255" s="393"/>
      <c r="S255" s="393"/>
      <c r="T255" s="394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6"/>
      <c r="N256" s="392" t="s">
        <v>43</v>
      </c>
      <c r="O256" s="393"/>
      <c r="P256" s="393"/>
      <c r="Q256" s="393"/>
      <c r="R256" s="393"/>
      <c r="S256" s="393"/>
      <c r="T256" s="394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87" t="s">
        <v>426</v>
      </c>
      <c r="B257" s="387"/>
      <c r="C257" s="387"/>
      <c r="D257" s="387"/>
      <c r="E257" s="387"/>
      <c r="F257" s="387"/>
      <c r="G257" s="387"/>
      <c r="H257" s="387"/>
      <c r="I257" s="387"/>
      <c r="J257" s="387"/>
      <c r="K257" s="387"/>
      <c r="L257" s="387"/>
      <c r="M257" s="387"/>
      <c r="N257" s="387"/>
      <c r="O257" s="387"/>
      <c r="P257" s="387"/>
      <c r="Q257" s="387"/>
      <c r="R257" s="387"/>
      <c r="S257" s="387"/>
      <c r="T257" s="387"/>
      <c r="U257" s="387"/>
      <c r="V257" s="387"/>
      <c r="W257" s="387"/>
      <c r="X257" s="387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88">
        <v>4680115881808</v>
      </c>
      <c r="E258" s="388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90"/>
      <c r="P258" s="390"/>
      <c r="Q258" s="390"/>
      <c r="R258" s="391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88">
        <v>4680115881822</v>
      </c>
      <c r="E259" s="388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90"/>
      <c r="P259" s="390"/>
      <c r="Q259" s="390"/>
      <c r="R259" s="39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88">
        <v>4680115880016</v>
      </c>
      <c r="E260" s="388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90"/>
      <c r="P260" s="390"/>
      <c r="Q260" s="390"/>
      <c r="R260" s="39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95"/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6"/>
      <c r="N261" s="392" t="s">
        <v>43</v>
      </c>
      <c r="O261" s="393"/>
      <c r="P261" s="393"/>
      <c r="Q261" s="393"/>
      <c r="R261" s="393"/>
      <c r="S261" s="393"/>
      <c r="T261" s="394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95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6"/>
      <c r="N262" s="392" t="s">
        <v>43</v>
      </c>
      <c r="O262" s="393"/>
      <c r="P262" s="393"/>
      <c r="Q262" s="393"/>
      <c r="R262" s="393"/>
      <c r="S262" s="393"/>
      <c r="T262" s="394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86" t="s">
        <v>435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66"/>
      <c r="Z263" s="66"/>
    </row>
    <row r="264" spans="1:53" ht="14.25" customHeight="1" x14ac:dyDescent="0.25">
      <c r="A264" s="387" t="s">
        <v>116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88">
        <v>4607091387421</v>
      </c>
      <c r="E265" s="38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90"/>
      <c r="P265" s="390"/>
      <c r="Q265" s="390"/>
      <c r="R265" s="39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88">
        <v>4607091387421</v>
      </c>
      <c r="E266" s="388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90"/>
      <c r="P266" s="390"/>
      <c r="Q266" s="390"/>
      <c r="R266" s="391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88">
        <v>4607091387452</v>
      </c>
      <c r="E267" s="388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545" t="s">
        <v>441</v>
      </c>
      <c r="O267" s="390"/>
      <c r="P267" s="390"/>
      <c r="Q267" s="390"/>
      <c r="R267" s="391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88">
        <v>4607091387452</v>
      </c>
      <c r="E268" s="388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90"/>
      <c r="P268" s="390"/>
      <c r="Q268" s="390"/>
      <c r="R268" s="391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88">
        <v>4607091385984</v>
      </c>
      <c r="E269" s="388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90"/>
      <c r="P269" s="390"/>
      <c r="Q269" s="390"/>
      <c r="R269" s="391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88">
        <v>4607091387438</v>
      </c>
      <c r="E270" s="388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90"/>
      <c r="P270" s="390"/>
      <c r="Q270" s="390"/>
      <c r="R270" s="391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88">
        <v>4607091387469</v>
      </c>
      <c r="E271" s="388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90"/>
      <c r="P271" s="390"/>
      <c r="Q271" s="390"/>
      <c r="R271" s="391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6"/>
      <c r="N272" s="392" t="s">
        <v>43</v>
      </c>
      <c r="O272" s="393"/>
      <c r="P272" s="393"/>
      <c r="Q272" s="393"/>
      <c r="R272" s="393"/>
      <c r="S272" s="393"/>
      <c r="T272" s="394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6"/>
      <c r="N273" s="392" t="s">
        <v>43</v>
      </c>
      <c r="O273" s="393"/>
      <c r="P273" s="393"/>
      <c r="Q273" s="393"/>
      <c r="R273" s="393"/>
      <c r="S273" s="393"/>
      <c r="T273" s="394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87" t="s">
        <v>76</v>
      </c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  <c r="R274" s="387"/>
      <c r="S274" s="387"/>
      <c r="T274" s="387"/>
      <c r="U274" s="387"/>
      <c r="V274" s="387"/>
      <c r="W274" s="387"/>
      <c r="X274" s="387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88">
        <v>4607091387292</v>
      </c>
      <c r="E275" s="388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90"/>
      <c r="P275" s="390"/>
      <c r="Q275" s="390"/>
      <c r="R275" s="391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88">
        <v>4607091387315</v>
      </c>
      <c r="E276" s="388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90"/>
      <c r="P276" s="390"/>
      <c r="Q276" s="390"/>
      <c r="R276" s="39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6"/>
      <c r="N277" s="392" t="s">
        <v>43</v>
      </c>
      <c r="O277" s="393"/>
      <c r="P277" s="393"/>
      <c r="Q277" s="393"/>
      <c r="R277" s="393"/>
      <c r="S277" s="393"/>
      <c r="T277" s="394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6"/>
      <c r="N278" s="392" t="s">
        <v>43</v>
      </c>
      <c r="O278" s="393"/>
      <c r="P278" s="393"/>
      <c r="Q278" s="393"/>
      <c r="R278" s="393"/>
      <c r="S278" s="393"/>
      <c r="T278" s="394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86" t="s">
        <v>453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66"/>
      <c r="Z279" s="66"/>
    </row>
    <row r="280" spans="1:53" ht="14.25" customHeight="1" x14ac:dyDescent="0.25">
      <c r="A280" s="387" t="s">
        <v>76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88">
        <v>4607091383836</v>
      </c>
      <c r="E281" s="388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90"/>
      <c r="P281" s="390"/>
      <c r="Q281" s="390"/>
      <c r="R281" s="39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95"/>
      <c r="B282" s="395"/>
      <c r="C282" s="395"/>
      <c r="D282" s="395"/>
      <c r="E282" s="395"/>
      <c r="F282" s="395"/>
      <c r="G282" s="395"/>
      <c r="H282" s="395"/>
      <c r="I282" s="395"/>
      <c r="J282" s="395"/>
      <c r="K282" s="395"/>
      <c r="L282" s="395"/>
      <c r="M282" s="396"/>
      <c r="N282" s="392" t="s">
        <v>43</v>
      </c>
      <c r="O282" s="393"/>
      <c r="P282" s="393"/>
      <c r="Q282" s="393"/>
      <c r="R282" s="393"/>
      <c r="S282" s="393"/>
      <c r="T282" s="39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95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6"/>
      <c r="N283" s="392" t="s">
        <v>43</v>
      </c>
      <c r="O283" s="393"/>
      <c r="P283" s="393"/>
      <c r="Q283" s="393"/>
      <c r="R283" s="393"/>
      <c r="S283" s="393"/>
      <c r="T283" s="39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7" t="s">
        <v>81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88">
        <v>4607091387919</v>
      </c>
      <c r="E285" s="388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90"/>
      <c r="P285" s="390"/>
      <c r="Q285" s="390"/>
      <c r="R285" s="391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6"/>
      <c r="N286" s="392" t="s">
        <v>43</v>
      </c>
      <c r="O286" s="393"/>
      <c r="P286" s="393"/>
      <c r="Q286" s="393"/>
      <c r="R286" s="393"/>
      <c r="S286" s="393"/>
      <c r="T286" s="394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95"/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6"/>
      <c r="N287" s="392" t="s">
        <v>43</v>
      </c>
      <c r="O287" s="393"/>
      <c r="P287" s="393"/>
      <c r="Q287" s="393"/>
      <c r="R287" s="393"/>
      <c r="S287" s="393"/>
      <c r="T287" s="394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7" t="s">
        <v>238</v>
      </c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87"/>
      <c r="P288" s="387"/>
      <c r="Q288" s="387"/>
      <c r="R288" s="387"/>
      <c r="S288" s="387"/>
      <c r="T288" s="387"/>
      <c r="U288" s="387"/>
      <c r="V288" s="387"/>
      <c r="W288" s="387"/>
      <c r="X288" s="387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88">
        <v>4607091388831</v>
      </c>
      <c r="E289" s="388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90"/>
      <c r="P289" s="390"/>
      <c r="Q289" s="390"/>
      <c r="R289" s="39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6"/>
      <c r="N290" s="392" t="s">
        <v>43</v>
      </c>
      <c r="O290" s="393"/>
      <c r="P290" s="393"/>
      <c r="Q290" s="393"/>
      <c r="R290" s="393"/>
      <c r="S290" s="393"/>
      <c r="T290" s="39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5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6"/>
      <c r="N291" s="392" t="s">
        <v>43</v>
      </c>
      <c r="O291" s="393"/>
      <c r="P291" s="393"/>
      <c r="Q291" s="393"/>
      <c r="R291" s="393"/>
      <c r="S291" s="393"/>
      <c r="T291" s="39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7" t="s">
        <v>94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88">
        <v>4607091383102</v>
      </c>
      <c r="E293" s="388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90"/>
      <c r="P293" s="390"/>
      <c r="Q293" s="390"/>
      <c r="R293" s="391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6"/>
      <c r="N294" s="392" t="s">
        <v>43</v>
      </c>
      <c r="O294" s="393"/>
      <c r="P294" s="393"/>
      <c r="Q294" s="393"/>
      <c r="R294" s="393"/>
      <c r="S294" s="393"/>
      <c r="T294" s="394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6"/>
      <c r="N295" s="392" t="s">
        <v>43</v>
      </c>
      <c r="O295" s="393"/>
      <c r="P295" s="393"/>
      <c r="Q295" s="393"/>
      <c r="R295" s="393"/>
      <c r="S295" s="393"/>
      <c r="T295" s="394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85" t="s">
        <v>462</v>
      </c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85"/>
      <c r="O296" s="385"/>
      <c r="P296" s="385"/>
      <c r="Q296" s="385"/>
      <c r="R296" s="385"/>
      <c r="S296" s="385"/>
      <c r="T296" s="385"/>
      <c r="U296" s="385"/>
      <c r="V296" s="385"/>
      <c r="W296" s="385"/>
      <c r="X296" s="385"/>
      <c r="Y296" s="55"/>
      <c r="Z296" s="55"/>
    </row>
    <row r="297" spans="1:53" ht="16.5" customHeight="1" x14ac:dyDescent="0.25">
      <c r="A297" s="386" t="s">
        <v>463</v>
      </c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66"/>
      <c r="Z297" s="66"/>
    </row>
    <row r="298" spans="1:53" ht="14.25" customHeight="1" x14ac:dyDescent="0.25">
      <c r="A298" s="387" t="s">
        <v>116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88">
        <v>4607091383997</v>
      </c>
      <c r="E299" s="38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90"/>
      <c r="P299" s="390"/>
      <c r="Q299" s="390"/>
      <c r="R299" s="391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ref="W299:W306" si="13"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88">
        <v>4607091383997</v>
      </c>
      <c r="E300" s="388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90"/>
      <c r="P300" s="390"/>
      <c r="Q300" s="390"/>
      <c r="R300" s="391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88">
        <v>4607091384130</v>
      </c>
      <c r="E301" s="388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90"/>
      <c r="P301" s="390"/>
      <c r="Q301" s="390"/>
      <c r="R301" s="391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88">
        <v>4607091384130</v>
      </c>
      <c r="E302" s="38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90"/>
      <c r="P302" s="390"/>
      <c r="Q302" s="390"/>
      <c r="R302" s="391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88">
        <v>4607091384147</v>
      </c>
      <c r="E303" s="388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90"/>
      <c r="P303" s="390"/>
      <c r="Q303" s="390"/>
      <c r="R303" s="391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88">
        <v>4607091384147</v>
      </c>
      <c r="E304" s="388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561" t="s">
        <v>473</v>
      </c>
      <c r="O304" s="390"/>
      <c r="P304" s="390"/>
      <c r="Q304" s="390"/>
      <c r="R304" s="391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88">
        <v>4607091384154</v>
      </c>
      <c r="E305" s="388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90"/>
      <c r="P305" s="390"/>
      <c r="Q305" s="390"/>
      <c r="R305" s="391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88">
        <v>4607091384161</v>
      </c>
      <c r="E306" s="388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90"/>
      <c r="P306" s="390"/>
      <c r="Q306" s="390"/>
      <c r="R306" s="391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95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6"/>
      <c r="N307" s="392" t="s">
        <v>43</v>
      </c>
      <c r="O307" s="393"/>
      <c r="P307" s="393"/>
      <c r="Q307" s="393"/>
      <c r="R307" s="393"/>
      <c r="S307" s="393"/>
      <c r="T307" s="394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0</v>
      </c>
      <c r="W307" s="44">
        <f>IFERROR(W299/H299,"0")+IFERROR(W300/H300,"0")+IFERROR(W301/H301,"0")+IFERROR(W302/H302,"0")+IFERROR(W303/H303,"0")+IFERROR(W304/H304,"0")+IFERROR(W305/H305,"0")+IFERROR(W306/H306,"0")</f>
        <v>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68"/>
      <c r="Z307" s="68"/>
    </row>
    <row r="308" spans="1:53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6"/>
      <c r="N308" s="392" t="s">
        <v>43</v>
      </c>
      <c r="O308" s="393"/>
      <c r="P308" s="393"/>
      <c r="Q308" s="393"/>
      <c r="R308" s="393"/>
      <c r="S308" s="393"/>
      <c r="T308" s="394"/>
      <c r="U308" s="43" t="s">
        <v>0</v>
      </c>
      <c r="V308" s="44">
        <f>IFERROR(SUM(V299:V306),"0")</f>
        <v>0</v>
      </c>
      <c r="W308" s="44">
        <f>IFERROR(SUM(W299:W306),"0")</f>
        <v>0</v>
      </c>
      <c r="X308" s="43"/>
      <c r="Y308" s="68"/>
      <c r="Z308" s="68"/>
    </row>
    <row r="309" spans="1:53" ht="14.25" customHeight="1" x14ac:dyDescent="0.25">
      <c r="A309" s="387" t="s">
        <v>108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88">
        <v>4607091383980</v>
      </c>
      <c r="E310" s="38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90"/>
      <c r="P310" s="390"/>
      <c r="Q310" s="390"/>
      <c r="R310" s="391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88">
        <v>4680115883314</v>
      </c>
      <c r="E311" s="38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565" t="s">
        <v>482</v>
      </c>
      <c r="O311" s="390"/>
      <c r="P311" s="390"/>
      <c r="Q311" s="390"/>
      <c r="R311" s="391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88">
        <v>4607091384178</v>
      </c>
      <c r="E312" s="38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90"/>
      <c r="P312" s="390"/>
      <c r="Q312" s="390"/>
      <c r="R312" s="39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95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6"/>
      <c r="N313" s="392" t="s">
        <v>43</v>
      </c>
      <c r="O313" s="393"/>
      <c r="P313" s="393"/>
      <c r="Q313" s="393"/>
      <c r="R313" s="393"/>
      <c r="S313" s="393"/>
      <c r="T313" s="394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6"/>
      <c r="N314" s="392" t="s">
        <v>43</v>
      </c>
      <c r="O314" s="393"/>
      <c r="P314" s="393"/>
      <c r="Q314" s="393"/>
      <c r="R314" s="393"/>
      <c r="S314" s="393"/>
      <c r="T314" s="394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87" t="s">
        <v>81</v>
      </c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7"/>
      <c r="X315" s="387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88">
        <v>4607091383928</v>
      </c>
      <c r="E316" s="388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567" t="s">
        <v>487</v>
      </c>
      <c r="O316" s="390"/>
      <c r="P316" s="390"/>
      <c r="Q316" s="390"/>
      <c r="R316" s="391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88">
        <v>4607091384260</v>
      </c>
      <c r="E317" s="388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90"/>
      <c r="P317" s="390"/>
      <c r="Q317" s="390"/>
      <c r="R317" s="39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6"/>
      <c r="N318" s="392" t="s">
        <v>43</v>
      </c>
      <c r="O318" s="393"/>
      <c r="P318" s="393"/>
      <c r="Q318" s="393"/>
      <c r="R318" s="393"/>
      <c r="S318" s="393"/>
      <c r="T318" s="394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6"/>
      <c r="N319" s="392" t="s">
        <v>43</v>
      </c>
      <c r="O319" s="393"/>
      <c r="P319" s="393"/>
      <c r="Q319" s="393"/>
      <c r="R319" s="393"/>
      <c r="S319" s="393"/>
      <c r="T319" s="394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87" t="s">
        <v>238</v>
      </c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  <c r="U320" s="387"/>
      <c r="V320" s="387"/>
      <c r="W320" s="387"/>
      <c r="X320" s="387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88">
        <v>4607091384673</v>
      </c>
      <c r="E321" s="388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90"/>
      <c r="P321" s="390"/>
      <c r="Q321" s="390"/>
      <c r="R321" s="391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6"/>
      <c r="N322" s="392" t="s">
        <v>43</v>
      </c>
      <c r="O322" s="393"/>
      <c r="P322" s="393"/>
      <c r="Q322" s="393"/>
      <c r="R322" s="393"/>
      <c r="S322" s="393"/>
      <c r="T322" s="394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6"/>
      <c r="N323" s="392" t="s">
        <v>43</v>
      </c>
      <c r="O323" s="393"/>
      <c r="P323" s="393"/>
      <c r="Q323" s="393"/>
      <c r="R323" s="393"/>
      <c r="S323" s="393"/>
      <c r="T323" s="394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86" t="s">
        <v>492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66"/>
      <c r="Z324" s="66"/>
    </row>
    <row r="325" spans="1:53" ht="14.25" customHeight="1" x14ac:dyDescent="0.25">
      <c r="A325" s="387" t="s">
        <v>116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88">
        <v>4607091384185</v>
      </c>
      <c r="E326" s="388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90"/>
      <c r="P326" s="390"/>
      <c r="Q326" s="390"/>
      <c r="R326" s="39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88">
        <v>4607091384192</v>
      </c>
      <c r="E327" s="388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90"/>
      <c r="P327" s="390"/>
      <c r="Q327" s="390"/>
      <c r="R327" s="391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88">
        <v>4680115881907</v>
      </c>
      <c r="E328" s="388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90"/>
      <c r="P328" s="390"/>
      <c r="Q328" s="390"/>
      <c r="R328" s="391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88">
        <v>4680115883925</v>
      </c>
      <c r="E329" s="38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573" t="s">
        <v>502</v>
      </c>
      <c r="O329" s="390"/>
      <c r="P329" s="390"/>
      <c r="Q329" s="390"/>
      <c r="R329" s="391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88">
        <v>4607091384680</v>
      </c>
      <c r="E330" s="388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90"/>
      <c r="P330" s="390"/>
      <c r="Q330" s="390"/>
      <c r="R330" s="39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6"/>
      <c r="N331" s="392" t="s">
        <v>43</v>
      </c>
      <c r="O331" s="393"/>
      <c r="P331" s="393"/>
      <c r="Q331" s="393"/>
      <c r="R331" s="393"/>
      <c r="S331" s="393"/>
      <c r="T331" s="394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6"/>
      <c r="N332" s="392" t="s">
        <v>43</v>
      </c>
      <c r="O332" s="393"/>
      <c r="P332" s="393"/>
      <c r="Q332" s="393"/>
      <c r="R332" s="393"/>
      <c r="S332" s="393"/>
      <c r="T332" s="394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87" t="s">
        <v>76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88">
        <v>4607091384802</v>
      </c>
      <c r="E334" s="388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90"/>
      <c r="P334" s="390"/>
      <c r="Q334" s="390"/>
      <c r="R334" s="39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88">
        <v>4607091384826</v>
      </c>
      <c r="E335" s="388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5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90"/>
      <c r="P335" s="390"/>
      <c r="Q335" s="390"/>
      <c r="R335" s="39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5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6"/>
      <c r="N336" s="392" t="s">
        <v>43</v>
      </c>
      <c r="O336" s="393"/>
      <c r="P336" s="393"/>
      <c r="Q336" s="393"/>
      <c r="R336" s="393"/>
      <c r="S336" s="393"/>
      <c r="T336" s="394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6"/>
      <c r="N337" s="392" t="s">
        <v>43</v>
      </c>
      <c r="O337" s="393"/>
      <c r="P337" s="393"/>
      <c r="Q337" s="393"/>
      <c r="R337" s="393"/>
      <c r="S337" s="393"/>
      <c r="T337" s="394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7" t="s">
        <v>81</v>
      </c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7"/>
      <c r="X338" s="387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88">
        <v>4607091384246</v>
      </c>
      <c r="E339" s="388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90"/>
      <c r="P339" s="390"/>
      <c r="Q339" s="390"/>
      <c r="R339" s="391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88">
        <v>4680115881976</v>
      </c>
      <c r="E340" s="388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90"/>
      <c r="P340" s="390"/>
      <c r="Q340" s="390"/>
      <c r="R340" s="39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88">
        <v>4607091384253</v>
      </c>
      <c r="E341" s="388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90"/>
      <c r="P341" s="390"/>
      <c r="Q341" s="390"/>
      <c r="R341" s="391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88">
        <v>4680115881969</v>
      </c>
      <c r="E342" s="388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90"/>
      <c r="P342" s="390"/>
      <c r="Q342" s="390"/>
      <c r="R342" s="39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6"/>
      <c r="N343" s="392" t="s">
        <v>43</v>
      </c>
      <c r="O343" s="393"/>
      <c r="P343" s="393"/>
      <c r="Q343" s="393"/>
      <c r="R343" s="393"/>
      <c r="S343" s="393"/>
      <c r="T343" s="394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6"/>
      <c r="N344" s="392" t="s">
        <v>43</v>
      </c>
      <c r="O344" s="393"/>
      <c r="P344" s="393"/>
      <c r="Q344" s="393"/>
      <c r="R344" s="393"/>
      <c r="S344" s="393"/>
      <c r="T344" s="394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7" t="s">
        <v>238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88">
        <v>4607091389357</v>
      </c>
      <c r="E346" s="388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90"/>
      <c r="P346" s="390"/>
      <c r="Q346" s="390"/>
      <c r="R346" s="391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5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6"/>
      <c r="N347" s="392" t="s">
        <v>43</v>
      </c>
      <c r="O347" s="393"/>
      <c r="P347" s="393"/>
      <c r="Q347" s="393"/>
      <c r="R347" s="393"/>
      <c r="S347" s="393"/>
      <c r="T347" s="394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6"/>
      <c r="N348" s="392" t="s">
        <v>43</v>
      </c>
      <c r="O348" s="393"/>
      <c r="P348" s="393"/>
      <c r="Q348" s="393"/>
      <c r="R348" s="393"/>
      <c r="S348" s="393"/>
      <c r="T348" s="394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5" t="s">
        <v>519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55"/>
      <c r="Z349" s="55"/>
    </row>
    <row r="350" spans="1:53" ht="16.5" customHeight="1" x14ac:dyDescent="0.25">
      <c r="A350" s="386" t="s">
        <v>520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66"/>
      <c r="Z350" s="66"/>
    </row>
    <row r="351" spans="1:53" ht="14.25" customHeight="1" x14ac:dyDescent="0.25">
      <c r="A351" s="387" t="s">
        <v>116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88">
        <v>4607091389708</v>
      </c>
      <c r="E352" s="388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90"/>
      <c r="P352" s="390"/>
      <c r="Q352" s="390"/>
      <c r="R352" s="391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88">
        <v>4607091389692</v>
      </c>
      <c r="E353" s="388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90"/>
      <c r="P353" s="390"/>
      <c r="Q353" s="390"/>
      <c r="R353" s="39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6"/>
      <c r="N354" s="392" t="s">
        <v>43</v>
      </c>
      <c r="O354" s="393"/>
      <c r="P354" s="393"/>
      <c r="Q354" s="393"/>
      <c r="R354" s="393"/>
      <c r="S354" s="393"/>
      <c r="T354" s="394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6"/>
      <c r="N355" s="392" t="s">
        <v>43</v>
      </c>
      <c r="O355" s="393"/>
      <c r="P355" s="393"/>
      <c r="Q355" s="393"/>
      <c r="R355" s="393"/>
      <c r="S355" s="393"/>
      <c r="T355" s="394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7" t="s">
        <v>76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88">
        <v>4607091389753</v>
      </c>
      <c r="E357" s="388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90"/>
      <c r="P357" s="390"/>
      <c r="Q357" s="390"/>
      <c r="R357" s="39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88">
        <v>4607091389760</v>
      </c>
      <c r="E358" s="388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90"/>
      <c r="P358" s="390"/>
      <c r="Q358" s="390"/>
      <c r="R358" s="39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88">
        <v>4607091389746</v>
      </c>
      <c r="E359" s="388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90"/>
      <c r="P359" s="390"/>
      <c r="Q359" s="390"/>
      <c r="R359" s="39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88">
        <v>4680115882928</v>
      </c>
      <c r="E360" s="388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90"/>
      <c r="P360" s="390"/>
      <c r="Q360" s="390"/>
      <c r="R360" s="391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88">
        <v>4680115883147</v>
      </c>
      <c r="E361" s="388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90"/>
      <c r="P361" s="390"/>
      <c r="Q361" s="390"/>
      <c r="R361" s="391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88">
        <v>4607091384338</v>
      </c>
      <c r="E362" s="388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90"/>
      <c r="P362" s="390"/>
      <c r="Q362" s="390"/>
      <c r="R362" s="391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88">
        <v>4680115883154</v>
      </c>
      <c r="E363" s="388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90"/>
      <c r="P363" s="390"/>
      <c r="Q363" s="390"/>
      <c r="R363" s="391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88">
        <v>4607091389524</v>
      </c>
      <c r="E364" s="388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90"/>
      <c r="P364" s="390"/>
      <c r="Q364" s="390"/>
      <c r="R364" s="391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88">
        <v>4680115883161</v>
      </c>
      <c r="E365" s="388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90"/>
      <c r="P365" s="390"/>
      <c r="Q365" s="390"/>
      <c r="R365" s="391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88">
        <v>4607091384345</v>
      </c>
      <c r="E366" s="388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90"/>
      <c r="P366" s="390"/>
      <c r="Q366" s="390"/>
      <c r="R366" s="39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88">
        <v>4680115883178</v>
      </c>
      <c r="E367" s="388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90"/>
      <c r="P367" s="390"/>
      <c r="Q367" s="390"/>
      <c r="R367" s="391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88">
        <v>4607091389531</v>
      </c>
      <c r="E368" s="388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90"/>
      <c r="P368" s="390"/>
      <c r="Q368" s="390"/>
      <c r="R368" s="39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88">
        <v>4680115883185</v>
      </c>
      <c r="E369" s="38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596" t="s">
        <v>551</v>
      </c>
      <c r="O369" s="390"/>
      <c r="P369" s="390"/>
      <c r="Q369" s="390"/>
      <c r="R369" s="39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6"/>
      <c r="N370" s="392" t="s">
        <v>43</v>
      </c>
      <c r="O370" s="393"/>
      <c r="P370" s="393"/>
      <c r="Q370" s="393"/>
      <c r="R370" s="393"/>
      <c r="S370" s="393"/>
      <c r="T370" s="394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6"/>
      <c r="N371" s="392" t="s">
        <v>43</v>
      </c>
      <c r="O371" s="393"/>
      <c r="P371" s="393"/>
      <c r="Q371" s="393"/>
      <c r="R371" s="393"/>
      <c r="S371" s="393"/>
      <c r="T371" s="394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7" t="s">
        <v>81</v>
      </c>
      <c r="B372" s="387"/>
      <c r="C372" s="387"/>
      <c r="D372" s="387"/>
      <c r="E372" s="387"/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  <c r="R372" s="387"/>
      <c r="S372" s="387"/>
      <c r="T372" s="387"/>
      <c r="U372" s="387"/>
      <c r="V372" s="387"/>
      <c r="W372" s="387"/>
      <c r="X372" s="387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88">
        <v>4607091389685</v>
      </c>
      <c r="E373" s="388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90"/>
      <c r="P373" s="390"/>
      <c r="Q373" s="390"/>
      <c r="R373" s="391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88">
        <v>4607091389654</v>
      </c>
      <c r="E374" s="388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90"/>
      <c r="P374" s="390"/>
      <c r="Q374" s="390"/>
      <c r="R374" s="391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88">
        <v>4607091384352</v>
      </c>
      <c r="E375" s="388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5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90"/>
      <c r="P375" s="390"/>
      <c r="Q375" s="390"/>
      <c r="R375" s="39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88">
        <v>4607091389661</v>
      </c>
      <c r="E376" s="388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6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90"/>
      <c r="P376" s="390"/>
      <c r="Q376" s="390"/>
      <c r="R376" s="39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5"/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6"/>
      <c r="N377" s="392" t="s">
        <v>43</v>
      </c>
      <c r="O377" s="393"/>
      <c r="P377" s="393"/>
      <c r="Q377" s="393"/>
      <c r="R377" s="393"/>
      <c r="S377" s="393"/>
      <c r="T377" s="394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5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6"/>
      <c r="N378" s="392" t="s">
        <v>43</v>
      </c>
      <c r="O378" s="393"/>
      <c r="P378" s="393"/>
      <c r="Q378" s="393"/>
      <c r="R378" s="393"/>
      <c r="S378" s="393"/>
      <c r="T378" s="394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7" t="s">
        <v>238</v>
      </c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87"/>
      <c r="P379" s="387"/>
      <c r="Q379" s="387"/>
      <c r="R379" s="387"/>
      <c r="S379" s="387"/>
      <c r="T379" s="387"/>
      <c r="U379" s="387"/>
      <c r="V379" s="387"/>
      <c r="W379" s="387"/>
      <c r="X379" s="387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88">
        <v>4680115881648</v>
      </c>
      <c r="E380" s="388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90"/>
      <c r="P380" s="390"/>
      <c r="Q380" s="390"/>
      <c r="R380" s="391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6"/>
      <c r="N381" s="392" t="s">
        <v>43</v>
      </c>
      <c r="O381" s="393"/>
      <c r="P381" s="393"/>
      <c r="Q381" s="393"/>
      <c r="R381" s="393"/>
      <c r="S381" s="393"/>
      <c r="T381" s="394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6"/>
      <c r="N382" s="392" t="s">
        <v>43</v>
      </c>
      <c r="O382" s="393"/>
      <c r="P382" s="393"/>
      <c r="Q382" s="393"/>
      <c r="R382" s="393"/>
      <c r="S382" s="393"/>
      <c r="T382" s="394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7" t="s">
        <v>94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88">
        <v>4680115884359</v>
      </c>
      <c r="E384" s="388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602" t="s">
        <v>564</v>
      </c>
      <c r="O384" s="390"/>
      <c r="P384" s="390"/>
      <c r="Q384" s="390"/>
      <c r="R384" s="39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88">
        <v>4680115884335</v>
      </c>
      <c r="E385" s="388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603" t="s">
        <v>569</v>
      </c>
      <c r="O385" s="390"/>
      <c r="P385" s="390"/>
      <c r="Q385" s="390"/>
      <c r="R385" s="391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88">
        <v>4680115884342</v>
      </c>
      <c r="E386" s="388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604" t="s">
        <v>572</v>
      </c>
      <c r="O386" s="390"/>
      <c r="P386" s="390"/>
      <c r="Q386" s="390"/>
      <c r="R386" s="391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88">
        <v>4680115884113</v>
      </c>
      <c r="E387" s="388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605" t="s">
        <v>575</v>
      </c>
      <c r="O387" s="390"/>
      <c r="P387" s="390"/>
      <c r="Q387" s="390"/>
      <c r="R387" s="39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5"/>
      <c r="B388" s="395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6"/>
      <c r="N388" s="392" t="s">
        <v>43</v>
      </c>
      <c r="O388" s="393"/>
      <c r="P388" s="393"/>
      <c r="Q388" s="393"/>
      <c r="R388" s="393"/>
      <c r="S388" s="393"/>
      <c r="T388" s="394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5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6"/>
      <c r="N389" s="392" t="s">
        <v>43</v>
      </c>
      <c r="O389" s="393"/>
      <c r="P389" s="393"/>
      <c r="Q389" s="393"/>
      <c r="R389" s="393"/>
      <c r="S389" s="393"/>
      <c r="T389" s="394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6" t="s">
        <v>576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66"/>
      <c r="Z390" s="66"/>
    </row>
    <row r="391" spans="1:53" ht="14.25" customHeight="1" x14ac:dyDescent="0.25">
      <c r="A391" s="387" t="s">
        <v>108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7"/>
      <c r="N391" s="387"/>
      <c r="O391" s="387"/>
      <c r="P391" s="387"/>
      <c r="Q391" s="387"/>
      <c r="R391" s="387"/>
      <c r="S391" s="387"/>
      <c r="T391" s="387"/>
      <c r="U391" s="387"/>
      <c r="V391" s="387"/>
      <c r="W391" s="387"/>
      <c r="X391" s="387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88">
        <v>4607091389388</v>
      </c>
      <c r="E392" s="388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6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90"/>
      <c r="P392" s="390"/>
      <c r="Q392" s="390"/>
      <c r="R392" s="39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88">
        <v>4607091389364</v>
      </c>
      <c r="E393" s="388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90"/>
      <c r="P393" s="390"/>
      <c r="Q393" s="390"/>
      <c r="R393" s="39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5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6"/>
      <c r="N394" s="392" t="s">
        <v>43</v>
      </c>
      <c r="O394" s="393"/>
      <c r="P394" s="393"/>
      <c r="Q394" s="393"/>
      <c r="R394" s="393"/>
      <c r="S394" s="393"/>
      <c r="T394" s="394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6"/>
      <c r="N395" s="392" t="s">
        <v>43</v>
      </c>
      <c r="O395" s="393"/>
      <c r="P395" s="393"/>
      <c r="Q395" s="393"/>
      <c r="R395" s="393"/>
      <c r="S395" s="393"/>
      <c r="T395" s="394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87" t="s">
        <v>76</v>
      </c>
      <c r="B396" s="387"/>
      <c r="C396" s="387"/>
      <c r="D396" s="387"/>
      <c r="E396" s="387"/>
      <c r="F396" s="387"/>
      <c r="G396" s="387"/>
      <c r="H396" s="387"/>
      <c r="I396" s="387"/>
      <c r="J396" s="387"/>
      <c r="K396" s="387"/>
      <c r="L396" s="387"/>
      <c r="M396" s="387"/>
      <c r="N396" s="387"/>
      <c r="O396" s="387"/>
      <c r="P396" s="387"/>
      <c r="Q396" s="387"/>
      <c r="R396" s="387"/>
      <c r="S396" s="387"/>
      <c r="T396" s="387"/>
      <c r="U396" s="387"/>
      <c r="V396" s="387"/>
      <c r="W396" s="387"/>
      <c r="X396" s="387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88">
        <v>4607091389739</v>
      </c>
      <c r="E397" s="38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90"/>
      <c r="P397" s="390"/>
      <c r="Q397" s="390"/>
      <c r="R397" s="39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88">
        <v>4680115883048</v>
      </c>
      <c r="E398" s="388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90"/>
      <c r="P398" s="390"/>
      <c r="Q398" s="390"/>
      <c r="R398" s="39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88">
        <v>4607091389425</v>
      </c>
      <c r="E399" s="388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90"/>
      <c r="P399" s="390"/>
      <c r="Q399" s="390"/>
      <c r="R399" s="391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88">
        <v>4680115882911</v>
      </c>
      <c r="E400" s="388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611" t="s">
        <v>589</v>
      </c>
      <c r="O400" s="390"/>
      <c r="P400" s="390"/>
      <c r="Q400" s="390"/>
      <c r="R400" s="391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88">
        <v>4680115880771</v>
      </c>
      <c r="E401" s="38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90"/>
      <c r="P401" s="390"/>
      <c r="Q401" s="390"/>
      <c r="R401" s="39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88">
        <v>4607091389500</v>
      </c>
      <c r="E402" s="38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90"/>
      <c r="P402" s="390"/>
      <c r="Q402" s="390"/>
      <c r="R402" s="39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88">
        <v>4680115881983</v>
      </c>
      <c r="E403" s="388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6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90"/>
      <c r="P403" s="390"/>
      <c r="Q403" s="390"/>
      <c r="R403" s="391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5"/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6"/>
      <c r="N404" s="392" t="s">
        <v>43</v>
      </c>
      <c r="O404" s="393"/>
      <c r="P404" s="393"/>
      <c r="Q404" s="393"/>
      <c r="R404" s="393"/>
      <c r="S404" s="393"/>
      <c r="T404" s="394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6"/>
      <c r="N405" s="392" t="s">
        <v>43</v>
      </c>
      <c r="O405" s="393"/>
      <c r="P405" s="393"/>
      <c r="Q405" s="393"/>
      <c r="R405" s="393"/>
      <c r="S405" s="393"/>
      <c r="T405" s="394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87" t="s">
        <v>94</v>
      </c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87"/>
      <c r="P406" s="387"/>
      <c r="Q406" s="387"/>
      <c r="R406" s="387"/>
      <c r="S406" s="387"/>
      <c r="T406" s="387"/>
      <c r="U406" s="387"/>
      <c r="V406" s="387"/>
      <c r="W406" s="387"/>
      <c r="X406" s="387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88">
        <v>4680115884571</v>
      </c>
      <c r="E407" s="388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615" t="s">
        <v>598</v>
      </c>
      <c r="O407" s="390"/>
      <c r="P407" s="390"/>
      <c r="Q407" s="390"/>
      <c r="R407" s="391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6"/>
      <c r="N408" s="392" t="s">
        <v>43</v>
      </c>
      <c r="O408" s="393"/>
      <c r="P408" s="393"/>
      <c r="Q408" s="393"/>
      <c r="R408" s="393"/>
      <c r="S408" s="393"/>
      <c r="T408" s="394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6"/>
      <c r="N409" s="392" t="s">
        <v>43</v>
      </c>
      <c r="O409" s="393"/>
      <c r="P409" s="393"/>
      <c r="Q409" s="393"/>
      <c r="R409" s="393"/>
      <c r="S409" s="393"/>
      <c r="T409" s="394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7" t="s">
        <v>103</v>
      </c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87"/>
      <c r="P410" s="387"/>
      <c r="Q410" s="387"/>
      <c r="R410" s="387"/>
      <c r="S410" s="387"/>
      <c r="T410" s="387"/>
      <c r="U410" s="387"/>
      <c r="V410" s="387"/>
      <c r="W410" s="387"/>
      <c r="X410" s="387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88">
        <v>4680115884090</v>
      </c>
      <c r="E411" s="38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616" t="s">
        <v>602</v>
      </c>
      <c r="O411" s="390"/>
      <c r="P411" s="390"/>
      <c r="Q411" s="390"/>
      <c r="R411" s="39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6"/>
      <c r="N412" s="392" t="s">
        <v>43</v>
      </c>
      <c r="O412" s="393"/>
      <c r="P412" s="393"/>
      <c r="Q412" s="393"/>
      <c r="R412" s="393"/>
      <c r="S412" s="393"/>
      <c r="T412" s="394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6"/>
      <c r="N413" s="392" t="s">
        <v>43</v>
      </c>
      <c r="O413" s="393"/>
      <c r="P413" s="393"/>
      <c r="Q413" s="393"/>
      <c r="R413" s="393"/>
      <c r="S413" s="393"/>
      <c r="T413" s="394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87" t="s">
        <v>603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88">
        <v>4680115884564</v>
      </c>
      <c r="E415" s="388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617" t="s">
        <v>606</v>
      </c>
      <c r="O415" s="390"/>
      <c r="P415" s="390"/>
      <c r="Q415" s="390"/>
      <c r="R415" s="39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95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6"/>
      <c r="N416" s="392" t="s">
        <v>43</v>
      </c>
      <c r="O416" s="393"/>
      <c r="P416" s="393"/>
      <c r="Q416" s="393"/>
      <c r="R416" s="393"/>
      <c r="S416" s="393"/>
      <c r="T416" s="39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6"/>
      <c r="N417" s="392" t="s">
        <v>43</v>
      </c>
      <c r="O417" s="393"/>
      <c r="P417" s="393"/>
      <c r="Q417" s="393"/>
      <c r="R417" s="393"/>
      <c r="S417" s="393"/>
      <c r="T417" s="39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85" t="s">
        <v>607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55"/>
      <c r="Z418" s="55"/>
    </row>
    <row r="419" spans="1:53" ht="16.5" customHeight="1" x14ac:dyDescent="0.25">
      <c r="A419" s="386" t="s">
        <v>607</v>
      </c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  <c r="X419" s="386"/>
      <c r="Y419" s="66"/>
      <c r="Z419" s="66"/>
    </row>
    <row r="420" spans="1:53" ht="14.25" customHeight="1" x14ac:dyDescent="0.25">
      <c r="A420" s="387" t="s">
        <v>116</v>
      </c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87"/>
      <c r="P420" s="387"/>
      <c r="Q420" s="387"/>
      <c r="R420" s="387"/>
      <c r="S420" s="387"/>
      <c r="T420" s="387"/>
      <c r="U420" s="387"/>
      <c r="V420" s="387"/>
      <c r="W420" s="387"/>
      <c r="X420" s="387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88">
        <v>4607091389067</v>
      </c>
      <c r="E421" s="388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61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90"/>
      <c r="P421" s="390"/>
      <c r="Q421" s="390"/>
      <c r="R421" s="39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88">
        <v>4607091383522</v>
      </c>
      <c r="E422" s="388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6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90"/>
      <c r="P422" s="390"/>
      <c r="Q422" s="390"/>
      <c r="R422" s="39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88">
        <v>4607091384437</v>
      </c>
      <c r="E423" s="388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62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90"/>
      <c r="P423" s="390"/>
      <c r="Q423" s="390"/>
      <c r="R423" s="39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88">
        <v>4607091389104</v>
      </c>
      <c r="E424" s="38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90"/>
      <c r="P424" s="390"/>
      <c r="Q424" s="390"/>
      <c r="R424" s="391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88">
        <v>4680115880603</v>
      </c>
      <c r="E425" s="388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90"/>
      <c r="P425" s="390"/>
      <c r="Q425" s="390"/>
      <c r="R425" s="39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88">
        <v>4607091389999</v>
      </c>
      <c r="E426" s="388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6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90"/>
      <c r="P426" s="390"/>
      <c r="Q426" s="390"/>
      <c r="R426" s="39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88">
        <v>4680115882782</v>
      </c>
      <c r="E427" s="388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90"/>
      <c r="P427" s="390"/>
      <c r="Q427" s="390"/>
      <c r="R427" s="39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88">
        <v>4607091389098</v>
      </c>
      <c r="E428" s="388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90"/>
      <c r="P428" s="390"/>
      <c r="Q428" s="390"/>
      <c r="R428" s="39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88">
        <v>4607091389982</v>
      </c>
      <c r="E429" s="388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6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90"/>
      <c r="P429" s="390"/>
      <c r="Q429" s="390"/>
      <c r="R429" s="39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95"/>
      <c r="B430" s="395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6"/>
      <c r="N430" s="392" t="s">
        <v>43</v>
      </c>
      <c r="O430" s="393"/>
      <c r="P430" s="393"/>
      <c r="Q430" s="393"/>
      <c r="R430" s="393"/>
      <c r="S430" s="393"/>
      <c r="T430" s="394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0</v>
      </c>
      <c r="W430" s="44">
        <f>IFERROR(W421/H421,"0")+IFERROR(W422/H422,"0")+IFERROR(W423/H423,"0")+IFERROR(W424/H424,"0")+IFERROR(W425/H425,"0")+IFERROR(W426/H426,"0")+IFERROR(W427/H427,"0")+IFERROR(W428/H428,"0")+IFERROR(W429/H429,"0")</f>
        <v>0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95"/>
      <c r="B431" s="395"/>
      <c r="C431" s="395"/>
      <c r="D431" s="395"/>
      <c r="E431" s="395"/>
      <c r="F431" s="395"/>
      <c r="G431" s="395"/>
      <c r="H431" s="395"/>
      <c r="I431" s="395"/>
      <c r="J431" s="395"/>
      <c r="K431" s="395"/>
      <c r="L431" s="395"/>
      <c r="M431" s="396"/>
      <c r="N431" s="392" t="s">
        <v>43</v>
      </c>
      <c r="O431" s="393"/>
      <c r="P431" s="393"/>
      <c r="Q431" s="393"/>
      <c r="R431" s="393"/>
      <c r="S431" s="393"/>
      <c r="T431" s="394"/>
      <c r="U431" s="43" t="s">
        <v>0</v>
      </c>
      <c r="V431" s="44">
        <f>IFERROR(SUM(V421:V429),"0")</f>
        <v>0</v>
      </c>
      <c r="W431" s="44">
        <f>IFERROR(SUM(W421:W429),"0")</f>
        <v>0</v>
      </c>
      <c r="X431" s="43"/>
      <c r="Y431" s="68"/>
      <c r="Z431" s="68"/>
    </row>
    <row r="432" spans="1:53" ht="14.25" customHeight="1" x14ac:dyDescent="0.25">
      <c r="A432" s="387" t="s">
        <v>108</v>
      </c>
      <c r="B432" s="387"/>
      <c r="C432" s="387"/>
      <c r="D432" s="387"/>
      <c r="E432" s="387"/>
      <c r="F432" s="387"/>
      <c r="G432" s="387"/>
      <c r="H432" s="387"/>
      <c r="I432" s="387"/>
      <c r="J432" s="387"/>
      <c r="K432" s="387"/>
      <c r="L432" s="387"/>
      <c r="M432" s="387"/>
      <c r="N432" s="387"/>
      <c r="O432" s="387"/>
      <c r="P432" s="387"/>
      <c r="Q432" s="387"/>
      <c r="R432" s="387"/>
      <c r="S432" s="387"/>
      <c r="T432" s="387"/>
      <c r="U432" s="387"/>
      <c r="V432" s="387"/>
      <c r="W432" s="387"/>
      <c r="X432" s="387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88">
        <v>4607091388930</v>
      </c>
      <c r="E433" s="388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90"/>
      <c r="P433" s="390"/>
      <c r="Q433" s="390"/>
      <c r="R433" s="391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88">
        <v>4680115880054</v>
      </c>
      <c r="E434" s="38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90"/>
      <c r="P434" s="390"/>
      <c r="Q434" s="390"/>
      <c r="R434" s="39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95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6"/>
      <c r="N435" s="392" t="s">
        <v>43</v>
      </c>
      <c r="O435" s="393"/>
      <c r="P435" s="393"/>
      <c r="Q435" s="393"/>
      <c r="R435" s="393"/>
      <c r="S435" s="393"/>
      <c r="T435" s="394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6"/>
      <c r="N436" s="392" t="s">
        <v>43</v>
      </c>
      <c r="O436" s="393"/>
      <c r="P436" s="393"/>
      <c r="Q436" s="393"/>
      <c r="R436" s="393"/>
      <c r="S436" s="393"/>
      <c r="T436" s="394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87" t="s">
        <v>76</v>
      </c>
      <c r="B437" s="387"/>
      <c r="C437" s="387"/>
      <c r="D437" s="387"/>
      <c r="E437" s="387"/>
      <c r="F437" s="387"/>
      <c r="G437" s="387"/>
      <c r="H437" s="387"/>
      <c r="I437" s="387"/>
      <c r="J437" s="387"/>
      <c r="K437" s="387"/>
      <c r="L437" s="387"/>
      <c r="M437" s="387"/>
      <c r="N437" s="387"/>
      <c r="O437" s="387"/>
      <c r="P437" s="387"/>
      <c r="Q437" s="387"/>
      <c r="R437" s="387"/>
      <c r="S437" s="387"/>
      <c r="T437" s="387"/>
      <c r="U437" s="387"/>
      <c r="V437" s="387"/>
      <c r="W437" s="387"/>
      <c r="X437" s="387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88">
        <v>4680115883116</v>
      </c>
      <c r="E438" s="388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90"/>
      <c r="P438" s="390"/>
      <c r="Q438" s="390"/>
      <c r="R438" s="391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88">
        <v>4680115883093</v>
      </c>
      <c r="E439" s="388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6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90"/>
      <c r="P439" s="390"/>
      <c r="Q439" s="390"/>
      <c r="R439" s="391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88">
        <v>4680115883109</v>
      </c>
      <c r="E440" s="388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90"/>
      <c r="P440" s="390"/>
      <c r="Q440" s="390"/>
      <c r="R440" s="391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88">
        <v>4680115882072</v>
      </c>
      <c r="E441" s="388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632" t="s">
        <v>638</v>
      </c>
      <c r="O441" s="390"/>
      <c r="P441" s="390"/>
      <c r="Q441" s="390"/>
      <c r="R441" s="391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88">
        <v>4680115882102</v>
      </c>
      <c r="E442" s="388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633" t="s">
        <v>641</v>
      </c>
      <c r="O442" s="390"/>
      <c r="P442" s="390"/>
      <c r="Q442" s="390"/>
      <c r="R442" s="39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88">
        <v>4680115882096</v>
      </c>
      <c r="E443" s="388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634" t="s">
        <v>644</v>
      </c>
      <c r="O443" s="390"/>
      <c r="P443" s="390"/>
      <c r="Q443" s="390"/>
      <c r="R443" s="39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95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6"/>
      <c r="N444" s="392" t="s">
        <v>43</v>
      </c>
      <c r="O444" s="393"/>
      <c r="P444" s="393"/>
      <c r="Q444" s="393"/>
      <c r="R444" s="393"/>
      <c r="S444" s="393"/>
      <c r="T444" s="394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6"/>
      <c r="N445" s="392" t="s">
        <v>43</v>
      </c>
      <c r="O445" s="393"/>
      <c r="P445" s="393"/>
      <c r="Q445" s="393"/>
      <c r="R445" s="393"/>
      <c r="S445" s="393"/>
      <c r="T445" s="394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87" t="s">
        <v>81</v>
      </c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  <c r="U446" s="387"/>
      <c r="V446" s="387"/>
      <c r="W446" s="387"/>
      <c r="X446" s="387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88">
        <v>4607091383409</v>
      </c>
      <c r="E447" s="388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6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90"/>
      <c r="P447" s="390"/>
      <c r="Q447" s="390"/>
      <c r="R447" s="39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88">
        <v>4607091383416</v>
      </c>
      <c r="E448" s="388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6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90"/>
      <c r="P448" s="390"/>
      <c r="Q448" s="390"/>
      <c r="R448" s="391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6"/>
      <c r="N449" s="392" t="s">
        <v>43</v>
      </c>
      <c r="O449" s="393"/>
      <c r="P449" s="393"/>
      <c r="Q449" s="393"/>
      <c r="R449" s="393"/>
      <c r="S449" s="393"/>
      <c r="T449" s="394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6"/>
      <c r="N450" s="392" t="s">
        <v>43</v>
      </c>
      <c r="O450" s="393"/>
      <c r="P450" s="393"/>
      <c r="Q450" s="393"/>
      <c r="R450" s="393"/>
      <c r="S450" s="393"/>
      <c r="T450" s="394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85" t="s">
        <v>649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55"/>
      <c r="Z451" s="55"/>
    </row>
    <row r="452" spans="1:53" ht="16.5" customHeight="1" x14ac:dyDescent="0.25">
      <c r="A452" s="386" t="s">
        <v>650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66"/>
      <c r="Z452" s="66"/>
    </row>
    <row r="453" spans="1:53" ht="14.25" customHeight="1" x14ac:dyDescent="0.25">
      <c r="A453" s="387" t="s">
        <v>116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88">
        <v>4640242180441</v>
      </c>
      <c r="E454" s="388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637" t="s">
        <v>653</v>
      </c>
      <c r="O454" s="390"/>
      <c r="P454" s="390"/>
      <c r="Q454" s="390"/>
      <c r="R454" s="391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88">
        <v>4640242180564</v>
      </c>
      <c r="E455" s="388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638" t="s">
        <v>656</v>
      </c>
      <c r="O455" s="390"/>
      <c r="P455" s="390"/>
      <c r="Q455" s="390"/>
      <c r="R455" s="39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6"/>
      <c r="N456" s="392" t="s">
        <v>43</v>
      </c>
      <c r="O456" s="393"/>
      <c r="P456" s="393"/>
      <c r="Q456" s="393"/>
      <c r="R456" s="393"/>
      <c r="S456" s="393"/>
      <c r="T456" s="394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6"/>
      <c r="N457" s="392" t="s">
        <v>43</v>
      </c>
      <c r="O457" s="393"/>
      <c r="P457" s="393"/>
      <c r="Q457" s="393"/>
      <c r="R457" s="393"/>
      <c r="S457" s="393"/>
      <c r="T457" s="394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87" t="s">
        <v>108</v>
      </c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87"/>
      <c r="P458" s="387"/>
      <c r="Q458" s="387"/>
      <c r="R458" s="387"/>
      <c r="S458" s="387"/>
      <c r="T458" s="387"/>
      <c r="U458" s="387"/>
      <c r="V458" s="387"/>
      <c r="W458" s="387"/>
      <c r="X458" s="387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88">
        <v>4640242180526</v>
      </c>
      <c r="E459" s="388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639" t="s">
        <v>659</v>
      </c>
      <c r="O459" s="390"/>
      <c r="P459" s="390"/>
      <c r="Q459" s="390"/>
      <c r="R459" s="391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88">
        <v>4640242180519</v>
      </c>
      <c r="E460" s="388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640" t="s">
        <v>662</v>
      </c>
      <c r="O460" s="390"/>
      <c r="P460" s="390"/>
      <c r="Q460" s="390"/>
      <c r="R460" s="391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95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6"/>
      <c r="N461" s="392" t="s">
        <v>43</v>
      </c>
      <c r="O461" s="393"/>
      <c r="P461" s="393"/>
      <c r="Q461" s="393"/>
      <c r="R461" s="393"/>
      <c r="S461" s="393"/>
      <c r="T461" s="394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6"/>
      <c r="N462" s="392" t="s">
        <v>43</v>
      </c>
      <c r="O462" s="393"/>
      <c r="P462" s="393"/>
      <c r="Q462" s="393"/>
      <c r="R462" s="393"/>
      <c r="S462" s="393"/>
      <c r="T462" s="394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7" t="s">
        <v>76</v>
      </c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87"/>
      <c r="P463" s="387"/>
      <c r="Q463" s="387"/>
      <c r="R463" s="387"/>
      <c r="S463" s="387"/>
      <c r="T463" s="387"/>
      <c r="U463" s="387"/>
      <c r="V463" s="387"/>
      <c r="W463" s="387"/>
      <c r="X463" s="387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88">
        <v>4640242180489</v>
      </c>
      <c r="E464" s="388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641" t="s">
        <v>665</v>
      </c>
      <c r="O464" s="390"/>
      <c r="P464" s="390"/>
      <c r="Q464" s="390"/>
      <c r="R464" s="39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88">
        <v>4640242180816</v>
      </c>
      <c r="E465" s="388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642" t="s">
        <v>668</v>
      </c>
      <c r="O465" s="390"/>
      <c r="P465" s="390"/>
      <c r="Q465" s="390"/>
      <c r="R465" s="39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88">
        <v>4640242180595</v>
      </c>
      <c r="E466" s="388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643" t="s">
        <v>671</v>
      </c>
      <c r="O466" s="390"/>
      <c r="P466" s="390"/>
      <c r="Q466" s="390"/>
      <c r="R466" s="391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88">
        <v>4640242180908</v>
      </c>
      <c r="E467" s="388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644" t="s">
        <v>674</v>
      </c>
      <c r="O467" s="390"/>
      <c r="P467" s="390"/>
      <c r="Q467" s="390"/>
      <c r="R467" s="391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6"/>
      <c r="N468" s="392" t="s">
        <v>43</v>
      </c>
      <c r="O468" s="393"/>
      <c r="P468" s="393"/>
      <c r="Q468" s="393"/>
      <c r="R468" s="393"/>
      <c r="S468" s="393"/>
      <c r="T468" s="394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95"/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6"/>
      <c r="N469" s="392" t="s">
        <v>43</v>
      </c>
      <c r="O469" s="393"/>
      <c r="P469" s="393"/>
      <c r="Q469" s="393"/>
      <c r="R469" s="393"/>
      <c r="S469" s="393"/>
      <c r="T469" s="394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87" t="s">
        <v>81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88">
        <v>4640242181233</v>
      </c>
      <c r="E471" s="388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645" t="s">
        <v>677</v>
      </c>
      <c r="O471" s="390"/>
      <c r="P471" s="390"/>
      <c r="Q471" s="390"/>
      <c r="R471" s="391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88">
        <v>4640242181226</v>
      </c>
      <c r="E472" s="388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646" t="s">
        <v>680</v>
      </c>
      <c r="O472" s="390"/>
      <c r="P472" s="390"/>
      <c r="Q472" s="390"/>
      <c r="R472" s="391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88">
        <v>4680115880870</v>
      </c>
      <c r="E473" s="388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6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90"/>
      <c r="P473" s="390"/>
      <c r="Q473" s="390"/>
      <c r="R473" s="391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88">
        <v>4640242180540</v>
      </c>
      <c r="E474" s="388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648" t="s">
        <v>685</v>
      </c>
      <c r="O474" s="390"/>
      <c r="P474" s="390"/>
      <c r="Q474" s="390"/>
      <c r="R474" s="39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88">
        <v>4640242180557</v>
      </c>
      <c r="E475" s="388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649" t="s">
        <v>688</v>
      </c>
      <c r="O475" s="390"/>
      <c r="P475" s="390"/>
      <c r="Q475" s="390"/>
      <c r="R475" s="39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6"/>
      <c r="N476" s="392" t="s">
        <v>43</v>
      </c>
      <c r="O476" s="393"/>
      <c r="P476" s="393"/>
      <c r="Q476" s="393"/>
      <c r="R476" s="393"/>
      <c r="S476" s="393"/>
      <c r="T476" s="394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6"/>
      <c r="N477" s="392" t="s">
        <v>43</v>
      </c>
      <c r="O477" s="393"/>
      <c r="P477" s="393"/>
      <c r="Q477" s="393"/>
      <c r="R477" s="393"/>
      <c r="S477" s="393"/>
      <c r="T477" s="394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653"/>
      <c r="N478" s="650" t="s">
        <v>36</v>
      </c>
      <c r="O478" s="651"/>
      <c r="P478" s="651"/>
      <c r="Q478" s="651"/>
      <c r="R478" s="651"/>
      <c r="S478" s="651"/>
      <c r="T478" s="65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0</v>
      </c>
      <c r="X478" s="43"/>
      <c r="Y478" s="68"/>
      <c r="Z478" s="68"/>
    </row>
    <row r="479" spans="1:53" x14ac:dyDescent="0.2">
      <c r="A479" s="395"/>
      <c r="B479" s="395"/>
      <c r="C479" s="395"/>
      <c r="D479" s="395"/>
      <c r="E479" s="395"/>
      <c r="F479" s="395"/>
      <c r="G479" s="395"/>
      <c r="H479" s="395"/>
      <c r="I479" s="395"/>
      <c r="J479" s="395"/>
      <c r="K479" s="395"/>
      <c r="L479" s="395"/>
      <c r="M479" s="653"/>
      <c r="N479" s="650" t="s">
        <v>37</v>
      </c>
      <c r="O479" s="651"/>
      <c r="P479" s="651"/>
      <c r="Q479" s="651"/>
      <c r="R479" s="651"/>
      <c r="S479" s="651"/>
      <c r="T479" s="65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0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0</v>
      </c>
      <c r="X479" s="43"/>
      <c r="Y479" s="68"/>
      <c r="Z479" s="68"/>
    </row>
    <row r="480" spans="1:53" x14ac:dyDescent="0.2">
      <c r="A480" s="395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653"/>
      <c r="N480" s="650" t="s">
        <v>38</v>
      </c>
      <c r="O480" s="651"/>
      <c r="P480" s="651"/>
      <c r="Q480" s="651"/>
      <c r="R480" s="651"/>
      <c r="S480" s="651"/>
      <c r="T480" s="65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0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0</v>
      </c>
      <c r="X480" s="43"/>
      <c r="Y480" s="68"/>
      <c r="Z480" s="68"/>
    </row>
    <row r="481" spans="1:29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653"/>
      <c r="N481" s="650" t="s">
        <v>39</v>
      </c>
      <c r="O481" s="651"/>
      <c r="P481" s="651"/>
      <c r="Q481" s="651"/>
      <c r="R481" s="651"/>
      <c r="S481" s="651"/>
      <c r="T481" s="652"/>
      <c r="U481" s="43" t="s">
        <v>0</v>
      </c>
      <c r="V481" s="44">
        <f>GrossWeightTotal+PalletQtyTotal*25</f>
        <v>0</v>
      </c>
      <c r="W481" s="44">
        <f>GrossWeightTotalR+PalletQtyTotalR*25</f>
        <v>0</v>
      </c>
      <c r="X481" s="43"/>
      <c r="Y481" s="68"/>
      <c r="Z481" s="68"/>
    </row>
    <row r="482" spans="1:29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653"/>
      <c r="N482" s="650" t="s">
        <v>40</v>
      </c>
      <c r="O482" s="651"/>
      <c r="P482" s="651"/>
      <c r="Q482" s="651"/>
      <c r="R482" s="651"/>
      <c r="S482" s="651"/>
      <c r="T482" s="65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0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0</v>
      </c>
      <c r="X482" s="43"/>
      <c r="Y482" s="68"/>
      <c r="Z482" s="68"/>
    </row>
    <row r="483" spans="1:29" ht="14.25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653"/>
      <c r="N483" s="650" t="s">
        <v>41</v>
      </c>
      <c r="O483" s="651"/>
      <c r="P483" s="651"/>
      <c r="Q483" s="651"/>
      <c r="R483" s="651"/>
      <c r="S483" s="651"/>
      <c r="T483" s="65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0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654" t="s">
        <v>106</v>
      </c>
      <c r="D485" s="654" t="s">
        <v>106</v>
      </c>
      <c r="E485" s="654" t="s">
        <v>106</v>
      </c>
      <c r="F485" s="654" t="s">
        <v>106</v>
      </c>
      <c r="G485" s="654" t="s">
        <v>258</v>
      </c>
      <c r="H485" s="654" t="s">
        <v>258</v>
      </c>
      <c r="I485" s="654" t="s">
        <v>258</v>
      </c>
      <c r="J485" s="654" t="s">
        <v>258</v>
      </c>
      <c r="K485" s="655"/>
      <c r="L485" s="654" t="s">
        <v>258</v>
      </c>
      <c r="M485" s="654" t="s">
        <v>258</v>
      </c>
      <c r="N485" s="654" t="s">
        <v>258</v>
      </c>
      <c r="O485" s="654" t="s">
        <v>462</v>
      </c>
      <c r="P485" s="654" t="s">
        <v>462</v>
      </c>
      <c r="Q485" s="654" t="s">
        <v>519</v>
      </c>
      <c r="R485" s="654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656" t="s">
        <v>10</v>
      </c>
      <c r="B486" s="654" t="s">
        <v>75</v>
      </c>
      <c r="C486" s="654" t="s">
        <v>107</v>
      </c>
      <c r="D486" s="654" t="s">
        <v>115</v>
      </c>
      <c r="E486" s="654" t="s">
        <v>106</v>
      </c>
      <c r="F486" s="654" t="s">
        <v>250</v>
      </c>
      <c r="G486" s="654" t="s">
        <v>259</v>
      </c>
      <c r="H486" s="654" t="s">
        <v>266</v>
      </c>
      <c r="I486" s="654" t="s">
        <v>286</v>
      </c>
      <c r="J486" s="654" t="s">
        <v>352</v>
      </c>
      <c r="K486" s="1"/>
      <c r="L486" s="654" t="s">
        <v>355</v>
      </c>
      <c r="M486" s="654" t="s">
        <v>435</v>
      </c>
      <c r="N486" s="654" t="s">
        <v>453</v>
      </c>
      <c r="O486" s="654" t="s">
        <v>463</v>
      </c>
      <c r="P486" s="654" t="s">
        <v>492</v>
      </c>
      <c r="Q486" s="654" t="s">
        <v>520</v>
      </c>
      <c r="R486" s="654" t="s">
        <v>576</v>
      </c>
      <c r="S486" s="654" t="s">
        <v>607</v>
      </c>
      <c r="T486" s="654" t="s">
        <v>650</v>
      </c>
      <c r="U486" s="1"/>
      <c r="Z486" s="61"/>
      <c r="AC486" s="1"/>
    </row>
    <row r="487" spans="1:29" ht="13.5" thickBot="1" x14ac:dyDescent="0.25">
      <c r="A487" s="657"/>
      <c r="B487" s="654"/>
      <c r="C487" s="654"/>
      <c r="D487" s="654"/>
      <c r="E487" s="654"/>
      <c r="F487" s="654"/>
      <c r="G487" s="654"/>
      <c r="H487" s="654"/>
      <c r="I487" s="654"/>
      <c r="J487" s="654"/>
      <c r="K487" s="1"/>
      <c r="L487" s="654"/>
      <c r="M487" s="654"/>
      <c r="N487" s="654"/>
      <c r="O487" s="654"/>
      <c r="P487" s="654"/>
      <c r="Q487" s="654"/>
      <c r="R487" s="654"/>
      <c r="S487" s="654"/>
      <c r="T487" s="654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0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0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1"/>
      <c r="Z488" s="61"/>
      <c r="AC488" s="1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disablePrompts="1"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9" spans="2:8" x14ac:dyDescent="0.2">
      <c r="B9" s="54" t="s">
        <v>698</v>
      </c>
      <c r="C9" s="54" t="s">
        <v>693</v>
      </c>
      <c r="D9" s="54" t="s">
        <v>48</v>
      </c>
      <c r="E9" s="54" t="s">
        <v>48</v>
      </c>
    </row>
    <row r="11" spans="2:8" x14ac:dyDescent="0.2">
      <c r="B11" s="54" t="s">
        <v>698</v>
      </c>
      <c r="C11" s="54" t="s">
        <v>696</v>
      </c>
      <c r="D11" s="54" t="s">
        <v>48</v>
      </c>
      <c r="E11" s="54" t="s">
        <v>48</v>
      </c>
    </row>
    <row r="13" spans="2:8" x14ac:dyDescent="0.2">
      <c r="B13" s="54" t="s">
        <v>699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700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701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702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703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704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705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706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707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708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709</v>
      </c>
      <c r="C23" s="54" t="s">
        <v>48</v>
      </c>
      <c r="D23" s="54" t="s">
        <v>48</v>
      </c>
      <c r="E23" s="54" t="s">
        <v>48</v>
      </c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2024-01-19T07:54:37Z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