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2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17" i="2" l="1"/>
  <c r="V516" i="2"/>
  <c r="V518" i="2" s="1"/>
  <c r="W514" i="2"/>
  <c r="V514" i="2"/>
  <c r="V513" i="2"/>
  <c r="W512" i="2"/>
  <c r="X512" i="2" s="1"/>
  <c r="X511" i="2"/>
  <c r="W511" i="2"/>
  <c r="W510" i="2"/>
  <c r="X510" i="2" s="1"/>
  <c r="W509" i="2"/>
  <c r="X509" i="2" s="1"/>
  <c r="W508" i="2"/>
  <c r="X508" i="2" s="1"/>
  <c r="N508" i="2"/>
  <c r="V506" i="2"/>
  <c r="W505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X497" i="2"/>
  <c r="W497" i="2"/>
  <c r="X496" i="2"/>
  <c r="W496" i="2"/>
  <c r="W495" i="2"/>
  <c r="W499" i="2" s="1"/>
  <c r="V493" i="2"/>
  <c r="W492" i="2"/>
  <c r="V492" i="2"/>
  <c r="W491" i="2"/>
  <c r="X491" i="2" s="1"/>
  <c r="W490" i="2"/>
  <c r="X490" i="2" s="1"/>
  <c r="X489" i="2"/>
  <c r="W489" i="2"/>
  <c r="X488" i="2"/>
  <c r="W488" i="2"/>
  <c r="W493" i="2" s="1"/>
  <c r="W487" i="2"/>
  <c r="V525" i="2" s="1"/>
  <c r="W483" i="2"/>
  <c r="V483" i="2"/>
  <c r="V482" i="2"/>
  <c r="X481" i="2"/>
  <c r="W481" i="2"/>
  <c r="W482" i="2" s="1"/>
  <c r="N481" i="2"/>
  <c r="X480" i="2"/>
  <c r="X482" i="2" s="1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X473" i="2"/>
  <c r="W473" i="2"/>
  <c r="N473" i="2"/>
  <c r="W472" i="2"/>
  <c r="X472" i="2" s="1"/>
  <c r="N472" i="2"/>
  <c r="W471" i="2"/>
  <c r="W478" i="2" s="1"/>
  <c r="N471" i="2"/>
  <c r="V469" i="2"/>
  <c r="X468" i="2"/>
  <c r="W468" i="2"/>
  <c r="V468" i="2"/>
  <c r="X467" i="2"/>
  <c r="W467" i="2"/>
  <c r="N467" i="2"/>
  <c r="X466" i="2"/>
  <c r="W466" i="2"/>
  <c r="W469" i="2" s="1"/>
  <c r="N466" i="2"/>
  <c r="V464" i="2"/>
  <c r="W463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X454" i="2"/>
  <c r="W454" i="2"/>
  <c r="X453" i="2"/>
  <c r="W453" i="2"/>
  <c r="X452" i="2"/>
  <c r="W452" i="2"/>
  <c r="N452" i="2"/>
  <c r="X451" i="2"/>
  <c r="W451" i="2"/>
  <c r="W450" i="2"/>
  <c r="U525" i="2" s="1"/>
  <c r="V446" i="2"/>
  <c r="V445" i="2"/>
  <c r="X444" i="2"/>
  <c r="X445" i="2" s="1"/>
  <c r="W444" i="2"/>
  <c r="W445" i="2" s="1"/>
  <c r="N444" i="2"/>
  <c r="W442" i="2"/>
  <c r="V442" i="2"/>
  <c r="W441" i="2"/>
  <c r="V441" i="2"/>
  <c r="X440" i="2"/>
  <c r="X441" i="2" s="1"/>
  <c r="W440" i="2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X433" i="2"/>
  <c r="W433" i="2"/>
  <c r="N433" i="2"/>
  <c r="W432" i="2"/>
  <c r="X432" i="2" s="1"/>
  <c r="N432" i="2"/>
  <c r="W431" i="2"/>
  <c r="W437" i="2" s="1"/>
  <c r="N431" i="2"/>
  <c r="X430" i="2"/>
  <c r="W430" i="2"/>
  <c r="W438" i="2" s="1"/>
  <c r="N430" i="2"/>
  <c r="W428" i="2"/>
  <c r="V428" i="2"/>
  <c r="V427" i="2"/>
  <c r="X426" i="2"/>
  <c r="W426" i="2"/>
  <c r="N426" i="2"/>
  <c r="W425" i="2"/>
  <c r="T525" i="2" s="1"/>
  <c r="N425" i="2"/>
  <c r="V422" i="2"/>
  <c r="V421" i="2"/>
  <c r="W420" i="2"/>
  <c r="X420" i="2" s="1"/>
  <c r="N420" i="2"/>
  <c r="X419" i="2"/>
  <c r="W419" i="2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X410" i="2"/>
  <c r="W410" i="2"/>
  <c r="N410" i="2"/>
  <c r="X409" i="2"/>
  <c r="W409" i="2"/>
  <c r="N409" i="2"/>
  <c r="W408" i="2"/>
  <c r="X408" i="2" s="1"/>
  <c r="N408" i="2"/>
  <c r="X407" i="2"/>
  <c r="X411" i="2" s="1"/>
  <c r="W407" i="2"/>
  <c r="W411" i="2" s="1"/>
  <c r="N407" i="2"/>
  <c r="V405" i="2"/>
  <c r="V404" i="2"/>
  <c r="X403" i="2"/>
  <c r="W403" i="2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W382" i="2"/>
  <c r="V382" i="2"/>
  <c r="X381" i="2"/>
  <c r="W381" i="2"/>
  <c r="V381" i="2"/>
  <c r="X380" i="2"/>
  <c r="W380" i="2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X373" i="2"/>
  <c r="X377" i="2" s="1"/>
  <c r="W373" i="2"/>
  <c r="W377" i="2" s="1"/>
  <c r="N373" i="2"/>
  <c r="V371" i="2"/>
  <c r="V370" i="2"/>
  <c r="W369" i="2"/>
  <c r="X369" i="2" s="1"/>
  <c r="N369" i="2"/>
  <c r="W368" i="2"/>
  <c r="W371" i="2" s="1"/>
  <c r="N368" i="2"/>
  <c r="V366" i="2"/>
  <c r="V365" i="2"/>
  <c r="X364" i="2"/>
  <c r="W364" i="2"/>
  <c r="N364" i="2"/>
  <c r="X363" i="2"/>
  <c r="W363" i="2"/>
  <c r="N363" i="2"/>
  <c r="W362" i="2"/>
  <c r="X362" i="2" s="1"/>
  <c r="N362" i="2"/>
  <c r="X361" i="2"/>
  <c r="X365" i="2" s="1"/>
  <c r="W361" i="2"/>
  <c r="W365" i="2" s="1"/>
  <c r="N361" i="2"/>
  <c r="X360" i="2"/>
  <c r="W360" i="2"/>
  <c r="R525" i="2" s="1"/>
  <c r="N360" i="2"/>
  <c r="V357" i="2"/>
  <c r="V356" i="2"/>
  <c r="W355" i="2"/>
  <c r="X355" i="2" s="1"/>
  <c r="X356" i="2" s="1"/>
  <c r="N355" i="2"/>
  <c r="V353" i="2"/>
  <c r="V352" i="2"/>
  <c r="W351" i="2"/>
  <c r="W353" i="2" s="1"/>
  <c r="N351" i="2"/>
  <c r="X350" i="2"/>
  <c r="W350" i="2"/>
  <c r="V348" i="2"/>
  <c r="V347" i="2"/>
  <c r="W346" i="2"/>
  <c r="X346" i="2" s="1"/>
  <c r="N346" i="2"/>
  <c r="X345" i="2"/>
  <c r="W345" i="2"/>
  <c r="N345" i="2"/>
  <c r="W344" i="2"/>
  <c r="W348" i="2" s="1"/>
  <c r="N344" i="2"/>
  <c r="V342" i="2"/>
  <c r="V341" i="2"/>
  <c r="W340" i="2"/>
  <c r="X340" i="2" s="1"/>
  <c r="N340" i="2"/>
  <c r="X339" i="2"/>
  <c r="W339" i="2"/>
  <c r="N339" i="2"/>
  <c r="X338" i="2"/>
  <c r="W338" i="2"/>
  <c r="N338" i="2"/>
  <c r="W337" i="2"/>
  <c r="X337" i="2" s="1"/>
  <c r="N337" i="2"/>
  <c r="W336" i="2"/>
  <c r="X336" i="2" s="1"/>
  <c r="N336" i="2"/>
  <c r="X335" i="2"/>
  <c r="W335" i="2"/>
  <c r="N335" i="2"/>
  <c r="X334" i="2"/>
  <c r="W334" i="2"/>
  <c r="N334" i="2"/>
  <c r="W333" i="2"/>
  <c r="W342" i="2" s="1"/>
  <c r="N333" i="2"/>
  <c r="V329" i="2"/>
  <c r="W328" i="2"/>
  <c r="V328" i="2"/>
  <c r="X327" i="2"/>
  <c r="X328" i="2" s="1"/>
  <c r="W327" i="2"/>
  <c r="P525" i="2" s="1"/>
  <c r="N327" i="2"/>
  <c r="W323" i="2"/>
  <c r="V323" i="2"/>
  <c r="W322" i="2"/>
  <c r="V322" i="2"/>
  <c r="X321" i="2"/>
  <c r="X322" i="2" s="1"/>
  <c r="W321" i="2"/>
  <c r="N321" i="2"/>
  <c r="V319" i="2"/>
  <c r="V318" i="2"/>
  <c r="W317" i="2"/>
  <c r="W319" i="2" s="1"/>
  <c r="N317" i="2"/>
  <c r="V315" i="2"/>
  <c r="W314" i="2"/>
  <c r="V314" i="2"/>
  <c r="X313" i="2"/>
  <c r="W313" i="2"/>
  <c r="N313" i="2"/>
  <c r="X312" i="2"/>
  <c r="W312" i="2"/>
  <c r="N312" i="2"/>
  <c r="X311" i="2"/>
  <c r="X314" i="2" s="1"/>
  <c r="W311" i="2"/>
  <c r="W315" i="2" s="1"/>
  <c r="N311" i="2"/>
  <c r="V309" i="2"/>
  <c r="W308" i="2"/>
  <c r="V308" i="2"/>
  <c r="W307" i="2"/>
  <c r="X307" i="2" s="1"/>
  <c r="X308" i="2" s="1"/>
  <c r="N307" i="2"/>
  <c r="W304" i="2"/>
  <c r="V304" i="2"/>
  <c r="W303" i="2"/>
  <c r="V303" i="2"/>
  <c r="X302" i="2"/>
  <c r="W302" i="2"/>
  <c r="N302" i="2"/>
  <c r="X301" i="2"/>
  <c r="X303" i="2" s="1"/>
  <c r="W301" i="2"/>
  <c r="N301" i="2"/>
  <c r="V299" i="2"/>
  <c r="V298" i="2"/>
  <c r="W297" i="2"/>
  <c r="X297" i="2" s="1"/>
  <c r="N297" i="2"/>
  <c r="X296" i="2"/>
  <c r="W296" i="2"/>
  <c r="N296" i="2"/>
  <c r="X295" i="2"/>
  <c r="W295" i="2"/>
  <c r="N295" i="2"/>
  <c r="X294" i="2"/>
  <c r="W294" i="2"/>
  <c r="N294" i="2"/>
  <c r="W293" i="2"/>
  <c r="X293" i="2" s="1"/>
  <c r="N293" i="2"/>
  <c r="X292" i="2"/>
  <c r="W292" i="2"/>
  <c r="N292" i="2"/>
  <c r="X291" i="2"/>
  <c r="W291" i="2"/>
  <c r="N291" i="2"/>
  <c r="X290" i="2"/>
  <c r="W290" i="2"/>
  <c r="W299" i="2" s="1"/>
  <c r="N290" i="2"/>
  <c r="V287" i="2"/>
  <c r="W286" i="2"/>
  <c r="V286" i="2"/>
  <c r="W285" i="2"/>
  <c r="X285" i="2" s="1"/>
  <c r="N285" i="2"/>
  <c r="W284" i="2"/>
  <c r="X284" i="2" s="1"/>
  <c r="N284" i="2"/>
  <c r="X283" i="2"/>
  <c r="W283" i="2"/>
  <c r="W287" i="2" s="1"/>
  <c r="N283" i="2"/>
  <c r="V281" i="2"/>
  <c r="V280" i="2"/>
  <c r="W279" i="2"/>
  <c r="X279" i="2" s="1"/>
  <c r="N279" i="2"/>
  <c r="W278" i="2"/>
  <c r="X278" i="2" s="1"/>
  <c r="W277" i="2"/>
  <c r="W281" i="2" s="1"/>
  <c r="V275" i="2"/>
  <c r="V274" i="2"/>
  <c r="W273" i="2"/>
  <c r="X273" i="2" s="1"/>
  <c r="N273" i="2"/>
  <c r="W272" i="2"/>
  <c r="W274" i="2" s="1"/>
  <c r="N272" i="2"/>
  <c r="X271" i="2"/>
  <c r="W271" i="2"/>
  <c r="W275" i="2" s="1"/>
  <c r="N271" i="2"/>
  <c r="V269" i="2"/>
  <c r="V268" i="2"/>
  <c r="X267" i="2"/>
  <c r="W267" i="2"/>
  <c r="N267" i="2"/>
  <c r="W266" i="2"/>
  <c r="X266" i="2" s="1"/>
  <c r="N266" i="2"/>
  <c r="X265" i="2"/>
  <c r="W265" i="2"/>
  <c r="N265" i="2"/>
  <c r="X264" i="2"/>
  <c r="W264" i="2"/>
  <c r="N264" i="2"/>
  <c r="X263" i="2"/>
  <c r="W263" i="2"/>
  <c r="N263" i="2"/>
  <c r="W262" i="2"/>
  <c r="X262" i="2" s="1"/>
  <c r="N262" i="2"/>
  <c r="X261" i="2"/>
  <c r="W261" i="2"/>
  <c r="W269" i="2" s="1"/>
  <c r="N261" i="2"/>
  <c r="X260" i="2"/>
  <c r="X268" i="2" s="1"/>
  <c r="W260" i="2"/>
  <c r="W268" i="2" s="1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X253" i="2"/>
  <c r="X257" i="2" s="1"/>
  <c r="W253" i="2"/>
  <c r="W257" i="2" s="1"/>
  <c r="N253" i="2"/>
  <c r="V251" i="2"/>
  <c r="V250" i="2"/>
  <c r="W249" i="2"/>
  <c r="W251" i="2" s="1"/>
  <c r="N249" i="2"/>
  <c r="V247" i="2"/>
  <c r="V246" i="2"/>
  <c r="X245" i="2"/>
  <c r="W245" i="2"/>
  <c r="N245" i="2"/>
  <c r="X244" i="2"/>
  <c r="W244" i="2"/>
  <c r="N244" i="2"/>
  <c r="X243" i="2"/>
  <c r="W243" i="2"/>
  <c r="N243" i="2"/>
  <c r="W242" i="2"/>
  <c r="X242" i="2" s="1"/>
  <c r="N242" i="2"/>
  <c r="X241" i="2"/>
  <c r="W241" i="2"/>
  <c r="N241" i="2"/>
  <c r="X240" i="2"/>
  <c r="W240" i="2"/>
  <c r="N240" i="2"/>
  <c r="X239" i="2"/>
  <c r="W239" i="2"/>
  <c r="N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N234" i="2"/>
  <c r="X233" i="2"/>
  <c r="W233" i="2"/>
  <c r="N233" i="2"/>
  <c r="X232" i="2"/>
  <c r="W232" i="2"/>
  <c r="N232" i="2"/>
  <c r="X231" i="2"/>
  <c r="W231" i="2"/>
  <c r="M525" i="2" s="1"/>
  <c r="N231" i="2"/>
  <c r="V228" i="2"/>
  <c r="W227" i="2"/>
  <c r="V227" i="2"/>
  <c r="W226" i="2"/>
  <c r="X226" i="2" s="1"/>
  <c r="W225" i="2"/>
  <c r="X225" i="2" s="1"/>
  <c r="X224" i="2"/>
  <c r="W224" i="2"/>
  <c r="X223" i="2"/>
  <c r="W223" i="2"/>
  <c r="X222" i="2"/>
  <c r="W222" i="2"/>
  <c r="X221" i="2"/>
  <c r="X227" i="2" s="1"/>
  <c r="W221" i="2"/>
  <c r="L525" i="2" s="1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X207" i="2"/>
  <c r="W207" i="2"/>
  <c r="J525" i="2" s="1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X192" i="2"/>
  <c r="W192" i="2"/>
  <c r="N192" i="2"/>
  <c r="X191" i="2"/>
  <c r="W191" i="2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X183" i="2"/>
  <c r="W183" i="2"/>
  <c r="N183" i="2"/>
  <c r="W182" i="2"/>
  <c r="X182" i="2" s="1"/>
  <c r="N182" i="2"/>
  <c r="W181" i="2"/>
  <c r="W197" i="2" s="1"/>
  <c r="N181" i="2"/>
  <c r="X180" i="2"/>
  <c r="W180" i="2"/>
  <c r="N180" i="2"/>
  <c r="X179" i="2"/>
  <c r="W179" i="2"/>
  <c r="W196" i="2" s="1"/>
  <c r="N179" i="2"/>
  <c r="V177" i="2"/>
  <c r="V176" i="2"/>
  <c r="W175" i="2"/>
  <c r="X175" i="2" s="1"/>
  <c r="N175" i="2"/>
  <c r="X174" i="2"/>
  <c r="W174" i="2"/>
  <c r="N174" i="2"/>
  <c r="X173" i="2"/>
  <c r="W173" i="2"/>
  <c r="N173" i="2"/>
  <c r="X172" i="2"/>
  <c r="W172" i="2"/>
  <c r="W177" i="2" s="1"/>
  <c r="N172" i="2"/>
  <c r="V170" i="2"/>
  <c r="W169" i="2"/>
  <c r="V169" i="2"/>
  <c r="W168" i="2"/>
  <c r="X168" i="2" s="1"/>
  <c r="N168" i="2"/>
  <c r="W167" i="2"/>
  <c r="X167" i="2" s="1"/>
  <c r="X169" i="2" s="1"/>
  <c r="N167" i="2"/>
  <c r="W165" i="2"/>
  <c r="V165" i="2"/>
  <c r="V164" i="2"/>
  <c r="X163" i="2"/>
  <c r="W163" i="2"/>
  <c r="N163" i="2"/>
  <c r="W162" i="2"/>
  <c r="I525" i="2" s="1"/>
  <c r="N162" i="2"/>
  <c r="V159" i="2"/>
  <c r="V158" i="2"/>
  <c r="X157" i="2"/>
  <c r="W157" i="2"/>
  <c r="N157" i="2"/>
  <c r="X156" i="2"/>
  <c r="W156" i="2"/>
  <c r="N156" i="2"/>
  <c r="X155" i="2"/>
  <c r="W155" i="2"/>
  <c r="N155" i="2"/>
  <c r="W154" i="2"/>
  <c r="X154" i="2" s="1"/>
  <c r="N154" i="2"/>
  <c r="X153" i="2"/>
  <c r="W153" i="2"/>
  <c r="N153" i="2"/>
  <c r="X152" i="2"/>
  <c r="W152" i="2"/>
  <c r="N152" i="2"/>
  <c r="X151" i="2"/>
  <c r="W151" i="2"/>
  <c r="N151" i="2"/>
  <c r="W150" i="2"/>
  <c r="X150" i="2" s="1"/>
  <c r="N150" i="2"/>
  <c r="X149" i="2"/>
  <c r="W149" i="2"/>
  <c r="H525" i="2" s="1"/>
  <c r="N149" i="2"/>
  <c r="V146" i="2"/>
  <c r="V145" i="2"/>
  <c r="X144" i="2"/>
  <c r="W144" i="2"/>
  <c r="N144" i="2"/>
  <c r="W143" i="2"/>
  <c r="X143" i="2" s="1"/>
  <c r="N143" i="2"/>
  <c r="W142" i="2"/>
  <c r="G525" i="2" s="1"/>
  <c r="N142" i="2"/>
  <c r="V138" i="2"/>
  <c r="V137" i="2"/>
  <c r="X136" i="2"/>
  <c r="W136" i="2"/>
  <c r="N136" i="2"/>
  <c r="X135" i="2"/>
  <c r="W135" i="2"/>
  <c r="N135" i="2"/>
  <c r="W134" i="2"/>
  <c r="X134" i="2" s="1"/>
  <c r="N134" i="2"/>
  <c r="W133" i="2"/>
  <c r="F525" i="2" s="1"/>
  <c r="N133" i="2"/>
  <c r="V130" i="2"/>
  <c r="V129" i="2"/>
  <c r="X128" i="2"/>
  <c r="W128" i="2"/>
  <c r="N128" i="2"/>
  <c r="X127" i="2"/>
  <c r="W127" i="2"/>
  <c r="N127" i="2"/>
  <c r="W126" i="2"/>
  <c r="X126" i="2" s="1"/>
  <c r="N126" i="2"/>
  <c r="X125" i="2"/>
  <c r="W125" i="2"/>
  <c r="N125" i="2"/>
  <c r="X124" i="2"/>
  <c r="W124" i="2"/>
  <c r="W123" i="2"/>
  <c r="W130" i="2" s="1"/>
  <c r="N123" i="2"/>
  <c r="X122" i="2"/>
  <c r="W122" i="2"/>
  <c r="N122" i="2"/>
  <c r="V120" i="2"/>
  <c r="V119" i="2"/>
  <c r="W118" i="2"/>
  <c r="X118" i="2" s="1"/>
  <c r="N118" i="2"/>
  <c r="W117" i="2"/>
  <c r="X117" i="2" s="1"/>
  <c r="N117" i="2"/>
  <c r="X116" i="2"/>
  <c r="W116" i="2"/>
  <c r="N116" i="2"/>
  <c r="X115" i="2"/>
  <c r="W115" i="2"/>
  <c r="N115" i="2"/>
  <c r="W114" i="2"/>
  <c r="X114" i="2" s="1"/>
  <c r="N114" i="2"/>
  <c r="W113" i="2"/>
  <c r="X113" i="2" s="1"/>
  <c r="N113" i="2"/>
  <c r="X112" i="2"/>
  <c r="W112" i="2"/>
  <c r="N112" i="2"/>
  <c r="X111" i="2"/>
  <c r="W111" i="2"/>
  <c r="N111" i="2"/>
  <c r="W110" i="2"/>
  <c r="X110" i="2" s="1"/>
  <c r="X109" i="2"/>
  <c r="W109" i="2"/>
  <c r="N109" i="2"/>
  <c r="W108" i="2"/>
  <c r="X108" i="2" s="1"/>
  <c r="N108" i="2"/>
  <c r="X107" i="2"/>
  <c r="W107" i="2"/>
  <c r="W120" i="2" s="1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X92" i="2"/>
  <c r="W92" i="2"/>
  <c r="N92" i="2"/>
  <c r="W91" i="2"/>
  <c r="X91" i="2" s="1"/>
  <c r="N91" i="2"/>
  <c r="W90" i="2"/>
  <c r="W94" i="2" s="1"/>
  <c r="N90" i="2"/>
  <c r="X89" i="2"/>
  <c r="W89" i="2"/>
  <c r="W93" i="2" s="1"/>
  <c r="N89" i="2"/>
  <c r="V87" i="2"/>
  <c r="V86" i="2"/>
  <c r="X85" i="2"/>
  <c r="W85" i="2"/>
  <c r="N85" i="2"/>
  <c r="W84" i="2"/>
  <c r="X84" i="2" s="1"/>
  <c r="N84" i="2"/>
  <c r="X83" i="2"/>
  <c r="W83" i="2"/>
  <c r="N83" i="2"/>
  <c r="X82" i="2"/>
  <c r="W82" i="2"/>
  <c r="N82" i="2"/>
  <c r="X81" i="2"/>
  <c r="W81" i="2"/>
  <c r="N81" i="2"/>
  <c r="W80" i="2"/>
  <c r="X80" i="2" s="1"/>
  <c r="N80" i="2"/>
  <c r="X79" i="2"/>
  <c r="W79" i="2"/>
  <c r="N79" i="2"/>
  <c r="X78" i="2"/>
  <c r="W78" i="2"/>
  <c r="N78" i="2"/>
  <c r="X77" i="2"/>
  <c r="W77" i="2"/>
  <c r="N77" i="2"/>
  <c r="W76" i="2"/>
  <c r="X76" i="2" s="1"/>
  <c r="N76" i="2"/>
  <c r="X75" i="2"/>
  <c r="W75" i="2"/>
  <c r="N75" i="2"/>
  <c r="X74" i="2"/>
  <c r="W74" i="2"/>
  <c r="N74" i="2"/>
  <c r="X73" i="2"/>
  <c r="W73" i="2"/>
  <c r="N73" i="2"/>
  <c r="W72" i="2"/>
  <c r="X72" i="2" s="1"/>
  <c r="N72" i="2"/>
  <c r="X71" i="2"/>
  <c r="W71" i="2"/>
  <c r="N71" i="2"/>
  <c r="X70" i="2"/>
  <c r="W70" i="2"/>
  <c r="N70" i="2"/>
  <c r="X69" i="2"/>
  <c r="W69" i="2"/>
  <c r="N69" i="2"/>
  <c r="W68" i="2"/>
  <c r="X68" i="2" s="1"/>
  <c r="N68" i="2"/>
  <c r="X67" i="2"/>
  <c r="W67" i="2"/>
  <c r="W87" i="2" s="1"/>
  <c r="N67" i="2"/>
  <c r="X66" i="2"/>
  <c r="W66" i="2"/>
  <c r="N66" i="2"/>
  <c r="X65" i="2"/>
  <c r="X86" i="2" s="1"/>
  <c r="W65" i="2"/>
  <c r="E525" i="2" s="1"/>
  <c r="N65" i="2"/>
  <c r="V62" i="2"/>
  <c r="W61" i="2"/>
  <c r="V61" i="2"/>
  <c r="W60" i="2"/>
  <c r="X60" i="2" s="1"/>
  <c r="W59" i="2"/>
  <c r="X59" i="2" s="1"/>
  <c r="N59" i="2"/>
  <c r="W58" i="2"/>
  <c r="X58" i="2" s="1"/>
  <c r="N58" i="2"/>
  <c r="X57" i="2"/>
  <c r="X61" i="2" s="1"/>
  <c r="W57" i="2"/>
  <c r="D525" i="2" s="1"/>
  <c r="N57" i="2"/>
  <c r="V54" i="2"/>
  <c r="V53" i="2"/>
  <c r="X52" i="2"/>
  <c r="W52" i="2"/>
  <c r="N52" i="2"/>
  <c r="W51" i="2"/>
  <c r="W54" i="2" s="1"/>
  <c r="N51" i="2"/>
  <c r="W47" i="2"/>
  <c r="V47" i="2"/>
  <c r="V46" i="2"/>
  <c r="W45" i="2"/>
  <c r="X45" i="2" s="1"/>
  <c r="X46" i="2" s="1"/>
  <c r="N45" i="2"/>
  <c r="W43" i="2"/>
  <c r="V43" i="2"/>
  <c r="X42" i="2"/>
  <c r="W42" i="2"/>
  <c r="V42" i="2"/>
  <c r="X41" i="2"/>
  <c r="W41" i="2"/>
  <c r="N41" i="2"/>
  <c r="V39" i="2"/>
  <c r="V38" i="2"/>
  <c r="W37" i="2"/>
  <c r="W39" i="2" s="1"/>
  <c r="N37" i="2"/>
  <c r="V35" i="2"/>
  <c r="V34" i="2"/>
  <c r="W33" i="2"/>
  <c r="X33" i="2" s="1"/>
  <c r="N33" i="2"/>
  <c r="X32" i="2"/>
  <c r="W32" i="2"/>
  <c r="N32" i="2"/>
  <c r="W31" i="2"/>
  <c r="X31" i="2" s="1"/>
  <c r="X30" i="2"/>
  <c r="W30" i="2"/>
  <c r="N30" i="2"/>
  <c r="W29" i="2"/>
  <c r="X29" i="2" s="1"/>
  <c r="N29" i="2"/>
  <c r="W28" i="2"/>
  <c r="X28" i="2" s="1"/>
  <c r="N28" i="2"/>
  <c r="X27" i="2"/>
  <c r="W27" i="2"/>
  <c r="W34" i="2" s="1"/>
  <c r="N27" i="2"/>
  <c r="X26" i="2"/>
  <c r="W26" i="2"/>
  <c r="W24" i="2"/>
  <c r="V24" i="2"/>
  <c r="V515" i="2" s="1"/>
  <c r="W23" i="2"/>
  <c r="V23" i="2"/>
  <c r="V519" i="2" s="1"/>
  <c r="X22" i="2"/>
  <c r="X23" i="2" s="1"/>
  <c r="W22" i="2"/>
  <c r="W517" i="2" s="1"/>
  <c r="N22" i="2"/>
  <c r="H10" i="2"/>
  <c r="A9" i="2"/>
  <c r="A10" i="2" s="1"/>
  <c r="D7" i="2"/>
  <c r="O6" i="2"/>
  <c r="N2" i="2"/>
  <c r="F10" i="2" l="1"/>
  <c r="X513" i="2"/>
  <c r="X246" i="2"/>
  <c r="X298" i="2"/>
  <c r="X34" i="2"/>
  <c r="X286" i="2"/>
  <c r="X352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W515" i="2" s="1"/>
  <c r="X123" i="2"/>
  <c r="X129" i="2" s="1"/>
  <c r="W341" i="2"/>
  <c r="W352" i="2"/>
  <c r="X392" i="2"/>
  <c r="X404" i="2" s="1"/>
  <c r="W415" i="2"/>
  <c r="X450" i="2"/>
  <c r="X463" i="2" s="1"/>
  <c r="F9" i="2"/>
  <c r="W53" i="2"/>
  <c r="W519" i="2" s="1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W518" i="2" s="1"/>
  <c r="S525" i="2"/>
  <c r="W164" i="2"/>
  <c r="X344" i="2"/>
  <c r="X347" i="2" s="1"/>
  <c r="X487" i="2"/>
  <c r="X492" i="2" s="1"/>
  <c r="X520" i="2" l="1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<sst xmlns="http://schemas.openxmlformats.org/spreadsheetml/2006/main" count="3425" uniqueCount="751">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</sst>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5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4" t="s">
        <v>29</v>
      </c>
      <c r="E1" s="704"/>
      <c r="F1" s="704"/>
      <c r="G1" s="14" t="s">
        <v>66</v>
      </c>
      <c r="H1" s="704" t="s">
        <v>49</v>
      </c>
      <c r="I1" s="704"/>
      <c r="J1" s="704"/>
      <c r="K1" s="704"/>
      <c r="L1" s="704"/>
      <c r="M1" s="704"/>
      <c r="N1" s="704"/>
      <c r="O1" s="704"/>
      <c r="P1" s="705" t="s">
        <v>67</v>
      </c>
      <c r="Q1" s="706"/>
      <c r="R1" s="70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7"/>
      <c r="P2" s="707"/>
      <c r="Q2" s="707"/>
      <c r="R2" s="707"/>
      <c r="S2" s="707"/>
      <c r="T2" s="707"/>
      <c r="U2" s="70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7"/>
      <c r="O3" s="707"/>
      <c r="P3" s="707"/>
      <c r="Q3" s="707"/>
      <c r="R3" s="707"/>
      <c r="S3" s="707"/>
      <c r="T3" s="707"/>
      <c r="U3" s="70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6" t="s">
        <v>8</v>
      </c>
      <c r="B5" s="686"/>
      <c r="C5" s="686"/>
      <c r="D5" s="708"/>
      <c r="E5" s="708"/>
      <c r="F5" s="709" t="s">
        <v>14</v>
      </c>
      <c r="G5" s="709"/>
      <c r="H5" s="708"/>
      <c r="I5" s="708"/>
      <c r="J5" s="708"/>
      <c r="K5" s="708"/>
      <c r="L5" s="708"/>
      <c r="N5" s="27" t="s">
        <v>4</v>
      </c>
      <c r="O5" s="703">
        <v>45369</v>
      </c>
      <c r="P5" s="703"/>
      <c r="R5" s="710" t="s">
        <v>3</v>
      </c>
      <c r="S5" s="711"/>
      <c r="T5" s="712" t="s">
        <v>715</v>
      </c>
      <c r="U5" s="713"/>
      <c r="Z5" s="60"/>
      <c r="AA5" s="60"/>
      <c r="AB5" s="60"/>
    </row>
    <row r="6" spans="1:29" s="17" customFormat="1" ht="24" customHeight="1" x14ac:dyDescent="0.2">
      <c r="A6" s="686" t="s">
        <v>1</v>
      </c>
      <c r="B6" s="686"/>
      <c r="C6" s="686"/>
      <c r="D6" s="687" t="s">
        <v>728</v>
      </c>
      <c r="E6" s="687"/>
      <c r="F6" s="687"/>
      <c r="G6" s="687"/>
      <c r="H6" s="687"/>
      <c r="I6" s="687"/>
      <c r="J6" s="687"/>
      <c r="K6" s="687"/>
      <c r="L6" s="687"/>
      <c r="N6" s="27" t="s">
        <v>30</v>
      </c>
      <c r="O6" s="688" t="str">
        <f>IF(O5=0," ",CHOOSE(WEEKDAY(O5,2),"Понедельник","Вторник","Среда","Четверг","Пятница","Суббота","Воскресенье"))</f>
        <v>Понедельник</v>
      </c>
      <c r="P6" s="688"/>
      <c r="R6" s="689" t="s">
        <v>5</v>
      </c>
      <c r="S6" s="690"/>
      <c r="T6" s="691" t="s">
        <v>69</v>
      </c>
      <c r="U6" s="69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7" t="str">
        <f>IFERROR(VLOOKUP(DeliveryAddress,Table,3,0),1)</f>
        <v>5</v>
      </c>
      <c r="E7" s="698"/>
      <c r="F7" s="698"/>
      <c r="G7" s="698"/>
      <c r="H7" s="698"/>
      <c r="I7" s="698"/>
      <c r="J7" s="698"/>
      <c r="K7" s="698"/>
      <c r="L7" s="699"/>
      <c r="N7" s="29"/>
      <c r="O7" s="49"/>
      <c r="P7" s="49"/>
      <c r="R7" s="689"/>
      <c r="S7" s="690"/>
      <c r="T7" s="693"/>
      <c r="U7" s="694"/>
      <c r="Z7" s="60"/>
      <c r="AA7" s="60"/>
      <c r="AB7" s="60"/>
    </row>
    <row r="8" spans="1:29" s="17" customFormat="1" ht="25.5" customHeight="1" x14ac:dyDescent="0.2">
      <c r="A8" s="700" t="s">
        <v>60</v>
      </c>
      <c r="B8" s="700"/>
      <c r="C8" s="700"/>
      <c r="D8" s="701"/>
      <c r="E8" s="701"/>
      <c r="F8" s="701"/>
      <c r="G8" s="701"/>
      <c r="H8" s="701"/>
      <c r="I8" s="701"/>
      <c r="J8" s="701"/>
      <c r="K8" s="701"/>
      <c r="L8" s="701"/>
      <c r="N8" s="27" t="s">
        <v>11</v>
      </c>
      <c r="O8" s="681">
        <v>0.41666666666666669</v>
      </c>
      <c r="P8" s="681"/>
      <c r="R8" s="689"/>
      <c r="S8" s="690"/>
      <c r="T8" s="693"/>
      <c r="U8" s="694"/>
      <c r="Z8" s="60"/>
      <c r="AA8" s="60"/>
      <c r="AB8" s="60"/>
    </row>
    <row r="9" spans="1:29" s="17" customFormat="1" ht="39.950000000000003" customHeight="1" x14ac:dyDescent="0.2">
      <c r="A9" s="6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/>
      <c r="C9" s="677"/>
      <c r="D9" s="678" t="s">
        <v>48</v>
      </c>
      <c r="E9" s="679"/>
      <c r="F9" s="6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/>
      <c r="H9" s="702" t="str">
        <f>IF(AND($A$9="Тип доверенности/получателя при получении в адресе перегруза:",$D$9="Разовая доверенность"),"Введите ФИО","")</f>
        <v/>
      </c>
      <c r="I9" s="702"/>
      <c r="J9" s="7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2"/>
      <c r="L9" s="702"/>
      <c r="N9" s="31" t="s">
        <v>15</v>
      </c>
      <c r="O9" s="703"/>
      <c r="P9" s="703"/>
      <c r="R9" s="689"/>
      <c r="S9" s="690"/>
      <c r="T9" s="695"/>
      <c r="U9" s="69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/>
      <c r="C10" s="677"/>
      <c r="D10" s="678"/>
      <c r="E10" s="679"/>
      <c r="F10" s="6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/>
      <c r="H10" s="680" t="str">
        <f>IFERROR(VLOOKUP($D$10,Proxy,2,FALSE),"")</f>
        <v/>
      </c>
      <c r="I10" s="680"/>
      <c r="J10" s="680"/>
      <c r="K10" s="680"/>
      <c r="L10" s="680"/>
      <c r="N10" s="31" t="s">
        <v>35</v>
      </c>
      <c r="O10" s="681"/>
      <c r="P10" s="681"/>
      <c r="S10" s="29" t="s">
        <v>12</v>
      </c>
      <c r="T10" s="682" t="s">
        <v>70</v>
      </c>
      <c r="U10" s="68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1"/>
      <c r="P11" s="681"/>
      <c r="S11" s="29" t="s">
        <v>31</v>
      </c>
      <c r="T11" s="669" t="s">
        <v>57</v>
      </c>
      <c r="U11" s="66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8" t="s">
        <v>71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N12" s="27" t="s">
        <v>33</v>
      </c>
      <c r="O12" s="684"/>
      <c r="P12" s="684"/>
      <c r="Q12" s="28"/>
      <c r="R12"/>
      <c r="S12" s="29" t="s">
        <v>48</v>
      </c>
      <c r="T12" s="685"/>
      <c r="U12" s="685"/>
      <c r="V12"/>
      <c r="Z12" s="60"/>
      <c r="AA12" s="60"/>
      <c r="AB12" s="60"/>
    </row>
    <row r="13" spans="1:29" s="17" customFormat="1" ht="23.25" customHeight="1" x14ac:dyDescent="0.2">
      <c r="A13" s="668" t="s">
        <v>72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31"/>
      <c r="N13" s="31" t="s">
        <v>34</v>
      </c>
      <c r="O13" s="669"/>
      <c r="P13" s="66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8" t="s">
        <v>73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0" t="s">
        <v>74</v>
      </c>
      <c r="B15" s="670"/>
      <c r="C15" s="670"/>
      <c r="D15" s="670"/>
      <c r="E15" s="670"/>
      <c r="F15" s="670"/>
      <c r="G15" s="670"/>
      <c r="H15" s="670"/>
      <c r="I15" s="670"/>
      <c r="J15" s="670"/>
      <c r="K15" s="670"/>
      <c r="L15" s="670"/>
      <c r="M15"/>
      <c r="N15" s="671" t="s">
        <v>63</v>
      </c>
      <c r="O15" s="671"/>
      <c r="P15" s="671"/>
      <c r="Q15" s="671"/>
      <c r="R15" s="67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2"/>
      <c r="O16" s="672"/>
      <c r="P16" s="672"/>
      <c r="Q16" s="672"/>
      <c r="R16" s="67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6" t="s">
        <v>61</v>
      </c>
      <c r="B17" s="656" t="s">
        <v>51</v>
      </c>
      <c r="C17" s="674" t="s">
        <v>50</v>
      </c>
      <c r="D17" s="656" t="s">
        <v>52</v>
      </c>
      <c r="E17" s="656"/>
      <c r="F17" s="656" t="s">
        <v>24</v>
      </c>
      <c r="G17" s="656" t="s">
        <v>27</v>
      </c>
      <c r="H17" s="656" t="s">
        <v>25</v>
      </c>
      <c r="I17" s="656" t="s">
        <v>26</v>
      </c>
      <c r="J17" s="675" t="s">
        <v>16</v>
      </c>
      <c r="K17" s="675" t="s">
        <v>65</v>
      </c>
      <c r="L17" s="675" t="s">
        <v>2</v>
      </c>
      <c r="M17" s="656" t="s">
        <v>28</v>
      </c>
      <c r="N17" s="656" t="s">
        <v>17</v>
      </c>
      <c r="O17" s="656"/>
      <c r="P17" s="656"/>
      <c r="Q17" s="656"/>
      <c r="R17" s="656"/>
      <c r="S17" s="673" t="s">
        <v>58</v>
      </c>
      <c r="T17" s="656"/>
      <c r="U17" s="656" t="s">
        <v>6</v>
      </c>
      <c r="V17" s="656" t="s">
        <v>44</v>
      </c>
      <c r="W17" s="657" t="s">
        <v>56</v>
      </c>
      <c r="X17" s="656" t="s">
        <v>18</v>
      </c>
      <c r="Y17" s="659" t="s">
        <v>62</v>
      </c>
      <c r="Z17" s="659" t="s">
        <v>19</v>
      </c>
      <c r="AA17" s="660" t="s">
        <v>59</v>
      </c>
      <c r="AB17" s="661"/>
      <c r="AC17" s="662"/>
      <c r="AD17" s="666"/>
      <c r="BA17" s="667" t="s">
        <v>64</v>
      </c>
    </row>
    <row r="18" spans="1:53" ht="14.25" customHeight="1" x14ac:dyDescent="0.2">
      <c r="A18" s="656"/>
      <c r="B18" s="656"/>
      <c r="C18" s="674"/>
      <c r="D18" s="656"/>
      <c r="E18" s="656"/>
      <c r="F18" s="656" t="s">
        <v>20</v>
      </c>
      <c r="G18" s="656" t="s">
        <v>21</v>
      </c>
      <c r="H18" s="656" t="s">
        <v>22</v>
      </c>
      <c r="I18" s="656" t="s">
        <v>22</v>
      </c>
      <c r="J18" s="676"/>
      <c r="K18" s="676"/>
      <c r="L18" s="676"/>
      <c r="M18" s="656"/>
      <c r="N18" s="656"/>
      <c r="O18" s="656"/>
      <c r="P18" s="656"/>
      <c r="Q18" s="656"/>
      <c r="R18" s="656"/>
      <c r="S18" s="36" t="s">
        <v>47</v>
      </c>
      <c r="T18" s="36" t="s">
        <v>46</v>
      </c>
      <c r="U18" s="656"/>
      <c r="V18" s="656"/>
      <c r="W18" s="658"/>
      <c r="X18" s="656"/>
      <c r="Y18" s="659"/>
      <c r="Z18" s="659"/>
      <c r="AA18" s="663"/>
      <c r="AB18" s="664"/>
      <c r="AC18" s="665"/>
      <c r="AD18" s="666"/>
      <c r="BA18" s="667"/>
    </row>
    <row r="19" spans="1:53" ht="27.75" customHeight="1" x14ac:dyDescent="0.2">
      <c r="A19" s="387" t="s">
        <v>75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55"/>
      <c r="Z19" s="55"/>
    </row>
    <row r="20" spans="1:53" ht="16.5" customHeight="1" x14ac:dyDescent="0.25">
      <c r="A20" s="388" t="s">
        <v>75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66"/>
      <c r="Z20" s="66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9">
        <v>4607091389258</v>
      </c>
      <c r="E22" s="35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64" t="s">
        <v>43</v>
      </c>
      <c r="O23" s="365"/>
      <c r="P23" s="365"/>
      <c r="Q23" s="365"/>
      <c r="R23" s="365"/>
      <c r="S23" s="365"/>
      <c r="T23" s="36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64" t="s">
        <v>43</v>
      </c>
      <c r="O24" s="365"/>
      <c r="P24" s="365"/>
      <c r="Q24" s="365"/>
      <c r="R24" s="365"/>
      <c r="S24" s="365"/>
      <c r="T24" s="36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25">
      <c r="A26" s="64" t="s">
        <v>83</v>
      </c>
      <c r="B26" s="64" t="s">
        <v>84</v>
      </c>
      <c r="C26" s="37">
        <v>4301051551</v>
      </c>
      <c r="D26" s="359">
        <v>4607091383881</v>
      </c>
      <c r="E26" s="35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50" t="s">
        <v>85</v>
      </c>
      <c r="O26" s="361"/>
      <c r="P26" s="361"/>
      <c r="Q26" s="361"/>
      <c r="R26" s="362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86</v>
      </c>
      <c r="C27" s="37">
        <v>4301051176</v>
      </c>
      <c r="D27" s="359">
        <v>4607091383881</v>
      </c>
      <c r="E27" s="35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65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1"/>
      <c r="P27" s="361"/>
      <c r="Q27" s="361"/>
      <c r="R27" s="36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359">
        <v>4607091388237</v>
      </c>
      <c r="E28" s="35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6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1"/>
      <c r="P28" s="361"/>
      <c r="Q28" s="361"/>
      <c r="R28" s="36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59">
        <v>4607091383935</v>
      </c>
      <c r="E29" s="35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1"/>
      <c r="P29" s="361"/>
      <c r="Q29" s="361"/>
      <c r="R29" s="36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59">
        <v>4680115881853</v>
      </c>
      <c r="E30" s="35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1"/>
      <c r="P30" s="361"/>
      <c r="Q30" s="361"/>
      <c r="R30" s="36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4301051593</v>
      </c>
      <c r="D31" s="359">
        <v>4607091383911</v>
      </c>
      <c r="E31" s="35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7" t="s">
        <v>95</v>
      </c>
      <c r="O31" s="361"/>
      <c r="P31" s="361"/>
      <c r="Q31" s="361"/>
      <c r="R31" s="36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96</v>
      </c>
      <c r="C32" s="37">
        <v>4301051178</v>
      </c>
      <c r="D32" s="359">
        <v>4607091383911</v>
      </c>
      <c r="E32" s="35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6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1"/>
      <c r="P32" s="361"/>
      <c r="Q32" s="361"/>
      <c r="R32" s="362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359">
        <v>4607091388244</v>
      </c>
      <c r="E33" s="359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62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64" t="s">
        <v>43</v>
      </c>
      <c r="O34" s="365"/>
      <c r="P34" s="365"/>
      <c r="Q34" s="365"/>
      <c r="R34" s="365"/>
      <c r="S34" s="365"/>
      <c r="T34" s="366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67"/>
      <c r="B35" s="367"/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8"/>
      <c r="N35" s="364" t="s">
        <v>43</v>
      </c>
      <c r="O35" s="365"/>
      <c r="P35" s="365"/>
      <c r="Q35" s="365"/>
      <c r="R35" s="365"/>
      <c r="S35" s="365"/>
      <c r="T35" s="366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73" t="s">
        <v>99</v>
      </c>
      <c r="B36" s="373"/>
      <c r="C36" s="373"/>
      <c r="D36" s="373"/>
      <c r="E36" s="373"/>
      <c r="F36" s="373"/>
      <c r="G36" s="373"/>
      <c r="H36" s="373"/>
      <c r="I36" s="373"/>
      <c r="J36" s="373"/>
      <c r="K36" s="373"/>
      <c r="L36" s="373"/>
      <c r="M36" s="373"/>
      <c r="N36" s="373"/>
      <c r="O36" s="373"/>
      <c r="P36" s="373"/>
      <c r="Q36" s="373"/>
      <c r="R36" s="373"/>
      <c r="S36" s="373"/>
      <c r="T36" s="373"/>
      <c r="U36" s="373"/>
      <c r="V36" s="373"/>
      <c r="W36" s="373"/>
      <c r="X36" s="373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59">
        <v>4607091388503</v>
      </c>
      <c r="E37" s="359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62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64" t="s">
        <v>43</v>
      </c>
      <c r="O38" s="365"/>
      <c r="P38" s="365"/>
      <c r="Q38" s="365"/>
      <c r="R38" s="365"/>
      <c r="S38" s="365"/>
      <c r="T38" s="366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67"/>
      <c r="B39" s="367"/>
      <c r="C39" s="367"/>
      <c r="D39" s="367"/>
      <c r="E39" s="367"/>
      <c r="F39" s="367"/>
      <c r="G39" s="367"/>
      <c r="H39" s="367"/>
      <c r="I39" s="367"/>
      <c r="J39" s="367"/>
      <c r="K39" s="367"/>
      <c r="L39" s="367"/>
      <c r="M39" s="368"/>
      <c r="N39" s="364" t="s">
        <v>43</v>
      </c>
      <c r="O39" s="365"/>
      <c r="P39" s="365"/>
      <c r="Q39" s="365"/>
      <c r="R39" s="365"/>
      <c r="S39" s="365"/>
      <c r="T39" s="366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73" t="s">
        <v>104</v>
      </c>
      <c r="B40" s="373"/>
      <c r="C40" s="373"/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  <c r="U40" s="373"/>
      <c r="V40" s="373"/>
      <c r="W40" s="373"/>
      <c r="X40" s="373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59">
        <v>4607091388282</v>
      </c>
      <c r="E41" s="359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62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4" t="s">
        <v>43</v>
      </c>
      <c r="O42" s="365"/>
      <c r="P42" s="365"/>
      <c r="Q42" s="365"/>
      <c r="R42" s="365"/>
      <c r="S42" s="365"/>
      <c r="T42" s="366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67"/>
      <c r="B43" s="367"/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8"/>
      <c r="N43" s="364" t="s">
        <v>43</v>
      </c>
      <c r="O43" s="365"/>
      <c r="P43" s="365"/>
      <c r="Q43" s="365"/>
      <c r="R43" s="365"/>
      <c r="S43" s="365"/>
      <c r="T43" s="366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73" t="s">
        <v>108</v>
      </c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59">
        <v>4607091389111</v>
      </c>
      <c r="E45" s="359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62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64" t="s">
        <v>43</v>
      </c>
      <c r="O46" s="365"/>
      <c r="P46" s="365"/>
      <c r="Q46" s="365"/>
      <c r="R46" s="365"/>
      <c r="S46" s="365"/>
      <c r="T46" s="366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67"/>
      <c r="B47" s="367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8"/>
      <c r="N47" s="364" t="s">
        <v>43</v>
      </c>
      <c r="O47" s="365"/>
      <c r="P47" s="365"/>
      <c r="Q47" s="365"/>
      <c r="R47" s="365"/>
      <c r="S47" s="365"/>
      <c r="T47" s="366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87" t="s">
        <v>111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55"/>
      <c r="Z48" s="55"/>
    </row>
    <row r="49" spans="1:53" ht="16.5" customHeight="1" x14ac:dyDescent="0.25">
      <c r="A49" s="388" t="s">
        <v>112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66"/>
      <c r="Z49" s="66"/>
    </row>
    <row r="50" spans="1:53" ht="14.25" customHeight="1" x14ac:dyDescent="0.25">
      <c r="A50" s="373" t="s">
        <v>113</v>
      </c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59">
        <v>4680115881440</v>
      </c>
      <c r="E51" s="359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62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59">
        <v>4680115881433</v>
      </c>
      <c r="E52" s="359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62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64" t="s">
        <v>43</v>
      </c>
      <c r="O53" s="365"/>
      <c r="P53" s="365"/>
      <c r="Q53" s="365"/>
      <c r="R53" s="365"/>
      <c r="S53" s="365"/>
      <c r="T53" s="366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67"/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8"/>
      <c r="N54" s="364" t="s">
        <v>43</v>
      </c>
      <c r="O54" s="365"/>
      <c r="P54" s="365"/>
      <c r="Q54" s="365"/>
      <c r="R54" s="365"/>
      <c r="S54" s="365"/>
      <c r="T54" s="366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88" t="s">
        <v>120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66"/>
      <c r="Z55" s="66"/>
    </row>
    <row r="56" spans="1:53" ht="14.25" customHeight="1" x14ac:dyDescent="0.25">
      <c r="A56" s="373" t="s">
        <v>121</v>
      </c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 s="373"/>
      <c r="T56" s="373"/>
      <c r="U56" s="373"/>
      <c r="V56" s="373"/>
      <c r="W56" s="373"/>
      <c r="X56" s="373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59">
        <v>4680115881426</v>
      </c>
      <c r="E57" s="359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59">
        <v>4680115881426</v>
      </c>
      <c r="E58" s="359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6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6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359">
        <v>4680115881419</v>
      </c>
      <c r="E59" s="359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62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359">
        <v>4680115881525</v>
      </c>
      <c r="E60" s="359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41" t="s">
        <v>130</v>
      </c>
      <c r="O60" s="361"/>
      <c r="P60" s="361"/>
      <c r="Q60" s="361"/>
      <c r="R60" s="362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64" t="s">
        <v>43</v>
      </c>
      <c r="O61" s="365"/>
      <c r="P61" s="365"/>
      <c r="Q61" s="365"/>
      <c r="R61" s="365"/>
      <c r="S61" s="365"/>
      <c r="T61" s="366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67"/>
      <c r="B62" s="367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8"/>
      <c r="N62" s="364" t="s">
        <v>43</v>
      </c>
      <c r="O62" s="365"/>
      <c r="P62" s="365"/>
      <c r="Q62" s="365"/>
      <c r="R62" s="365"/>
      <c r="S62" s="365"/>
      <c r="T62" s="366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88" t="s">
        <v>111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66"/>
      <c r="Z63" s="66"/>
    </row>
    <row r="64" spans="1:53" ht="14.25" customHeight="1" x14ac:dyDescent="0.25">
      <c r="A64" s="373" t="s">
        <v>121</v>
      </c>
      <c r="B64" s="373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  <c r="R64" s="373"/>
      <c r="S64" s="373"/>
      <c r="T64" s="373"/>
      <c r="U64" s="373"/>
      <c r="V64" s="373"/>
      <c r="W64" s="373"/>
      <c r="X64" s="373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359">
        <v>4607091382945</v>
      </c>
      <c r="E65" s="35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6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359">
        <v>4607091385670</v>
      </c>
      <c r="E66" s="35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359">
        <v>4607091385670</v>
      </c>
      <c r="E67" s="35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1"/>
      <c r="P67" s="361"/>
      <c r="Q67" s="361"/>
      <c r="R67" s="36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359">
        <v>4680115883956</v>
      </c>
      <c r="E68" s="359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6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359">
        <v>4680115881327</v>
      </c>
      <c r="E69" s="359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6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6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359">
        <v>4680115882133</v>
      </c>
      <c r="E70" s="359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6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359">
        <v>4680115882133</v>
      </c>
      <c r="E71" s="359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6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6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359">
        <v>4607091382952</v>
      </c>
      <c r="E72" s="359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6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359">
        <v>4607091385687</v>
      </c>
      <c r="E73" s="35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359">
        <v>4680115882539</v>
      </c>
      <c r="E74" s="359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6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1"/>
      <c r="P74" s="361"/>
      <c r="Q74" s="361"/>
      <c r="R74" s="36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359">
        <v>4607091384604</v>
      </c>
      <c r="E75" s="359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6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359">
        <v>4680115880283</v>
      </c>
      <c r="E76" s="359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6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359">
        <v>4680115883949</v>
      </c>
      <c r="E77" s="359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2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6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157</v>
      </c>
      <c r="B78" s="64" t="s">
        <v>158</v>
      </c>
      <c r="C78" s="37">
        <v>4301011476</v>
      </c>
      <c r="D78" s="359">
        <v>4680115881518</v>
      </c>
      <c r="E78" s="359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6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6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4301011443</v>
      </c>
      <c r="D79" s="359">
        <v>4680115881303</v>
      </c>
      <c r="E79" s="359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6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6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161</v>
      </c>
      <c r="B80" s="64" t="s">
        <v>162</v>
      </c>
      <c r="C80" s="37">
        <v>4301011562</v>
      </c>
      <c r="D80" s="359">
        <v>4680115882577</v>
      </c>
      <c r="E80" s="359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6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163</v>
      </c>
      <c r="C81" s="37">
        <v>4301011564</v>
      </c>
      <c r="D81" s="359">
        <v>4680115882577</v>
      </c>
      <c r="E81" s="359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6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4301011432</v>
      </c>
      <c r="D82" s="359">
        <v>4680115882720</v>
      </c>
      <c r="E82" s="35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6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6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166</v>
      </c>
      <c r="B83" s="64" t="s">
        <v>167</v>
      </c>
      <c r="C83" s="37">
        <v>4301011417</v>
      </c>
      <c r="D83" s="359">
        <v>4680115880269</v>
      </c>
      <c r="E83" s="359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6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6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4301011415</v>
      </c>
      <c r="D84" s="359">
        <v>4680115880429</v>
      </c>
      <c r="E84" s="359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6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62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170</v>
      </c>
      <c r="B85" s="64" t="s">
        <v>171</v>
      </c>
      <c r="C85" s="37">
        <v>4301011462</v>
      </c>
      <c r="D85" s="359">
        <v>4680115881457</v>
      </c>
      <c r="E85" s="359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6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62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64" t="s">
        <v>43</v>
      </c>
      <c r="O86" s="365"/>
      <c r="P86" s="365"/>
      <c r="Q86" s="365"/>
      <c r="R86" s="365"/>
      <c r="S86" s="365"/>
      <c r="T86" s="366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67"/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8"/>
      <c r="N87" s="364" t="s">
        <v>43</v>
      </c>
      <c r="O87" s="365"/>
      <c r="P87" s="365"/>
      <c r="Q87" s="365"/>
      <c r="R87" s="365"/>
      <c r="S87" s="365"/>
      <c r="T87" s="366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373" t="s">
        <v>113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67"/>
      <c r="Z88" s="67"/>
    </row>
    <row r="89" spans="1:53" ht="16.5" customHeight="1" x14ac:dyDescent="0.25">
      <c r="A89" s="64" t="s">
        <v>172</v>
      </c>
      <c r="B89" s="64" t="s">
        <v>173</v>
      </c>
      <c r="C89" s="37">
        <v>4301020235</v>
      </c>
      <c r="D89" s="359">
        <v>4680115881488</v>
      </c>
      <c r="E89" s="359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6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62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59">
        <v>4680115882751</v>
      </c>
      <c r="E90" s="359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6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59">
        <v>4680115882775</v>
      </c>
      <c r="E91" s="359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6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59">
        <v>4680115880658</v>
      </c>
      <c r="E92" s="359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64" t="s">
        <v>43</v>
      </c>
      <c r="O93" s="365"/>
      <c r="P93" s="365"/>
      <c r="Q93" s="365"/>
      <c r="R93" s="365"/>
      <c r="S93" s="365"/>
      <c r="T93" s="366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67"/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8"/>
      <c r="N94" s="364" t="s">
        <v>43</v>
      </c>
      <c r="O94" s="365"/>
      <c r="P94" s="365"/>
      <c r="Q94" s="365"/>
      <c r="R94" s="365"/>
      <c r="S94" s="365"/>
      <c r="T94" s="366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373" t="s">
        <v>76</v>
      </c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59">
        <v>4607091387667</v>
      </c>
      <c r="E96" s="359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59">
        <v>4607091387636</v>
      </c>
      <c r="E97" s="359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59">
        <v>4607091382426</v>
      </c>
      <c r="E98" s="359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59">
        <v>4607091386547</v>
      </c>
      <c r="E99" s="359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59">
        <v>4607091384734</v>
      </c>
      <c r="E100" s="35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59">
        <v>4607091382464</v>
      </c>
      <c r="E101" s="35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359">
        <v>4680115883444</v>
      </c>
      <c r="E102" s="359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6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359">
        <v>4680115883444</v>
      </c>
      <c r="E103" s="359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6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64" t="s">
        <v>43</v>
      </c>
      <c r="O104" s="365"/>
      <c r="P104" s="365"/>
      <c r="Q104" s="365"/>
      <c r="R104" s="365"/>
      <c r="S104" s="365"/>
      <c r="T104" s="366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67"/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8"/>
      <c r="N105" s="364" t="s">
        <v>43</v>
      </c>
      <c r="O105" s="365"/>
      <c r="P105" s="365"/>
      <c r="Q105" s="365"/>
      <c r="R105" s="365"/>
      <c r="S105" s="365"/>
      <c r="T105" s="366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3" t="s">
        <v>81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4301051543</v>
      </c>
      <c r="D107" s="359">
        <v>4607091386967</v>
      </c>
      <c r="E107" s="359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6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62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4301051437</v>
      </c>
      <c r="D108" s="359">
        <v>4607091386967</v>
      </c>
      <c r="E108" s="359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6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1"/>
      <c r="P108" s="361"/>
      <c r="Q108" s="361"/>
      <c r="R108" s="36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59">
        <v>4607091385304</v>
      </c>
      <c r="E109" s="359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60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4301051648</v>
      </c>
      <c r="D110" s="359">
        <v>4607091386264</v>
      </c>
      <c r="E110" s="359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7" t="s">
        <v>203</v>
      </c>
      <c r="O110" s="361"/>
      <c r="P110" s="361"/>
      <c r="Q110" s="361"/>
      <c r="R110" s="36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201</v>
      </c>
      <c r="B111" s="64" t="s">
        <v>204</v>
      </c>
      <c r="C111" s="37">
        <v>4301051306</v>
      </c>
      <c r="D111" s="359">
        <v>4607091386264</v>
      </c>
      <c r="E111" s="359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61"/>
      <c r="P111" s="361"/>
      <c r="Q111" s="361"/>
      <c r="R111" s="36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205</v>
      </c>
      <c r="B112" s="64" t="s">
        <v>206</v>
      </c>
      <c r="C112" s="37">
        <v>4301051477</v>
      </c>
      <c r="D112" s="359">
        <v>4680115882584</v>
      </c>
      <c r="E112" s="359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5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6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205</v>
      </c>
      <c r="B113" s="64" t="s">
        <v>207</v>
      </c>
      <c r="C113" s="37">
        <v>4301051476</v>
      </c>
      <c r="D113" s="359">
        <v>4680115882584</v>
      </c>
      <c r="E113" s="359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6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6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4301051436</v>
      </c>
      <c r="D114" s="359">
        <v>4607091385731</v>
      </c>
      <c r="E114" s="359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6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6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4301051439</v>
      </c>
      <c r="D115" s="359">
        <v>4680115880214</v>
      </c>
      <c r="E115" s="359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59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62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212</v>
      </c>
      <c r="B116" s="64" t="s">
        <v>213</v>
      </c>
      <c r="C116" s="37">
        <v>4301051438</v>
      </c>
      <c r="D116" s="359">
        <v>4680115880894</v>
      </c>
      <c r="E116" s="359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5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62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4301051313</v>
      </c>
      <c r="D117" s="359">
        <v>4607091385427</v>
      </c>
      <c r="E117" s="359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62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216</v>
      </c>
      <c r="B118" s="64" t="s">
        <v>217</v>
      </c>
      <c r="C118" s="37">
        <v>4301051480</v>
      </c>
      <c r="D118" s="359">
        <v>4680115882645</v>
      </c>
      <c r="E118" s="359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6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67"/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8"/>
      <c r="N119" s="364" t="s">
        <v>43</v>
      </c>
      <c r="O119" s="365"/>
      <c r="P119" s="365"/>
      <c r="Q119" s="365"/>
      <c r="R119" s="365"/>
      <c r="S119" s="365"/>
      <c r="T119" s="366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67"/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8"/>
      <c r="N120" s="364" t="s">
        <v>43</v>
      </c>
      <c r="O120" s="365"/>
      <c r="P120" s="365"/>
      <c r="Q120" s="365"/>
      <c r="R120" s="365"/>
      <c r="S120" s="365"/>
      <c r="T120" s="366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373" t="s">
        <v>218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373"/>
      <c r="Y121" s="67"/>
      <c r="Z121" s="67"/>
    </row>
    <row r="122" spans="1:53" ht="27" customHeight="1" x14ac:dyDescent="0.25">
      <c r="A122" s="64" t="s">
        <v>219</v>
      </c>
      <c r="B122" s="64" t="s">
        <v>220</v>
      </c>
      <c r="C122" s="37">
        <v>4301060296</v>
      </c>
      <c r="D122" s="359">
        <v>4607091383065</v>
      </c>
      <c r="E122" s="359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6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4301060366</v>
      </c>
      <c r="D123" s="359">
        <v>4680115881532</v>
      </c>
      <c r="E123" s="359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5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221</v>
      </c>
      <c r="B124" s="64" t="s">
        <v>223</v>
      </c>
      <c r="C124" s="37">
        <v>4301060371</v>
      </c>
      <c r="D124" s="359">
        <v>4680115881532</v>
      </c>
      <c r="E124" s="359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591" t="s">
        <v>224</v>
      </c>
      <c r="O124" s="361"/>
      <c r="P124" s="361"/>
      <c r="Q124" s="361"/>
      <c r="R124" s="36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221</v>
      </c>
      <c r="B125" s="64" t="s">
        <v>225</v>
      </c>
      <c r="C125" s="37">
        <v>4301060350</v>
      </c>
      <c r="D125" s="359">
        <v>4680115881532</v>
      </c>
      <c r="E125" s="359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61"/>
      <c r="P125" s="361"/>
      <c r="Q125" s="361"/>
      <c r="R125" s="362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359">
        <v>4680115882652</v>
      </c>
      <c r="E126" s="359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62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359">
        <v>4680115880238</v>
      </c>
      <c r="E127" s="359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62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359">
        <v>4680115881464</v>
      </c>
      <c r="E128" s="359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62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8"/>
      <c r="N129" s="364" t="s">
        <v>43</v>
      </c>
      <c r="O129" s="365"/>
      <c r="P129" s="365"/>
      <c r="Q129" s="365"/>
      <c r="R129" s="365"/>
      <c r="S129" s="365"/>
      <c r="T129" s="366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67"/>
      <c r="B130" s="367"/>
      <c r="C130" s="367"/>
      <c r="D130" s="367"/>
      <c r="E130" s="367"/>
      <c r="F130" s="367"/>
      <c r="G130" s="367"/>
      <c r="H130" s="367"/>
      <c r="I130" s="367"/>
      <c r="J130" s="367"/>
      <c r="K130" s="367"/>
      <c r="L130" s="367"/>
      <c r="M130" s="368"/>
      <c r="N130" s="364" t="s">
        <v>43</v>
      </c>
      <c r="O130" s="365"/>
      <c r="P130" s="365"/>
      <c r="Q130" s="365"/>
      <c r="R130" s="365"/>
      <c r="S130" s="365"/>
      <c r="T130" s="366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88" t="s">
        <v>232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66"/>
      <c r="Z131" s="66"/>
    </row>
    <row r="132" spans="1:53" ht="14.25" customHeight="1" x14ac:dyDescent="0.25">
      <c r="A132" s="373" t="s">
        <v>81</v>
      </c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67"/>
      <c r="Z132" s="67"/>
    </row>
    <row r="133" spans="1:53" ht="27" customHeight="1" x14ac:dyDescent="0.25">
      <c r="A133" s="64" t="s">
        <v>233</v>
      </c>
      <c r="B133" s="64" t="s">
        <v>234</v>
      </c>
      <c r="C133" s="37">
        <v>4301051612</v>
      </c>
      <c r="D133" s="359">
        <v>4607091385168</v>
      </c>
      <c r="E133" s="359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5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233</v>
      </c>
      <c r="B134" s="64" t="s">
        <v>235</v>
      </c>
      <c r="C134" s="37">
        <v>4301051360</v>
      </c>
      <c r="D134" s="359">
        <v>4607091385168</v>
      </c>
      <c r="E134" s="359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5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1"/>
      <c r="P134" s="361"/>
      <c r="Q134" s="361"/>
      <c r="R134" s="362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4301051362</v>
      </c>
      <c r="D135" s="359">
        <v>4607091383256</v>
      </c>
      <c r="E135" s="359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62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238</v>
      </c>
      <c r="B136" s="64" t="s">
        <v>239</v>
      </c>
      <c r="C136" s="37">
        <v>4301051358</v>
      </c>
      <c r="D136" s="359">
        <v>4607091385748</v>
      </c>
      <c r="E136" s="359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62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67"/>
      <c r="B137" s="367"/>
      <c r="C137" s="367"/>
      <c r="D137" s="367"/>
      <c r="E137" s="367"/>
      <c r="F137" s="367"/>
      <c r="G137" s="367"/>
      <c r="H137" s="367"/>
      <c r="I137" s="367"/>
      <c r="J137" s="367"/>
      <c r="K137" s="367"/>
      <c r="L137" s="367"/>
      <c r="M137" s="368"/>
      <c r="N137" s="364" t="s">
        <v>43</v>
      </c>
      <c r="O137" s="365"/>
      <c r="P137" s="365"/>
      <c r="Q137" s="365"/>
      <c r="R137" s="365"/>
      <c r="S137" s="365"/>
      <c r="T137" s="366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67"/>
      <c r="B138" s="367"/>
      <c r="C138" s="367"/>
      <c r="D138" s="367"/>
      <c r="E138" s="367"/>
      <c r="F138" s="367"/>
      <c r="G138" s="367"/>
      <c r="H138" s="367"/>
      <c r="I138" s="367"/>
      <c r="J138" s="367"/>
      <c r="K138" s="367"/>
      <c r="L138" s="367"/>
      <c r="M138" s="368"/>
      <c r="N138" s="364" t="s">
        <v>43</v>
      </c>
      <c r="O138" s="365"/>
      <c r="P138" s="365"/>
      <c r="Q138" s="365"/>
      <c r="R138" s="365"/>
      <c r="S138" s="365"/>
      <c r="T138" s="366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87" t="s">
        <v>240</v>
      </c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7"/>
      <c r="O139" s="387"/>
      <c r="P139" s="387"/>
      <c r="Q139" s="387"/>
      <c r="R139" s="387"/>
      <c r="S139" s="387"/>
      <c r="T139" s="387"/>
      <c r="U139" s="387"/>
      <c r="V139" s="387"/>
      <c r="W139" s="387"/>
      <c r="X139" s="387"/>
      <c r="Y139" s="55"/>
      <c r="Z139" s="55"/>
    </row>
    <row r="140" spans="1:53" ht="16.5" customHeight="1" x14ac:dyDescent="0.25">
      <c r="A140" s="388" t="s">
        <v>241</v>
      </c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8"/>
      <c r="Y140" s="66"/>
      <c r="Z140" s="66"/>
    </row>
    <row r="141" spans="1:53" ht="14.25" customHeight="1" x14ac:dyDescent="0.25">
      <c r="A141" s="373" t="s">
        <v>121</v>
      </c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  <c r="X141" s="373"/>
      <c r="Y141" s="67"/>
      <c r="Z141" s="67"/>
    </row>
    <row r="142" spans="1:53" ht="27" customHeight="1" x14ac:dyDescent="0.25">
      <c r="A142" s="64" t="s">
        <v>242</v>
      </c>
      <c r="B142" s="64" t="s">
        <v>243</v>
      </c>
      <c r="C142" s="37">
        <v>4301011223</v>
      </c>
      <c r="D142" s="359">
        <v>4607091383423</v>
      </c>
      <c r="E142" s="359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62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244</v>
      </c>
      <c r="B143" s="64" t="s">
        <v>245</v>
      </c>
      <c r="C143" s="37">
        <v>4301011338</v>
      </c>
      <c r="D143" s="359">
        <v>4607091381405</v>
      </c>
      <c r="E143" s="359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62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customHeight="1" x14ac:dyDescent="0.25">
      <c r="A144" s="64" t="s">
        <v>246</v>
      </c>
      <c r="B144" s="64" t="s">
        <v>247</v>
      </c>
      <c r="C144" s="37">
        <v>4301011333</v>
      </c>
      <c r="D144" s="359">
        <v>4607091386516</v>
      </c>
      <c r="E144" s="359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62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67"/>
      <c r="B145" s="367"/>
      <c r="C145" s="367"/>
      <c r="D145" s="367"/>
      <c r="E145" s="367"/>
      <c r="F145" s="367"/>
      <c r="G145" s="367"/>
      <c r="H145" s="367"/>
      <c r="I145" s="367"/>
      <c r="J145" s="367"/>
      <c r="K145" s="367"/>
      <c r="L145" s="367"/>
      <c r="M145" s="368"/>
      <c r="N145" s="364" t="s">
        <v>43</v>
      </c>
      <c r="O145" s="365"/>
      <c r="P145" s="365"/>
      <c r="Q145" s="365"/>
      <c r="R145" s="365"/>
      <c r="S145" s="365"/>
      <c r="T145" s="366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67"/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8"/>
      <c r="N146" s="364" t="s">
        <v>43</v>
      </c>
      <c r="O146" s="365"/>
      <c r="P146" s="365"/>
      <c r="Q146" s="365"/>
      <c r="R146" s="365"/>
      <c r="S146" s="365"/>
      <c r="T146" s="366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88" t="s">
        <v>248</v>
      </c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388"/>
      <c r="P147" s="388"/>
      <c r="Q147" s="388"/>
      <c r="R147" s="388"/>
      <c r="S147" s="388"/>
      <c r="T147" s="388"/>
      <c r="U147" s="388"/>
      <c r="V147" s="388"/>
      <c r="W147" s="388"/>
      <c r="X147" s="388"/>
      <c r="Y147" s="66"/>
      <c r="Z147" s="66"/>
    </row>
    <row r="148" spans="1:53" ht="14.25" customHeight="1" x14ac:dyDescent="0.25">
      <c r="A148" s="373" t="s">
        <v>76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373"/>
      <c r="Y148" s="67"/>
      <c r="Z148" s="67"/>
    </row>
    <row r="149" spans="1:53" ht="27" customHeight="1" x14ac:dyDescent="0.25">
      <c r="A149" s="64" t="s">
        <v>249</v>
      </c>
      <c r="B149" s="64" t="s">
        <v>250</v>
      </c>
      <c r="C149" s="37">
        <v>4301031191</v>
      </c>
      <c r="D149" s="359">
        <v>4680115880993</v>
      </c>
      <c r="E149" s="359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6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4301031204</v>
      </c>
      <c r="D150" s="359">
        <v>4680115881761</v>
      </c>
      <c r="E150" s="359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6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4301031201</v>
      </c>
      <c r="D151" s="359">
        <v>4680115881563</v>
      </c>
      <c r="E151" s="359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6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4301031199</v>
      </c>
      <c r="D152" s="359">
        <v>4680115880986</v>
      </c>
      <c r="E152" s="359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6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4301031190</v>
      </c>
      <c r="D153" s="359">
        <v>4680115880207</v>
      </c>
      <c r="E153" s="359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6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4301031205</v>
      </c>
      <c r="D154" s="359">
        <v>4680115881785</v>
      </c>
      <c r="E154" s="359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62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4301031202</v>
      </c>
      <c r="D155" s="359">
        <v>4680115881679</v>
      </c>
      <c r="E155" s="359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62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263</v>
      </c>
      <c r="B156" s="64" t="s">
        <v>264</v>
      </c>
      <c r="C156" s="37">
        <v>4301031158</v>
      </c>
      <c r="D156" s="359">
        <v>4680115880191</v>
      </c>
      <c r="E156" s="359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62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265</v>
      </c>
      <c r="B157" s="64" t="s">
        <v>266</v>
      </c>
      <c r="C157" s="37">
        <v>4301031245</v>
      </c>
      <c r="D157" s="359">
        <v>4680115883963</v>
      </c>
      <c r="E157" s="359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62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8"/>
      <c r="N158" s="364" t="s">
        <v>43</v>
      </c>
      <c r="O158" s="365"/>
      <c r="P158" s="365"/>
      <c r="Q158" s="365"/>
      <c r="R158" s="365"/>
      <c r="S158" s="365"/>
      <c r="T158" s="366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8"/>
      <c r="N159" s="364" t="s">
        <v>43</v>
      </c>
      <c r="O159" s="365"/>
      <c r="P159" s="365"/>
      <c r="Q159" s="365"/>
      <c r="R159" s="365"/>
      <c r="S159" s="365"/>
      <c r="T159" s="366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88" t="s">
        <v>267</v>
      </c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8"/>
      <c r="O160" s="388"/>
      <c r="P160" s="388"/>
      <c r="Q160" s="388"/>
      <c r="R160" s="388"/>
      <c r="S160" s="388"/>
      <c r="T160" s="388"/>
      <c r="U160" s="388"/>
      <c r="V160" s="388"/>
      <c r="W160" s="388"/>
      <c r="X160" s="388"/>
      <c r="Y160" s="66"/>
      <c r="Z160" s="66"/>
    </row>
    <row r="161" spans="1:53" ht="14.25" customHeight="1" x14ac:dyDescent="0.25">
      <c r="A161" s="373" t="s">
        <v>121</v>
      </c>
      <c r="B161" s="373"/>
      <c r="C161" s="373"/>
      <c r="D161" s="373"/>
      <c r="E161" s="373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67"/>
      <c r="Z161" s="67"/>
    </row>
    <row r="162" spans="1:53" ht="16.5" customHeight="1" x14ac:dyDescent="0.25">
      <c r="A162" s="64" t="s">
        <v>268</v>
      </c>
      <c r="B162" s="64" t="s">
        <v>269</v>
      </c>
      <c r="C162" s="37">
        <v>4301011450</v>
      </c>
      <c r="D162" s="359">
        <v>4680115881402</v>
      </c>
      <c r="E162" s="359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62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270</v>
      </c>
      <c r="B163" s="64" t="s">
        <v>271</v>
      </c>
      <c r="C163" s="37">
        <v>4301011454</v>
      </c>
      <c r="D163" s="359">
        <v>4680115881396</v>
      </c>
      <c r="E163" s="359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6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67"/>
      <c r="B164" s="367"/>
      <c r="C164" s="367"/>
      <c r="D164" s="367"/>
      <c r="E164" s="367"/>
      <c r="F164" s="367"/>
      <c r="G164" s="367"/>
      <c r="H164" s="367"/>
      <c r="I164" s="367"/>
      <c r="J164" s="367"/>
      <c r="K164" s="367"/>
      <c r="L164" s="367"/>
      <c r="M164" s="368"/>
      <c r="N164" s="364" t="s">
        <v>43</v>
      </c>
      <c r="O164" s="365"/>
      <c r="P164" s="365"/>
      <c r="Q164" s="365"/>
      <c r="R164" s="365"/>
      <c r="S164" s="365"/>
      <c r="T164" s="366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67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8"/>
      <c r="N165" s="364" t="s">
        <v>43</v>
      </c>
      <c r="O165" s="365"/>
      <c r="P165" s="365"/>
      <c r="Q165" s="365"/>
      <c r="R165" s="365"/>
      <c r="S165" s="365"/>
      <c r="T165" s="366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73" t="s">
        <v>113</v>
      </c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373"/>
      <c r="Y166" s="67"/>
      <c r="Z166" s="67"/>
    </row>
    <row r="167" spans="1:53" ht="16.5" customHeight="1" x14ac:dyDescent="0.25">
      <c r="A167" s="64" t="s">
        <v>272</v>
      </c>
      <c r="B167" s="64" t="s">
        <v>273</v>
      </c>
      <c r="C167" s="37">
        <v>4301020262</v>
      </c>
      <c r="D167" s="359">
        <v>4680115882935</v>
      </c>
      <c r="E167" s="359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62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274</v>
      </c>
      <c r="B168" s="64" t="s">
        <v>275</v>
      </c>
      <c r="C168" s="37">
        <v>4301020220</v>
      </c>
      <c r="D168" s="359">
        <v>4680115880764</v>
      </c>
      <c r="E168" s="359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6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67"/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8"/>
      <c r="N169" s="364" t="s">
        <v>43</v>
      </c>
      <c r="O169" s="365"/>
      <c r="P169" s="365"/>
      <c r="Q169" s="365"/>
      <c r="R169" s="365"/>
      <c r="S169" s="365"/>
      <c r="T169" s="366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67"/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8"/>
      <c r="N170" s="364" t="s">
        <v>43</v>
      </c>
      <c r="O170" s="365"/>
      <c r="P170" s="365"/>
      <c r="Q170" s="365"/>
      <c r="R170" s="365"/>
      <c r="S170" s="365"/>
      <c r="T170" s="366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73" t="s">
        <v>76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67"/>
      <c r="Z171" s="67"/>
    </row>
    <row r="172" spans="1:53" ht="27" customHeight="1" x14ac:dyDescent="0.25">
      <c r="A172" s="64" t="s">
        <v>276</v>
      </c>
      <c r="B172" s="64" t="s">
        <v>277</v>
      </c>
      <c r="C172" s="37">
        <v>4301031224</v>
      </c>
      <c r="D172" s="359">
        <v>4680115882683</v>
      </c>
      <c r="E172" s="359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62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4301031230</v>
      </c>
      <c r="D173" s="359">
        <v>4680115882690</v>
      </c>
      <c r="E173" s="359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62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4301031220</v>
      </c>
      <c r="D174" s="359">
        <v>4680115882669</v>
      </c>
      <c r="E174" s="359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62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282</v>
      </c>
      <c r="B175" s="64" t="s">
        <v>283</v>
      </c>
      <c r="C175" s="37">
        <v>4301031221</v>
      </c>
      <c r="D175" s="359">
        <v>4680115882676</v>
      </c>
      <c r="E175" s="359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62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67"/>
      <c r="B176" s="367"/>
      <c r="C176" s="367"/>
      <c r="D176" s="367"/>
      <c r="E176" s="367"/>
      <c r="F176" s="367"/>
      <c r="G176" s="367"/>
      <c r="H176" s="367"/>
      <c r="I176" s="367"/>
      <c r="J176" s="367"/>
      <c r="K176" s="367"/>
      <c r="L176" s="367"/>
      <c r="M176" s="368"/>
      <c r="N176" s="364" t="s">
        <v>43</v>
      </c>
      <c r="O176" s="365"/>
      <c r="P176" s="365"/>
      <c r="Q176" s="365"/>
      <c r="R176" s="365"/>
      <c r="S176" s="365"/>
      <c r="T176" s="366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8"/>
      <c r="N177" s="364" t="s">
        <v>43</v>
      </c>
      <c r="O177" s="365"/>
      <c r="P177" s="365"/>
      <c r="Q177" s="365"/>
      <c r="R177" s="365"/>
      <c r="S177" s="365"/>
      <c r="T177" s="366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73" t="s">
        <v>81</v>
      </c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  <c r="X178" s="373"/>
      <c r="Y178" s="67"/>
      <c r="Z178" s="67"/>
    </row>
    <row r="179" spans="1:53" ht="27" customHeight="1" x14ac:dyDescent="0.25">
      <c r="A179" s="64" t="s">
        <v>284</v>
      </c>
      <c r="B179" s="64" t="s">
        <v>285</v>
      </c>
      <c r="C179" s="37">
        <v>4301051409</v>
      </c>
      <c r="D179" s="359">
        <v>4680115881556</v>
      </c>
      <c r="E179" s="359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6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4301051538</v>
      </c>
      <c r="D180" s="359">
        <v>4680115880573</v>
      </c>
      <c r="E180" s="359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6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4301051408</v>
      </c>
      <c r="D181" s="359">
        <v>4680115881594</v>
      </c>
      <c r="E181" s="359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6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4301051505</v>
      </c>
      <c r="D182" s="359">
        <v>4680115881587</v>
      </c>
      <c r="E182" s="359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6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292</v>
      </c>
      <c r="B183" s="64" t="s">
        <v>293</v>
      </c>
      <c r="C183" s="37">
        <v>4301051380</v>
      </c>
      <c r="D183" s="359">
        <v>4680115880962</v>
      </c>
      <c r="E183" s="359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6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4301051411</v>
      </c>
      <c r="D184" s="359">
        <v>4680115881617</v>
      </c>
      <c r="E184" s="359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6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4301051487</v>
      </c>
      <c r="D185" s="359">
        <v>4680115881228</v>
      </c>
      <c r="E185" s="35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6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4301051506</v>
      </c>
      <c r="D186" s="359">
        <v>4680115881037</v>
      </c>
      <c r="E186" s="359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6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4301051384</v>
      </c>
      <c r="D187" s="359">
        <v>4680115881211</v>
      </c>
      <c r="E187" s="359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6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4301051378</v>
      </c>
      <c r="D188" s="359">
        <v>4680115881020</v>
      </c>
      <c r="E188" s="359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6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4301051407</v>
      </c>
      <c r="D189" s="359">
        <v>4680115882195</v>
      </c>
      <c r="E189" s="359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6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4301051479</v>
      </c>
      <c r="D190" s="359">
        <v>4680115882607</v>
      </c>
      <c r="E190" s="359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62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4301051468</v>
      </c>
      <c r="D191" s="359">
        <v>4680115880092</v>
      </c>
      <c r="E191" s="359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6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4301051469</v>
      </c>
      <c r="D192" s="359">
        <v>4680115880221</v>
      </c>
      <c r="E192" s="359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62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4301051523</v>
      </c>
      <c r="D193" s="359">
        <v>4680115882942</v>
      </c>
      <c r="E193" s="359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62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314</v>
      </c>
      <c r="B194" s="64" t="s">
        <v>315</v>
      </c>
      <c r="C194" s="37">
        <v>4301051326</v>
      </c>
      <c r="D194" s="359">
        <v>4680115880504</v>
      </c>
      <c r="E194" s="35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62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316</v>
      </c>
      <c r="B195" s="64" t="s">
        <v>317</v>
      </c>
      <c r="C195" s="37">
        <v>4301051410</v>
      </c>
      <c r="D195" s="359">
        <v>4680115882164</v>
      </c>
      <c r="E195" s="359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62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67"/>
      <c r="B196" s="367"/>
      <c r="C196" s="367"/>
      <c r="D196" s="367"/>
      <c r="E196" s="367"/>
      <c r="F196" s="367"/>
      <c r="G196" s="367"/>
      <c r="H196" s="367"/>
      <c r="I196" s="367"/>
      <c r="J196" s="367"/>
      <c r="K196" s="367"/>
      <c r="L196" s="367"/>
      <c r="M196" s="368"/>
      <c r="N196" s="364" t="s">
        <v>43</v>
      </c>
      <c r="O196" s="365"/>
      <c r="P196" s="365"/>
      <c r="Q196" s="365"/>
      <c r="R196" s="365"/>
      <c r="S196" s="365"/>
      <c r="T196" s="366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67"/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8"/>
      <c r="N197" s="364" t="s">
        <v>43</v>
      </c>
      <c r="O197" s="365"/>
      <c r="P197" s="365"/>
      <c r="Q197" s="365"/>
      <c r="R197" s="365"/>
      <c r="S197" s="365"/>
      <c r="T197" s="366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73" t="s">
        <v>218</v>
      </c>
      <c r="B198" s="373"/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67"/>
      <c r="Z198" s="67"/>
    </row>
    <row r="199" spans="1:53" ht="16.5" customHeight="1" x14ac:dyDescent="0.25">
      <c r="A199" s="64" t="s">
        <v>318</v>
      </c>
      <c r="B199" s="64" t="s">
        <v>319</v>
      </c>
      <c r="C199" s="37">
        <v>4301060360</v>
      </c>
      <c r="D199" s="359">
        <v>4680115882874</v>
      </c>
      <c r="E199" s="359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62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4301060359</v>
      </c>
      <c r="D200" s="359">
        <v>4680115884434</v>
      </c>
      <c r="E200" s="359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62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322</v>
      </c>
      <c r="B201" s="64" t="s">
        <v>323</v>
      </c>
      <c r="C201" s="37">
        <v>4301060338</v>
      </c>
      <c r="D201" s="359">
        <v>4680115880801</v>
      </c>
      <c r="E201" s="359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62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324</v>
      </c>
      <c r="B202" s="64" t="s">
        <v>325</v>
      </c>
      <c r="C202" s="37">
        <v>4301060339</v>
      </c>
      <c r="D202" s="359">
        <v>4680115880818</v>
      </c>
      <c r="E202" s="359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62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67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8"/>
      <c r="N203" s="364" t="s">
        <v>43</v>
      </c>
      <c r="O203" s="365"/>
      <c r="P203" s="365"/>
      <c r="Q203" s="365"/>
      <c r="R203" s="365"/>
      <c r="S203" s="365"/>
      <c r="T203" s="366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67"/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8"/>
      <c r="N204" s="364" t="s">
        <v>43</v>
      </c>
      <c r="O204" s="365"/>
      <c r="P204" s="365"/>
      <c r="Q204" s="365"/>
      <c r="R204" s="365"/>
      <c r="S204" s="365"/>
      <c r="T204" s="366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88" t="s">
        <v>326</v>
      </c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8"/>
      <c r="O205" s="388"/>
      <c r="P205" s="388"/>
      <c r="Q205" s="388"/>
      <c r="R205" s="388"/>
      <c r="S205" s="388"/>
      <c r="T205" s="388"/>
      <c r="U205" s="388"/>
      <c r="V205" s="388"/>
      <c r="W205" s="388"/>
      <c r="X205" s="388"/>
      <c r="Y205" s="66"/>
      <c r="Z205" s="66"/>
    </row>
    <row r="206" spans="1:53" ht="14.25" customHeight="1" x14ac:dyDescent="0.25">
      <c r="A206" s="373" t="s">
        <v>121</v>
      </c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67"/>
      <c r="Z206" s="67"/>
    </row>
    <row r="207" spans="1:53" ht="27" customHeight="1" x14ac:dyDescent="0.25">
      <c r="A207" s="64" t="s">
        <v>327</v>
      </c>
      <c r="B207" s="64" t="s">
        <v>328</v>
      </c>
      <c r="C207" s="37">
        <v>4301011717</v>
      </c>
      <c r="D207" s="359">
        <v>4680115884274</v>
      </c>
      <c r="E207" s="359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361"/>
      <c r="P207" s="361"/>
      <c r="Q207" s="361"/>
      <c r="R207" s="362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4301011719</v>
      </c>
      <c r="D208" s="359">
        <v>4680115884298</v>
      </c>
      <c r="E208" s="359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361"/>
      <c r="P208" s="361"/>
      <c r="Q208" s="361"/>
      <c r="R208" s="362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4301011733</v>
      </c>
      <c r="D209" s="359">
        <v>4680115884250</v>
      </c>
      <c r="E209" s="359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35" t="s">
        <v>335</v>
      </c>
      <c r="O209" s="361"/>
      <c r="P209" s="361"/>
      <c r="Q209" s="361"/>
      <c r="R209" s="362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4301011718</v>
      </c>
      <c r="D210" s="359">
        <v>4680115884281</v>
      </c>
      <c r="E210" s="359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36" t="s">
        <v>338</v>
      </c>
      <c r="O210" s="361"/>
      <c r="P210" s="361"/>
      <c r="Q210" s="361"/>
      <c r="R210" s="362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4301011720</v>
      </c>
      <c r="D211" s="359">
        <v>4680115884199</v>
      </c>
      <c r="E211" s="359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37" t="s">
        <v>341</v>
      </c>
      <c r="O211" s="361"/>
      <c r="P211" s="361"/>
      <c r="Q211" s="361"/>
      <c r="R211" s="362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342</v>
      </c>
      <c r="B212" s="64" t="s">
        <v>343</v>
      </c>
      <c r="C212" s="37">
        <v>4301011716</v>
      </c>
      <c r="D212" s="359">
        <v>4680115884267</v>
      </c>
      <c r="E212" s="359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38" t="s">
        <v>344</v>
      </c>
      <c r="O212" s="361"/>
      <c r="P212" s="361"/>
      <c r="Q212" s="361"/>
      <c r="R212" s="362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67"/>
      <c r="B213" s="367"/>
      <c r="C213" s="367"/>
      <c r="D213" s="367"/>
      <c r="E213" s="367"/>
      <c r="F213" s="367"/>
      <c r="G213" s="367"/>
      <c r="H213" s="367"/>
      <c r="I213" s="367"/>
      <c r="J213" s="367"/>
      <c r="K213" s="367"/>
      <c r="L213" s="367"/>
      <c r="M213" s="368"/>
      <c r="N213" s="364" t="s">
        <v>43</v>
      </c>
      <c r="O213" s="365"/>
      <c r="P213" s="365"/>
      <c r="Q213" s="365"/>
      <c r="R213" s="365"/>
      <c r="S213" s="365"/>
      <c r="T213" s="366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67"/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8"/>
      <c r="N214" s="364" t="s">
        <v>43</v>
      </c>
      <c r="O214" s="365"/>
      <c r="P214" s="365"/>
      <c r="Q214" s="365"/>
      <c r="R214" s="365"/>
      <c r="S214" s="365"/>
      <c r="T214" s="366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customHeight="1" x14ac:dyDescent="0.25">
      <c r="A215" s="373" t="s">
        <v>76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67"/>
      <c r="Z215" s="67"/>
    </row>
    <row r="216" spans="1:53" ht="27" customHeight="1" x14ac:dyDescent="0.25">
      <c r="A216" s="64" t="s">
        <v>345</v>
      </c>
      <c r="B216" s="64" t="s">
        <v>346</v>
      </c>
      <c r="C216" s="37">
        <v>4301031151</v>
      </c>
      <c r="D216" s="359">
        <v>4607091389845</v>
      </c>
      <c r="E216" s="359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61"/>
      <c r="P216" s="361"/>
      <c r="Q216" s="361"/>
      <c r="R216" s="362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8"/>
      <c r="N217" s="364" t="s">
        <v>43</v>
      </c>
      <c r="O217" s="365"/>
      <c r="P217" s="365"/>
      <c r="Q217" s="365"/>
      <c r="R217" s="365"/>
      <c r="S217" s="365"/>
      <c r="T217" s="366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67"/>
      <c r="B218" s="367"/>
      <c r="C218" s="367"/>
      <c r="D218" s="367"/>
      <c r="E218" s="367"/>
      <c r="F218" s="367"/>
      <c r="G218" s="367"/>
      <c r="H218" s="367"/>
      <c r="I218" s="367"/>
      <c r="J218" s="367"/>
      <c r="K218" s="367"/>
      <c r="L218" s="367"/>
      <c r="M218" s="368"/>
      <c r="N218" s="364" t="s">
        <v>43</v>
      </c>
      <c r="O218" s="365"/>
      <c r="P218" s="365"/>
      <c r="Q218" s="365"/>
      <c r="R218" s="365"/>
      <c r="S218" s="365"/>
      <c r="T218" s="366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customHeight="1" x14ac:dyDescent="0.25">
      <c r="A219" s="388" t="s">
        <v>347</v>
      </c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8"/>
      <c r="N219" s="388"/>
      <c r="O219" s="388"/>
      <c r="P219" s="388"/>
      <c r="Q219" s="388"/>
      <c r="R219" s="388"/>
      <c r="S219" s="388"/>
      <c r="T219" s="388"/>
      <c r="U219" s="388"/>
      <c r="V219" s="388"/>
      <c r="W219" s="388"/>
      <c r="X219" s="388"/>
      <c r="Y219" s="66"/>
      <c r="Z219" s="66"/>
    </row>
    <row r="220" spans="1:53" ht="14.25" customHeight="1" x14ac:dyDescent="0.25">
      <c r="A220" s="373" t="s">
        <v>121</v>
      </c>
      <c r="B220" s="373"/>
      <c r="C220" s="373"/>
      <c r="D220" s="373"/>
      <c r="E220" s="373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  <c r="X220" s="373"/>
      <c r="Y220" s="67"/>
      <c r="Z220" s="67"/>
    </row>
    <row r="221" spans="1:53" ht="27" customHeight="1" x14ac:dyDescent="0.25">
      <c r="A221" s="64" t="s">
        <v>348</v>
      </c>
      <c r="B221" s="64" t="s">
        <v>349</v>
      </c>
      <c r="C221" s="37">
        <v>4301011826</v>
      </c>
      <c r="D221" s="359">
        <v>4680115884137</v>
      </c>
      <c r="E221" s="359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34" t="s">
        <v>350</v>
      </c>
      <c r="O221" s="361"/>
      <c r="P221" s="361"/>
      <c r="Q221" s="361"/>
      <c r="R221" s="362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4301011724</v>
      </c>
      <c r="D222" s="359">
        <v>4680115884236</v>
      </c>
      <c r="E222" s="359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28" t="s">
        <v>353</v>
      </c>
      <c r="O222" s="361"/>
      <c r="P222" s="361"/>
      <c r="Q222" s="361"/>
      <c r="R222" s="362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4301011721</v>
      </c>
      <c r="D223" s="359">
        <v>4680115884175</v>
      </c>
      <c r="E223" s="359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29" t="s">
        <v>356</v>
      </c>
      <c r="O223" s="361"/>
      <c r="P223" s="361"/>
      <c r="Q223" s="361"/>
      <c r="R223" s="36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4301011824</v>
      </c>
      <c r="D224" s="359">
        <v>4680115884144</v>
      </c>
      <c r="E224" s="359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30" t="s">
        <v>359</v>
      </c>
      <c r="O224" s="361"/>
      <c r="P224" s="361"/>
      <c r="Q224" s="361"/>
      <c r="R224" s="362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4301011726</v>
      </c>
      <c r="D225" s="359">
        <v>4680115884182</v>
      </c>
      <c r="E225" s="359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31" t="s">
        <v>362</v>
      </c>
      <c r="O225" s="361"/>
      <c r="P225" s="361"/>
      <c r="Q225" s="361"/>
      <c r="R225" s="36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363</v>
      </c>
      <c r="B226" s="64" t="s">
        <v>364</v>
      </c>
      <c r="C226" s="37">
        <v>4301011722</v>
      </c>
      <c r="D226" s="359">
        <v>4680115884205</v>
      </c>
      <c r="E226" s="359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32" t="s">
        <v>365</v>
      </c>
      <c r="O226" s="361"/>
      <c r="P226" s="361"/>
      <c r="Q226" s="361"/>
      <c r="R226" s="36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67"/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8"/>
      <c r="N227" s="364" t="s">
        <v>43</v>
      </c>
      <c r="O227" s="365"/>
      <c r="P227" s="365"/>
      <c r="Q227" s="365"/>
      <c r="R227" s="365"/>
      <c r="S227" s="365"/>
      <c r="T227" s="366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67"/>
      <c r="B228" s="367"/>
      <c r="C228" s="367"/>
      <c r="D228" s="367"/>
      <c r="E228" s="367"/>
      <c r="F228" s="367"/>
      <c r="G228" s="367"/>
      <c r="H228" s="367"/>
      <c r="I228" s="367"/>
      <c r="J228" s="367"/>
      <c r="K228" s="367"/>
      <c r="L228" s="367"/>
      <c r="M228" s="368"/>
      <c r="N228" s="364" t="s">
        <v>43</v>
      </c>
      <c r="O228" s="365"/>
      <c r="P228" s="365"/>
      <c r="Q228" s="365"/>
      <c r="R228" s="365"/>
      <c r="S228" s="365"/>
      <c r="T228" s="366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customHeight="1" x14ac:dyDescent="0.25">
      <c r="A229" s="388" t="s">
        <v>366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66"/>
      <c r="Z229" s="66"/>
    </row>
    <row r="230" spans="1:53" ht="14.25" customHeight="1" x14ac:dyDescent="0.25">
      <c r="A230" s="373" t="s">
        <v>121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373"/>
      <c r="Y230" s="67"/>
      <c r="Z230" s="67"/>
    </row>
    <row r="231" spans="1:53" ht="27" customHeight="1" x14ac:dyDescent="0.25">
      <c r="A231" s="64" t="s">
        <v>367</v>
      </c>
      <c r="B231" s="64" t="s">
        <v>368</v>
      </c>
      <c r="C231" s="37">
        <v>4301011346</v>
      </c>
      <c r="D231" s="359">
        <v>4607091387445</v>
      </c>
      <c r="E231" s="359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61"/>
      <c r="P231" s="361"/>
      <c r="Q231" s="361"/>
      <c r="R231" s="362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4301011362</v>
      </c>
      <c r="D232" s="359">
        <v>4607091386004</v>
      </c>
      <c r="E232" s="359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4301011308</v>
      </c>
      <c r="D233" s="359">
        <v>4607091386004</v>
      </c>
      <c r="E233" s="359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61"/>
      <c r="P233" s="361"/>
      <c r="Q233" s="361"/>
      <c r="R233" s="362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4301011347</v>
      </c>
      <c r="D234" s="359">
        <v>4607091386073</v>
      </c>
      <c r="E234" s="359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61"/>
      <c r="P234" s="361"/>
      <c r="Q234" s="361"/>
      <c r="R234" s="362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4301010928</v>
      </c>
      <c r="D235" s="359">
        <v>4607091387322</v>
      </c>
      <c r="E235" s="359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376</v>
      </c>
      <c r="C236" s="37">
        <v>4301011395</v>
      </c>
      <c r="D236" s="359">
        <v>4607091387322</v>
      </c>
      <c r="E236" s="359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61"/>
      <c r="P236" s="361"/>
      <c r="Q236" s="361"/>
      <c r="R236" s="362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4301011311</v>
      </c>
      <c r="D237" s="359">
        <v>4607091387377</v>
      </c>
      <c r="E237" s="359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61"/>
      <c r="P237" s="361"/>
      <c r="Q237" s="361"/>
      <c r="R237" s="362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4301010945</v>
      </c>
      <c r="D238" s="359">
        <v>4607091387353</v>
      </c>
      <c r="E238" s="359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61"/>
      <c r="P238" s="361"/>
      <c r="Q238" s="361"/>
      <c r="R238" s="362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4301011328</v>
      </c>
      <c r="D239" s="359">
        <v>4607091386011</v>
      </c>
      <c r="E239" s="359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61"/>
      <c r="P239" s="361"/>
      <c r="Q239" s="361"/>
      <c r="R239" s="362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4301011329</v>
      </c>
      <c r="D240" s="359">
        <v>4607091387308</v>
      </c>
      <c r="E240" s="359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61"/>
      <c r="P240" s="361"/>
      <c r="Q240" s="361"/>
      <c r="R240" s="362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4301011049</v>
      </c>
      <c r="D241" s="359">
        <v>4607091387339</v>
      </c>
      <c r="E241" s="359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61"/>
      <c r="P241" s="361"/>
      <c r="Q241" s="361"/>
      <c r="R241" s="362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4301011433</v>
      </c>
      <c r="D242" s="359">
        <v>4680115882638</v>
      </c>
      <c r="E242" s="359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61"/>
      <c r="P242" s="361"/>
      <c r="Q242" s="361"/>
      <c r="R242" s="362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4301011573</v>
      </c>
      <c r="D243" s="359">
        <v>4680115881938</v>
      </c>
      <c r="E243" s="359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61"/>
      <c r="P243" s="361"/>
      <c r="Q243" s="361"/>
      <c r="R243" s="362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4301010944</v>
      </c>
      <c r="D244" s="359">
        <v>4607091387346</v>
      </c>
      <c r="E244" s="359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61"/>
      <c r="P244" s="361"/>
      <c r="Q244" s="361"/>
      <c r="R244" s="362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393</v>
      </c>
      <c r="B245" s="64" t="s">
        <v>394</v>
      </c>
      <c r="C245" s="37">
        <v>4301011353</v>
      </c>
      <c r="D245" s="359">
        <v>4607091389807</v>
      </c>
      <c r="E245" s="359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61"/>
      <c r="P245" s="361"/>
      <c r="Q245" s="361"/>
      <c r="R245" s="362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8"/>
      <c r="N246" s="364" t="s">
        <v>43</v>
      </c>
      <c r="O246" s="365"/>
      <c r="P246" s="365"/>
      <c r="Q246" s="365"/>
      <c r="R246" s="365"/>
      <c r="S246" s="365"/>
      <c r="T246" s="366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367"/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8"/>
      <c r="N247" s="364" t="s">
        <v>43</v>
      </c>
      <c r="O247" s="365"/>
      <c r="P247" s="365"/>
      <c r="Q247" s="365"/>
      <c r="R247" s="365"/>
      <c r="S247" s="365"/>
      <c r="T247" s="366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customHeight="1" x14ac:dyDescent="0.25">
      <c r="A248" s="373" t="s">
        <v>113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67"/>
      <c r="Z248" s="67"/>
    </row>
    <row r="249" spans="1:53" ht="27" customHeight="1" x14ac:dyDescent="0.25">
      <c r="A249" s="64" t="s">
        <v>395</v>
      </c>
      <c r="B249" s="64" t="s">
        <v>396</v>
      </c>
      <c r="C249" s="37">
        <v>4301020254</v>
      </c>
      <c r="D249" s="359">
        <v>4680115881914</v>
      </c>
      <c r="E249" s="35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61"/>
      <c r="P249" s="361"/>
      <c r="Q249" s="361"/>
      <c r="R249" s="362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64" t="s">
        <v>43</v>
      </c>
      <c r="O250" s="365"/>
      <c r="P250" s="365"/>
      <c r="Q250" s="365"/>
      <c r="R250" s="365"/>
      <c r="S250" s="365"/>
      <c r="T250" s="366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8"/>
      <c r="N251" s="364" t="s">
        <v>43</v>
      </c>
      <c r="O251" s="365"/>
      <c r="P251" s="365"/>
      <c r="Q251" s="365"/>
      <c r="R251" s="365"/>
      <c r="S251" s="365"/>
      <c r="T251" s="366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373" t="s">
        <v>76</v>
      </c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67"/>
      <c r="Z252" s="67"/>
    </row>
    <row r="253" spans="1:53" ht="27" customHeight="1" x14ac:dyDescent="0.25">
      <c r="A253" s="64" t="s">
        <v>397</v>
      </c>
      <c r="B253" s="64" t="s">
        <v>398</v>
      </c>
      <c r="C253" s="37">
        <v>4301030878</v>
      </c>
      <c r="D253" s="359">
        <v>4607091387193</v>
      </c>
      <c r="E253" s="359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61"/>
      <c r="P253" s="361"/>
      <c r="Q253" s="361"/>
      <c r="R253" s="362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4301031153</v>
      </c>
      <c r="D254" s="359">
        <v>4607091387230</v>
      </c>
      <c r="E254" s="359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61"/>
      <c r="P254" s="361"/>
      <c r="Q254" s="361"/>
      <c r="R254" s="362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4301031152</v>
      </c>
      <c r="D255" s="359">
        <v>4607091387285</v>
      </c>
      <c r="E255" s="359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61"/>
      <c r="P255" s="361"/>
      <c r="Q255" s="361"/>
      <c r="R255" s="362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403</v>
      </c>
      <c r="B256" s="64" t="s">
        <v>404</v>
      </c>
      <c r="C256" s="37">
        <v>4301031164</v>
      </c>
      <c r="D256" s="359">
        <v>4680115880481</v>
      </c>
      <c r="E256" s="359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61"/>
      <c r="P256" s="361"/>
      <c r="Q256" s="361"/>
      <c r="R256" s="362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367"/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8"/>
      <c r="N257" s="364" t="s">
        <v>43</v>
      </c>
      <c r="O257" s="365"/>
      <c r="P257" s="365"/>
      <c r="Q257" s="365"/>
      <c r="R257" s="365"/>
      <c r="S257" s="365"/>
      <c r="T257" s="366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367"/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8"/>
      <c r="N258" s="364" t="s">
        <v>43</v>
      </c>
      <c r="O258" s="365"/>
      <c r="P258" s="365"/>
      <c r="Q258" s="365"/>
      <c r="R258" s="365"/>
      <c r="S258" s="365"/>
      <c r="T258" s="366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373" t="s">
        <v>81</v>
      </c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359">
        <v>4607091387766</v>
      </c>
      <c r="E260" s="359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61"/>
      <c r="P260" s="361"/>
      <c r="Q260" s="361"/>
      <c r="R260" s="362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7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4301051116</v>
      </c>
      <c r="D261" s="359">
        <v>4607091387957</v>
      </c>
      <c r="E261" s="359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61"/>
      <c r="P261" s="361"/>
      <c r="Q261" s="361"/>
      <c r="R261" s="362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4301051115</v>
      </c>
      <c r="D262" s="359">
        <v>4607091387964</v>
      </c>
      <c r="E262" s="359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61"/>
      <c r="P262" s="361"/>
      <c r="Q262" s="361"/>
      <c r="R262" s="362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359">
        <v>4607091381672</v>
      </c>
      <c r="E263" s="359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62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359">
        <v>4607091387537</v>
      </c>
      <c r="E264" s="359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62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359">
        <v>4607091387513</v>
      </c>
      <c r="E265" s="359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62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359">
        <v>4680115880511</v>
      </c>
      <c r="E266" s="359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62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359">
        <v>4680115880412</v>
      </c>
      <c r="E267" s="359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62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67"/>
      <c r="B268" s="367"/>
      <c r="C268" s="367"/>
      <c r="D268" s="367"/>
      <c r="E268" s="367"/>
      <c r="F268" s="367"/>
      <c r="G268" s="367"/>
      <c r="H268" s="367"/>
      <c r="I268" s="367"/>
      <c r="J268" s="367"/>
      <c r="K268" s="367"/>
      <c r="L268" s="367"/>
      <c r="M268" s="368"/>
      <c r="N268" s="364" t="s">
        <v>43</v>
      </c>
      <c r="O268" s="365"/>
      <c r="P268" s="365"/>
      <c r="Q268" s="365"/>
      <c r="R268" s="365"/>
      <c r="S268" s="365"/>
      <c r="T268" s="366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IFERROR(W260/H260,"0")+IFERROR(W261/H261,"0")+IFERROR(W262/H262,"0")+IFERROR(W263/H263,"0")+IFERROR(W264/H264,"0")+IFERROR(W265/H265,"0")+IFERROR(W266/H266,"0")+IFERROR(W267/H267,"0")</f>
        <v>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67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8"/>
      <c r="N269" s="364" t="s">
        <v>43</v>
      </c>
      <c r="O269" s="365"/>
      <c r="P269" s="365"/>
      <c r="Q269" s="365"/>
      <c r="R269" s="365"/>
      <c r="S269" s="365"/>
      <c r="T269" s="366"/>
      <c r="U269" s="43" t="s">
        <v>0</v>
      </c>
      <c r="V269" s="44">
        <f>IFERROR(SUM(V260:V267),"0")</f>
        <v>0</v>
      </c>
      <c r="W269" s="44">
        <f>IFERROR(SUM(W260:W267),"0")</f>
        <v>0</v>
      </c>
      <c r="X269" s="43"/>
      <c r="Y269" s="68"/>
      <c r="Z269" s="68"/>
    </row>
    <row r="270" spans="1:53" ht="14.25" customHeight="1" x14ac:dyDescent="0.25">
      <c r="A270" s="373" t="s">
        <v>218</v>
      </c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3"/>
      <c r="N270" s="373"/>
      <c r="O270" s="373"/>
      <c r="P270" s="373"/>
      <c r="Q270" s="373"/>
      <c r="R270" s="373"/>
      <c r="S270" s="373"/>
      <c r="T270" s="373"/>
      <c r="U270" s="373"/>
      <c r="V270" s="373"/>
      <c r="W270" s="373"/>
      <c r="X270" s="373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359">
        <v>4607091380880</v>
      </c>
      <c r="E271" s="359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6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359">
        <v>4607091384482</v>
      </c>
      <c r="E272" s="359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62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359">
        <v>4607091380897</v>
      </c>
      <c r="E273" s="359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62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67"/>
      <c r="B274" s="367"/>
      <c r="C274" s="367"/>
      <c r="D274" s="367"/>
      <c r="E274" s="367"/>
      <c r="F274" s="367"/>
      <c r="G274" s="367"/>
      <c r="H274" s="367"/>
      <c r="I274" s="367"/>
      <c r="J274" s="367"/>
      <c r="K274" s="367"/>
      <c r="L274" s="367"/>
      <c r="M274" s="368"/>
      <c r="N274" s="364" t="s">
        <v>43</v>
      </c>
      <c r="O274" s="365"/>
      <c r="P274" s="365"/>
      <c r="Q274" s="365"/>
      <c r="R274" s="365"/>
      <c r="S274" s="365"/>
      <c r="T274" s="366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67"/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8"/>
      <c r="N275" s="364" t="s">
        <v>43</v>
      </c>
      <c r="O275" s="365"/>
      <c r="P275" s="365"/>
      <c r="Q275" s="365"/>
      <c r="R275" s="365"/>
      <c r="S275" s="365"/>
      <c r="T275" s="366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73" t="s">
        <v>99</v>
      </c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359">
        <v>4607091388374</v>
      </c>
      <c r="E277" s="359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494" t="s">
        <v>429</v>
      </c>
      <c r="O277" s="361"/>
      <c r="P277" s="361"/>
      <c r="Q277" s="361"/>
      <c r="R277" s="362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359">
        <v>4607091388381</v>
      </c>
      <c r="E278" s="359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495" t="s">
        <v>432</v>
      </c>
      <c r="O278" s="361"/>
      <c r="P278" s="361"/>
      <c r="Q278" s="361"/>
      <c r="R278" s="362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359">
        <v>4607091388404</v>
      </c>
      <c r="E279" s="359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62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67"/>
      <c r="B280" s="367"/>
      <c r="C280" s="367"/>
      <c r="D280" s="367"/>
      <c r="E280" s="367"/>
      <c r="F280" s="367"/>
      <c r="G280" s="367"/>
      <c r="H280" s="367"/>
      <c r="I280" s="367"/>
      <c r="J280" s="367"/>
      <c r="K280" s="367"/>
      <c r="L280" s="367"/>
      <c r="M280" s="368"/>
      <c r="N280" s="364" t="s">
        <v>43</v>
      </c>
      <c r="O280" s="365"/>
      <c r="P280" s="365"/>
      <c r="Q280" s="365"/>
      <c r="R280" s="365"/>
      <c r="S280" s="365"/>
      <c r="T280" s="366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8"/>
      <c r="N281" s="364" t="s">
        <v>43</v>
      </c>
      <c r="O281" s="365"/>
      <c r="P281" s="365"/>
      <c r="Q281" s="365"/>
      <c r="R281" s="365"/>
      <c r="S281" s="365"/>
      <c r="T281" s="366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73" t="s">
        <v>435</v>
      </c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359">
        <v>4680115881808</v>
      </c>
      <c r="E283" s="359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62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359">
        <v>4680115881822</v>
      </c>
      <c r="E284" s="359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4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62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359">
        <v>4680115880016</v>
      </c>
      <c r="E285" s="359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62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7"/>
      <c r="M286" s="368"/>
      <c r="N286" s="364" t="s">
        <v>43</v>
      </c>
      <c r="O286" s="365"/>
      <c r="P286" s="365"/>
      <c r="Q286" s="365"/>
      <c r="R286" s="365"/>
      <c r="S286" s="365"/>
      <c r="T286" s="366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8"/>
      <c r="N287" s="364" t="s">
        <v>43</v>
      </c>
      <c r="O287" s="365"/>
      <c r="P287" s="365"/>
      <c r="Q287" s="365"/>
      <c r="R287" s="365"/>
      <c r="S287" s="365"/>
      <c r="T287" s="366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388" t="s">
        <v>444</v>
      </c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8"/>
      <c r="O288" s="388"/>
      <c r="P288" s="388"/>
      <c r="Q288" s="388"/>
      <c r="R288" s="388"/>
      <c r="S288" s="388"/>
      <c r="T288" s="388"/>
      <c r="U288" s="388"/>
      <c r="V288" s="388"/>
      <c r="W288" s="388"/>
      <c r="X288" s="388"/>
      <c r="Y288" s="66"/>
      <c r="Z288" s="66"/>
    </row>
    <row r="289" spans="1:53" ht="14.25" customHeight="1" x14ac:dyDescent="0.25">
      <c r="A289" s="373" t="s">
        <v>121</v>
      </c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3"/>
      <c r="O289" s="373"/>
      <c r="P289" s="373"/>
      <c r="Q289" s="373"/>
      <c r="R289" s="373"/>
      <c r="S289" s="373"/>
      <c r="T289" s="373"/>
      <c r="U289" s="373"/>
      <c r="V289" s="373"/>
      <c r="W289" s="373"/>
      <c r="X289" s="373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359">
        <v>4607091387421</v>
      </c>
      <c r="E290" s="359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62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359">
        <v>4607091387421</v>
      </c>
      <c r="E291" s="359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359">
        <v>4607091387452</v>
      </c>
      <c r="E292" s="359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62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359">
        <v>4607091387452</v>
      </c>
      <c r="E293" s="359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359">
        <v>4607091387452</v>
      </c>
      <c r="E294" s="359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4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359">
        <v>4607091385984</v>
      </c>
      <c r="E295" s="359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62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359">
        <v>4607091387438</v>
      </c>
      <c r="E296" s="359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4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62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359">
        <v>4607091387469</v>
      </c>
      <c r="E297" s="359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62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367"/>
      <c r="B298" s="367"/>
      <c r="C298" s="367"/>
      <c r="D298" s="367"/>
      <c r="E298" s="367"/>
      <c r="F298" s="367"/>
      <c r="G298" s="367"/>
      <c r="H298" s="367"/>
      <c r="I298" s="367"/>
      <c r="J298" s="367"/>
      <c r="K298" s="367"/>
      <c r="L298" s="367"/>
      <c r="M298" s="368"/>
      <c r="N298" s="364" t="s">
        <v>43</v>
      </c>
      <c r="O298" s="365"/>
      <c r="P298" s="365"/>
      <c r="Q298" s="365"/>
      <c r="R298" s="365"/>
      <c r="S298" s="365"/>
      <c r="T298" s="366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367"/>
      <c r="B299" s="367"/>
      <c r="C299" s="367"/>
      <c r="D299" s="367"/>
      <c r="E299" s="367"/>
      <c r="F299" s="367"/>
      <c r="G299" s="367"/>
      <c r="H299" s="367"/>
      <c r="I299" s="367"/>
      <c r="J299" s="367"/>
      <c r="K299" s="367"/>
      <c r="L299" s="367"/>
      <c r="M299" s="368"/>
      <c r="N299" s="364" t="s">
        <v>43</v>
      </c>
      <c r="O299" s="365"/>
      <c r="P299" s="365"/>
      <c r="Q299" s="365"/>
      <c r="R299" s="365"/>
      <c r="S299" s="365"/>
      <c r="T299" s="366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373" t="s">
        <v>76</v>
      </c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3"/>
      <c r="N300" s="373"/>
      <c r="O300" s="373"/>
      <c r="P300" s="373"/>
      <c r="Q300" s="373"/>
      <c r="R300" s="373"/>
      <c r="S300" s="373"/>
      <c r="T300" s="373"/>
      <c r="U300" s="373"/>
      <c r="V300" s="373"/>
      <c r="W300" s="373"/>
      <c r="X300" s="373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359">
        <v>4607091387292</v>
      </c>
      <c r="E301" s="359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62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359">
        <v>4607091387315</v>
      </c>
      <c r="E302" s="359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62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7"/>
      <c r="M303" s="368"/>
      <c r="N303" s="364" t="s">
        <v>43</v>
      </c>
      <c r="O303" s="365"/>
      <c r="P303" s="365"/>
      <c r="Q303" s="365"/>
      <c r="R303" s="365"/>
      <c r="S303" s="365"/>
      <c r="T303" s="366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67"/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8"/>
      <c r="N304" s="364" t="s">
        <v>43</v>
      </c>
      <c r="O304" s="365"/>
      <c r="P304" s="365"/>
      <c r="Q304" s="365"/>
      <c r="R304" s="365"/>
      <c r="S304" s="365"/>
      <c r="T304" s="366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388" t="s">
        <v>462</v>
      </c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388"/>
      <c r="P305" s="388"/>
      <c r="Q305" s="388"/>
      <c r="R305" s="388"/>
      <c r="S305" s="388"/>
      <c r="T305" s="388"/>
      <c r="U305" s="388"/>
      <c r="V305" s="388"/>
      <c r="W305" s="388"/>
      <c r="X305" s="388"/>
      <c r="Y305" s="66"/>
      <c r="Z305" s="66"/>
    </row>
    <row r="306" spans="1:53" ht="14.25" customHeight="1" x14ac:dyDescent="0.25">
      <c r="A306" s="373" t="s">
        <v>76</v>
      </c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359">
        <v>4607091383836</v>
      </c>
      <c r="E307" s="359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4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62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7"/>
      <c r="M308" s="368"/>
      <c r="N308" s="364" t="s">
        <v>43</v>
      </c>
      <c r="O308" s="365"/>
      <c r="P308" s="365"/>
      <c r="Q308" s="365"/>
      <c r="R308" s="365"/>
      <c r="S308" s="365"/>
      <c r="T308" s="366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67"/>
      <c r="B309" s="367"/>
      <c r="C309" s="367"/>
      <c r="D309" s="367"/>
      <c r="E309" s="367"/>
      <c r="F309" s="367"/>
      <c r="G309" s="367"/>
      <c r="H309" s="367"/>
      <c r="I309" s="367"/>
      <c r="J309" s="367"/>
      <c r="K309" s="367"/>
      <c r="L309" s="367"/>
      <c r="M309" s="368"/>
      <c r="N309" s="364" t="s">
        <v>43</v>
      </c>
      <c r="O309" s="365"/>
      <c r="P309" s="365"/>
      <c r="Q309" s="365"/>
      <c r="R309" s="365"/>
      <c r="S309" s="365"/>
      <c r="T309" s="366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3" t="s">
        <v>81</v>
      </c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  <c r="U310" s="373"/>
      <c r="V310" s="373"/>
      <c r="W310" s="373"/>
      <c r="X310" s="373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359">
        <v>4607091387919</v>
      </c>
      <c r="E311" s="359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4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62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359">
        <v>4680115883604</v>
      </c>
      <c r="E312" s="359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62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469</v>
      </c>
      <c r="B313" s="64" t="s">
        <v>470</v>
      </c>
      <c r="C313" s="37">
        <v>4301051485</v>
      </c>
      <c r="D313" s="359">
        <v>4680115883567</v>
      </c>
      <c r="E313" s="359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61"/>
      <c r="P313" s="361"/>
      <c r="Q313" s="361"/>
      <c r="R313" s="362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7"/>
      <c r="M314" s="368"/>
      <c r="N314" s="364" t="s">
        <v>43</v>
      </c>
      <c r="O314" s="365"/>
      <c r="P314" s="365"/>
      <c r="Q314" s="365"/>
      <c r="R314" s="365"/>
      <c r="S314" s="365"/>
      <c r="T314" s="366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68"/>
      <c r="N315" s="364" t="s">
        <v>43</v>
      </c>
      <c r="O315" s="365"/>
      <c r="P315" s="365"/>
      <c r="Q315" s="365"/>
      <c r="R315" s="365"/>
      <c r="S315" s="365"/>
      <c r="T315" s="366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373" t="s">
        <v>218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67"/>
      <c r="Z316" s="67"/>
    </row>
    <row r="317" spans="1:53" ht="27" customHeight="1" x14ac:dyDescent="0.25">
      <c r="A317" s="64" t="s">
        <v>471</v>
      </c>
      <c r="B317" s="64" t="s">
        <v>472</v>
      </c>
      <c r="C317" s="37">
        <v>4301060324</v>
      </c>
      <c r="D317" s="359">
        <v>4607091388831</v>
      </c>
      <c r="E317" s="359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61"/>
      <c r="P317" s="361"/>
      <c r="Q317" s="361"/>
      <c r="R317" s="362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8"/>
      <c r="N318" s="364" t="s">
        <v>43</v>
      </c>
      <c r="O318" s="365"/>
      <c r="P318" s="365"/>
      <c r="Q318" s="365"/>
      <c r="R318" s="365"/>
      <c r="S318" s="365"/>
      <c r="T318" s="366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8"/>
      <c r="N319" s="364" t="s">
        <v>43</v>
      </c>
      <c r="O319" s="365"/>
      <c r="P319" s="365"/>
      <c r="Q319" s="365"/>
      <c r="R319" s="365"/>
      <c r="S319" s="365"/>
      <c r="T319" s="366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373" t="s">
        <v>99</v>
      </c>
      <c r="B320" s="373"/>
      <c r="C320" s="373"/>
      <c r="D320" s="373"/>
      <c r="E320" s="373"/>
      <c r="F320" s="373"/>
      <c r="G320" s="373"/>
      <c r="H320" s="373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  <c r="U320" s="373"/>
      <c r="V320" s="373"/>
      <c r="W320" s="373"/>
      <c r="X320" s="373"/>
      <c r="Y320" s="67"/>
      <c r="Z320" s="67"/>
    </row>
    <row r="321" spans="1:53" ht="27" customHeight="1" x14ac:dyDescent="0.25">
      <c r="A321" s="64" t="s">
        <v>473</v>
      </c>
      <c r="B321" s="64" t="s">
        <v>474</v>
      </c>
      <c r="C321" s="37">
        <v>4301032015</v>
      </c>
      <c r="D321" s="359">
        <v>4607091383102</v>
      </c>
      <c r="E321" s="359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61"/>
      <c r="P321" s="361"/>
      <c r="Q321" s="361"/>
      <c r="R321" s="362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x14ac:dyDescent="0.2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8"/>
      <c r="N322" s="364" t="s">
        <v>43</v>
      </c>
      <c r="O322" s="365"/>
      <c r="P322" s="365"/>
      <c r="Q322" s="365"/>
      <c r="R322" s="365"/>
      <c r="S322" s="365"/>
      <c r="T322" s="366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8"/>
      <c r="N323" s="364" t="s">
        <v>43</v>
      </c>
      <c r="O323" s="365"/>
      <c r="P323" s="365"/>
      <c r="Q323" s="365"/>
      <c r="R323" s="365"/>
      <c r="S323" s="365"/>
      <c r="T323" s="366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customHeight="1" x14ac:dyDescent="0.2">
      <c r="A324" s="387" t="s">
        <v>475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55"/>
      <c r="Z324" s="55"/>
    </row>
    <row r="325" spans="1:53" ht="16.5" customHeight="1" x14ac:dyDescent="0.25">
      <c r="A325" s="388" t="s">
        <v>476</v>
      </c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8"/>
      <c r="N325" s="388"/>
      <c r="O325" s="388"/>
      <c r="P325" s="388"/>
      <c r="Q325" s="388"/>
      <c r="R325" s="388"/>
      <c r="S325" s="388"/>
      <c r="T325" s="388"/>
      <c r="U325" s="388"/>
      <c r="V325" s="388"/>
      <c r="W325" s="388"/>
      <c r="X325" s="388"/>
      <c r="Y325" s="66"/>
      <c r="Z325" s="66"/>
    </row>
    <row r="326" spans="1:53" ht="14.25" customHeight="1" x14ac:dyDescent="0.25">
      <c r="A326" s="373" t="s">
        <v>81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373"/>
      <c r="Y326" s="67"/>
      <c r="Z326" s="67"/>
    </row>
    <row r="327" spans="1:53" ht="27" customHeight="1" x14ac:dyDescent="0.25">
      <c r="A327" s="64" t="s">
        <v>477</v>
      </c>
      <c r="B327" s="64" t="s">
        <v>478</v>
      </c>
      <c r="C327" s="37">
        <v>4301051292</v>
      </c>
      <c r="D327" s="359">
        <v>4607091383928</v>
      </c>
      <c r="E327" s="359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47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61"/>
      <c r="P327" s="361"/>
      <c r="Q327" s="361"/>
      <c r="R327" s="362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x14ac:dyDescent="0.2">
      <c r="A328" s="367"/>
      <c r="B328" s="367"/>
      <c r="C328" s="367"/>
      <c r="D328" s="367"/>
      <c r="E328" s="367"/>
      <c r="F328" s="367"/>
      <c r="G328" s="367"/>
      <c r="H328" s="367"/>
      <c r="I328" s="367"/>
      <c r="J328" s="367"/>
      <c r="K328" s="367"/>
      <c r="L328" s="367"/>
      <c r="M328" s="368"/>
      <c r="N328" s="364" t="s">
        <v>43</v>
      </c>
      <c r="O328" s="365"/>
      <c r="P328" s="365"/>
      <c r="Q328" s="365"/>
      <c r="R328" s="365"/>
      <c r="S328" s="365"/>
      <c r="T328" s="366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x14ac:dyDescent="0.2">
      <c r="A329" s="367"/>
      <c r="B329" s="367"/>
      <c r="C329" s="367"/>
      <c r="D329" s="367"/>
      <c r="E329" s="367"/>
      <c r="F329" s="367"/>
      <c r="G329" s="367"/>
      <c r="H329" s="367"/>
      <c r="I329" s="367"/>
      <c r="J329" s="367"/>
      <c r="K329" s="367"/>
      <c r="L329" s="367"/>
      <c r="M329" s="368"/>
      <c r="N329" s="364" t="s">
        <v>43</v>
      </c>
      <c r="O329" s="365"/>
      <c r="P329" s="365"/>
      <c r="Q329" s="365"/>
      <c r="R329" s="365"/>
      <c r="S329" s="365"/>
      <c r="T329" s="366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customHeight="1" x14ac:dyDescent="0.2">
      <c r="A330" s="387" t="s">
        <v>479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55"/>
      <c r="Z330" s="55"/>
    </row>
    <row r="331" spans="1:53" ht="16.5" customHeight="1" x14ac:dyDescent="0.25">
      <c r="A331" s="388" t="s">
        <v>480</v>
      </c>
      <c r="B331" s="388"/>
      <c r="C331" s="388"/>
      <c r="D331" s="388"/>
      <c r="E331" s="388"/>
      <c r="F331" s="388"/>
      <c r="G331" s="388"/>
      <c r="H331" s="388"/>
      <c r="I331" s="388"/>
      <c r="J331" s="388"/>
      <c r="K331" s="388"/>
      <c r="L331" s="388"/>
      <c r="M331" s="388"/>
      <c r="N331" s="388"/>
      <c r="O331" s="388"/>
      <c r="P331" s="388"/>
      <c r="Q331" s="388"/>
      <c r="R331" s="388"/>
      <c r="S331" s="388"/>
      <c r="T331" s="388"/>
      <c r="U331" s="388"/>
      <c r="V331" s="388"/>
      <c r="W331" s="388"/>
      <c r="X331" s="388"/>
      <c r="Y331" s="66"/>
      <c r="Z331" s="66"/>
    </row>
    <row r="332" spans="1:53" ht="14.25" customHeight="1" x14ac:dyDescent="0.25">
      <c r="A332" s="373" t="s">
        <v>121</v>
      </c>
      <c r="B332" s="373"/>
      <c r="C332" s="373"/>
      <c r="D332" s="373"/>
      <c r="E332" s="373"/>
      <c r="F332" s="373"/>
      <c r="G332" s="373"/>
      <c r="H332" s="373"/>
      <c r="I332" s="373"/>
      <c r="J332" s="373"/>
      <c r="K332" s="373"/>
      <c r="L332" s="373"/>
      <c r="M332" s="373"/>
      <c r="N332" s="373"/>
      <c r="O332" s="373"/>
      <c r="P332" s="373"/>
      <c r="Q332" s="373"/>
      <c r="R332" s="373"/>
      <c r="S332" s="373"/>
      <c r="T332" s="373"/>
      <c r="U332" s="373"/>
      <c r="V332" s="373"/>
      <c r="W332" s="373"/>
      <c r="X332" s="373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359">
        <v>4607091383997</v>
      </c>
      <c r="E333" s="359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4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62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483</v>
      </c>
      <c r="C334" s="37">
        <v>4301011339</v>
      </c>
      <c r="D334" s="359">
        <v>4607091383997</v>
      </c>
      <c r="E334" s="359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4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61"/>
      <c r="P334" s="361"/>
      <c r="Q334" s="361"/>
      <c r="R334" s="362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484</v>
      </c>
      <c r="B335" s="64" t="s">
        <v>485</v>
      </c>
      <c r="C335" s="37">
        <v>4301011240</v>
      </c>
      <c r="D335" s="359">
        <v>4607091384130</v>
      </c>
      <c r="E335" s="359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62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359">
        <v>4607091384130</v>
      </c>
      <c r="E336" s="359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4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61"/>
      <c r="P336" s="361"/>
      <c r="Q336" s="361"/>
      <c r="R336" s="362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359">
        <v>4607091384147</v>
      </c>
      <c r="E337" s="359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46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62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489</v>
      </c>
      <c r="C338" s="37">
        <v>4301011330</v>
      </c>
      <c r="D338" s="359">
        <v>4607091384147</v>
      </c>
      <c r="E338" s="359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4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61"/>
      <c r="P338" s="361"/>
      <c r="Q338" s="361"/>
      <c r="R338" s="362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4301011327</v>
      </c>
      <c r="D339" s="359">
        <v>4607091384154</v>
      </c>
      <c r="E339" s="359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6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61"/>
      <c r="P339" s="361"/>
      <c r="Q339" s="361"/>
      <c r="R339" s="362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customHeight="1" x14ac:dyDescent="0.25">
      <c r="A340" s="64" t="s">
        <v>492</v>
      </c>
      <c r="B340" s="64" t="s">
        <v>493</v>
      </c>
      <c r="C340" s="37">
        <v>4301011332</v>
      </c>
      <c r="D340" s="359">
        <v>4607091384161</v>
      </c>
      <c r="E340" s="359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61"/>
      <c r="P340" s="361"/>
      <c r="Q340" s="361"/>
      <c r="R340" s="362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367"/>
      <c r="B341" s="367"/>
      <c r="C341" s="367"/>
      <c r="D341" s="367"/>
      <c r="E341" s="367"/>
      <c r="F341" s="367"/>
      <c r="G341" s="367"/>
      <c r="H341" s="367"/>
      <c r="I341" s="367"/>
      <c r="J341" s="367"/>
      <c r="K341" s="367"/>
      <c r="L341" s="367"/>
      <c r="M341" s="368"/>
      <c r="N341" s="364" t="s">
        <v>43</v>
      </c>
      <c r="O341" s="365"/>
      <c r="P341" s="365"/>
      <c r="Q341" s="365"/>
      <c r="R341" s="365"/>
      <c r="S341" s="365"/>
      <c r="T341" s="366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0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68"/>
      <c r="Z341" s="68"/>
    </row>
    <row r="342" spans="1:53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68"/>
      <c r="N342" s="364" t="s">
        <v>43</v>
      </c>
      <c r="O342" s="365"/>
      <c r="P342" s="365"/>
      <c r="Q342" s="365"/>
      <c r="R342" s="365"/>
      <c r="S342" s="365"/>
      <c r="T342" s="366"/>
      <c r="U342" s="43" t="s">
        <v>0</v>
      </c>
      <c r="V342" s="44">
        <f>IFERROR(SUM(V333:V340),"0")</f>
        <v>0</v>
      </c>
      <c r="W342" s="44">
        <f>IFERROR(SUM(W333:W340),"0")</f>
        <v>0</v>
      </c>
      <c r="X342" s="43"/>
      <c r="Y342" s="68"/>
      <c r="Z342" s="68"/>
    </row>
    <row r="343" spans="1:53" ht="14.25" customHeight="1" x14ac:dyDescent="0.25">
      <c r="A343" s="373" t="s">
        <v>113</v>
      </c>
      <c r="B343" s="373"/>
      <c r="C343" s="373"/>
      <c r="D343" s="373"/>
      <c r="E343" s="373"/>
      <c r="F343" s="373"/>
      <c r="G343" s="373"/>
      <c r="H343" s="373"/>
      <c r="I343" s="373"/>
      <c r="J343" s="373"/>
      <c r="K343" s="373"/>
      <c r="L343" s="373"/>
      <c r="M343" s="373"/>
      <c r="N343" s="373"/>
      <c r="O343" s="373"/>
      <c r="P343" s="373"/>
      <c r="Q343" s="373"/>
      <c r="R343" s="373"/>
      <c r="S343" s="373"/>
      <c r="T343" s="373"/>
      <c r="U343" s="373"/>
      <c r="V343" s="373"/>
      <c r="W343" s="373"/>
      <c r="X343" s="373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359">
        <v>4607091383980</v>
      </c>
      <c r="E344" s="359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61"/>
      <c r="P344" s="361"/>
      <c r="Q344" s="361"/>
      <c r="R344" s="362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customHeight="1" x14ac:dyDescent="0.25">
      <c r="A345" s="64" t="s">
        <v>496</v>
      </c>
      <c r="B345" s="64" t="s">
        <v>497</v>
      </c>
      <c r="C345" s="37">
        <v>4301020270</v>
      </c>
      <c r="D345" s="359">
        <v>4680115883314</v>
      </c>
      <c r="E345" s="359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46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61"/>
      <c r="P345" s="361"/>
      <c r="Q345" s="361"/>
      <c r="R345" s="362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4301020179</v>
      </c>
      <c r="D346" s="359">
        <v>4607091384178</v>
      </c>
      <c r="E346" s="359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4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61"/>
      <c r="P346" s="361"/>
      <c r="Q346" s="361"/>
      <c r="R346" s="362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68"/>
      <c r="N347" s="364" t="s">
        <v>43</v>
      </c>
      <c r="O347" s="365"/>
      <c r="P347" s="365"/>
      <c r="Q347" s="365"/>
      <c r="R347" s="365"/>
      <c r="S347" s="365"/>
      <c r="T347" s="366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x14ac:dyDescent="0.2">
      <c r="A348" s="367"/>
      <c r="B348" s="367"/>
      <c r="C348" s="367"/>
      <c r="D348" s="367"/>
      <c r="E348" s="367"/>
      <c r="F348" s="367"/>
      <c r="G348" s="367"/>
      <c r="H348" s="367"/>
      <c r="I348" s="367"/>
      <c r="J348" s="367"/>
      <c r="K348" s="367"/>
      <c r="L348" s="367"/>
      <c r="M348" s="368"/>
      <c r="N348" s="364" t="s">
        <v>43</v>
      </c>
      <c r="O348" s="365"/>
      <c r="P348" s="365"/>
      <c r="Q348" s="365"/>
      <c r="R348" s="365"/>
      <c r="S348" s="365"/>
      <c r="T348" s="366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customHeight="1" x14ac:dyDescent="0.25">
      <c r="A349" s="373" t="s">
        <v>81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67"/>
      <c r="Z349" s="67"/>
    </row>
    <row r="350" spans="1:53" ht="27" customHeight="1" x14ac:dyDescent="0.25">
      <c r="A350" s="64" t="s">
        <v>500</v>
      </c>
      <c r="B350" s="64" t="s">
        <v>501</v>
      </c>
      <c r="C350" s="37">
        <v>4301051560</v>
      </c>
      <c r="D350" s="359">
        <v>4607091383928</v>
      </c>
      <c r="E350" s="359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461" t="s">
        <v>502</v>
      </c>
      <c r="O350" s="361"/>
      <c r="P350" s="361"/>
      <c r="Q350" s="361"/>
      <c r="R350" s="362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customHeight="1" x14ac:dyDescent="0.25">
      <c r="A351" s="64" t="s">
        <v>503</v>
      </c>
      <c r="B351" s="64" t="s">
        <v>504</v>
      </c>
      <c r="C351" s="37">
        <v>4301051298</v>
      </c>
      <c r="D351" s="359">
        <v>4607091384260</v>
      </c>
      <c r="E351" s="359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61"/>
      <c r="P351" s="361"/>
      <c r="Q351" s="361"/>
      <c r="R351" s="362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7"/>
      <c r="M352" s="368"/>
      <c r="N352" s="364" t="s">
        <v>43</v>
      </c>
      <c r="O352" s="365"/>
      <c r="P352" s="365"/>
      <c r="Q352" s="365"/>
      <c r="R352" s="365"/>
      <c r="S352" s="365"/>
      <c r="T352" s="366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7"/>
      <c r="M353" s="368"/>
      <c r="N353" s="364" t="s">
        <v>43</v>
      </c>
      <c r="O353" s="365"/>
      <c r="P353" s="365"/>
      <c r="Q353" s="365"/>
      <c r="R353" s="365"/>
      <c r="S353" s="365"/>
      <c r="T353" s="366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373" t="s">
        <v>218</v>
      </c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  <c r="U354" s="373"/>
      <c r="V354" s="373"/>
      <c r="W354" s="373"/>
      <c r="X354" s="373"/>
      <c r="Y354" s="67"/>
      <c r="Z354" s="67"/>
    </row>
    <row r="355" spans="1:53" ht="16.5" customHeight="1" x14ac:dyDescent="0.25">
      <c r="A355" s="64" t="s">
        <v>505</v>
      </c>
      <c r="B355" s="64" t="s">
        <v>506</v>
      </c>
      <c r="C355" s="37">
        <v>4301060314</v>
      </c>
      <c r="D355" s="359">
        <v>4607091384673</v>
      </c>
      <c r="E355" s="359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61"/>
      <c r="P355" s="361"/>
      <c r="Q355" s="361"/>
      <c r="R355" s="36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x14ac:dyDescent="0.2">
      <c r="A356" s="367"/>
      <c r="B356" s="367"/>
      <c r="C356" s="367"/>
      <c r="D356" s="367"/>
      <c r="E356" s="367"/>
      <c r="F356" s="367"/>
      <c r="G356" s="367"/>
      <c r="H356" s="367"/>
      <c r="I356" s="367"/>
      <c r="J356" s="367"/>
      <c r="K356" s="367"/>
      <c r="L356" s="367"/>
      <c r="M356" s="368"/>
      <c r="N356" s="364" t="s">
        <v>43</v>
      </c>
      <c r="O356" s="365"/>
      <c r="P356" s="365"/>
      <c r="Q356" s="365"/>
      <c r="R356" s="365"/>
      <c r="S356" s="365"/>
      <c r="T356" s="366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x14ac:dyDescent="0.2">
      <c r="A357" s="367"/>
      <c r="B357" s="367"/>
      <c r="C357" s="367"/>
      <c r="D357" s="367"/>
      <c r="E357" s="367"/>
      <c r="F357" s="367"/>
      <c r="G357" s="367"/>
      <c r="H357" s="367"/>
      <c r="I357" s="367"/>
      <c r="J357" s="367"/>
      <c r="K357" s="367"/>
      <c r="L357" s="367"/>
      <c r="M357" s="368"/>
      <c r="N357" s="364" t="s">
        <v>43</v>
      </c>
      <c r="O357" s="365"/>
      <c r="P357" s="365"/>
      <c r="Q357" s="365"/>
      <c r="R357" s="365"/>
      <c r="S357" s="365"/>
      <c r="T357" s="366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customHeight="1" x14ac:dyDescent="0.25">
      <c r="A358" s="388" t="s">
        <v>507</v>
      </c>
      <c r="B358" s="388"/>
      <c r="C358" s="388"/>
      <c r="D358" s="388"/>
      <c r="E358" s="388"/>
      <c r="F358" s="388"/>
      <c r="G358" s="388"/>
      <c r="H358" s="388"/>
      <c r="I358" s="388"/>
      <c r="J358" s="388"/>
      <c r="K358" s="388"/>
      <c r="L358" s="388"/>
      <c r="M358" s="388"/>
      <c r="N358" s="388"/>
      <c r="O358" s="388"/>
      <c r="P358" s="388"/>
      <c r="Q358" s="388"/>
      <c r="R358" s="388"/>
      <c r="S358" s="388"/>
      <c r="T358" s="388"/>
      <c r="U358" s="388"/>
      <c r="V358" s="388"/>
      <c r="W358" s="388"/>
      <c r="X358" s="388"/>
      <c r="Y358" s="66"/>
      <c r="Z358" s="66"/>
    </row>
    <row r="359" spans="1:53" ht="14.25" customHeight="1" x14ac:dyDescent="0.25">
      <c r="A359" s="373" t="s">
        <v>121</v>
      </c>
      <c r="B359" s="373"/>
      <c r="C359" s="373"/>
      <c r="D359" s="373"/>
      <c r="E359" s="373"/>
      <c r="F359" s="373"/>
      <c r="G359" s="373"/>
      <c r="H359" s="373"/>
      <c r="I359" s="373"/>
      <c r="J359" s="373"/>
      <c r="K359" s="373"/>
      <c r="L359" s="373"/>
      <c r="M359" s="373"/>
      <c r="N359" s="373"/>
      <c r="O359" s="373"/>
      <c r="P359" s="373"/>
      <c r="Q359" s="373"/>
      <c r="R359" s="373"/>
      <c r="S359" s="373"/>
      <c r="T359" s="373"/>
      <c r="U359" s="373"/>
      <c r="V359" s="373"/>
      <c r="W359" s="373"/>
      <c r="X359" s="373"/>
      <c r="Y359" s="67"/>
      <c r="Z359" s="67"/>
    </row>
    <row r="360" spans="1:53" ht="37.5" customHeight="1" x14ac:dyDescent="0.25">
      <c r="A360" s="64" t="s">
        <v>508</v>
      </c>
      <c r="B360" s="64" t="s">
        <v>509</v>
      </c>
      <c r="C360" s="37">
        <v>4301011324</v>
      </c>
      <c r="D360" s="359">
        <v>4607091384185</v>
      </c>
      <c r="E360" s="359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4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61"/>
      <c r="P360" s="361"/>
      <c r="Q360" s="361"/>
      <c r="R360" s="362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510</v>
      </c>
      <c r="B361" s="64" t="s">
        <v>511</v>
      </c>
      <c r="C361" s="37">
        <v>4301011312</v>
      </c>
      <c r="D361" s="359">
        <v>4607091384192</v>
      </c>
      <c r="E361" s="359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4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61"/>
      <c r="P361" s="361"/>
      <c r="Q361" s="361"/>
      <c r="R361" s="362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4301011483</v>
      </c>
      <c r="D362" s="359">
        <v>4680115881907</v>
      </c>
      <c r="E362" s="359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61"/>
      <c r="P362" s="361"/>
      <c r="Q362" s="361"/>
      <c r="R362" s="362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customHeight="1" x14ac:dyDescent="0.25">
      <c r="A363" s="64" t="s">
        <v>514</v>
      </c>
      <c r="B363" s="64" t="s">
        <v>515</v>
      </c>
      <c r="C363" s="37">
        <v>4301011655</v>
      </c>
      <c r="D363" s="359">
        <v>4680115883925</v>
      </c>
      <c r="E363" s="359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4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61"/>
      <c r="P363" s="361"/>
      <c r="Q363" s="361"/>
      <c r="R363" s="362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customHeight="1" x14ac:dyDescent="0.25">
      <c r="A364" s="64" t="s">
        <v>516</v>
      </c>
      <c r="B364" s="64" t="s">
        <v>517</v>
      </c>
      <c r="C364" s="37">
        <v>4301011303</v>
      </c>
      <c r="D364" s="359">
        <v>4607091384680</v>
      </c>
      <c r="E364" s="359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4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61"/>
      <c r="P364" s="361"/>
      <c r="Q364" s="361"/>
      <c r="R364" s="362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x14ac:dyDescent="0.2">
      <c r="A365" s="367"/>
      <c r="B365" s="367"/>
      <c r="C365" s="367"/>
      <c r="D365" s="367"/>
      <c r="E365" s="367"/>
      <c r="F365" s="367"/>
      <c r="G365" s="367"/>
      <c r="H365" s="367"/>
      <c r="I365" s="367"/>
      <c r="J365" s="367"/>
      <c r="K365" s="367"/>
      <c r="L365" s="367"/>
      <c r="M365" s="368"/>
      <c r="N365" s="364" t="s">
        <v>43</v>
      </c>
      <c r="O365" s="365"/>
      <c r="P365" s="365"/>
      <c r="Q365" s="365"/>
      <c r="R365" s="365"/>
      <c r="S365" s="365"/>
      <c r="T365" s="366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67"/>
      <c r="B366" s="367"/>
      <c r="C366" s="367"/>
      <c r="D366" s="367"/>
      <c r="E366" s="367"/>
      <c r="F366" s="367"/>
      <c r="G366" s="367"/>
      <c r="H366" s="367"/>
      <c r="I366" s="367"/>
      <c r="J366" s="367"/>
      <c r="K366" s="367"/>
      <c r="L366" s="367"/>
      <c r="M366" s="368"/>
      <c r="N366" s="364" t="s">
        <v>43</v>
      </c>
      <c r="O366" s="365"/>
      <c r="P366" s="365"/>
      <c r="Q366" s="365"/>
      <c r="R366" s="365"/>
      <c r="S366" s="365"/>
      <c r="T366" s="366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customHeight="1" x14ac:dyDescent="0.25">
      <c r="A367" s="373" t="s">
        <v>76</v>
      </c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67"/>
      <c r="Z367" s="67"/>
    </row>
    <row r="368" spans="1:53" ht="27" customHeight="1" x14ac:dyDescent="0.25">
      <c r="A368" s="64" t="s">
        <v>518</v>
      </c>
      <c r="B368" s="64" t="s">
        <v>519</v>
      </c>
      <c r="C368" s="37">
        <v>4301031139</v>
      </c>
      <c r="D368" s="359">
        <v>4607091384802</v>
      </c>
      <c r="E368" s="359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61"/>
      <c r="P368" s="361"/>
      <c r="Q368" s="361"/>
      <c r="R368" s="362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customHeight="1" x14ac:dyDescent="0.25">
      <c r="A369" s="64" t="s">
        <v>520</v>
      </c>
      <c r="B369" s="64" t="s">
        <v>521</v>
      </c>
      <c r="C369" s="37">
        <v>4301031140</v>
      </c>
      <c r="D369" s="359">
        <v>4607091384826</v>
      </c>
      <c r="E369" s="359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61"/>
      <c r="P369" s="361"/>
      <c r="Q369" s="361"/>
      <c r="R369" s="362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x14ac:dyDescent="0.2">
      <c r="A370" s="367"/>
      <c r="B370" s="367"/>
      <c r="C370" s="367"/>
      <c r="D370" s="367"/>
      <c r="E370" s="367"/>
      <c r="F370" s="367"/>
      <c r="G370" s="367"/>
      <c r="H370" s="367"/>
      <c r="I370" s="367"/>
      <c r="J370" s="367"/>
      <c r="K370" s="367"/>
      <c r="L370" s="367"/>
      <c r="M370" s="368"/>
      <c r="N370" s="364" t="s">
        <v>43</v>
      </c>
      <c r="O370" s="365"/>
      <c r="P370" s="365"/>
      <c r="Q370" s="365"/>
      <c r="R370" s="365"/>
      <c r="S370" s="365"/>
      <c r="T370" s="366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367"/>
      <c r="B371" s="367"/>
      <c r="C371" s="367"/>
      <c r="D371" s="367"/>
      <c r="E371" s="367"/>
      <c r="F371" s="367"/>
      <c r="G371" s="367"/>
      <c r="H371" s="367"/>
      <c r="I371" s="367"/>
      <c r="J371" s="367"/>
      <c r="K371" s="367"/>
      <c r="L371" s="367"/>
      <c r="M371" s="368"/>
      <c r="N371" s="364" t="s">
        <v>43</v>
      </c>
      <c r="O371" s="365"/>
      <c r="P371" s="365"/>
      <c r="Q371" s="365"/>
      <c r="R371" s="365"/>
      <c r="S371" s="365"/>
      <c r="T371" s="366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373" t="s">
        <v>81</v>
      </c>
      <c r="B372" s="373"/>
      <c r="C372" s="373"/>
      <c r="D372" s="373"/>
      <c r="E372" s="373"/>
      <c r="F372" s="373"/>
      <c r="G372" s="373"/>
      <c r="H372" s="373"/>
      <c r="I372" s="373"/>
      <c r="J372" s="373"/>
      <c r="K372" s="373"/>
      <c r="L372" s="373"/>
      <c r="M372" s="373"/>
      <c r="N372" s="373"/>
      <c r="O372" s="373"/>
      <c r="P372" s="373"/>
      <c r="Q372" s="373"/>
      <c r="R372" s="373"/>
      <c r="S372" s="373"/>
      <c r="T372" s="373"/>
      <c r="U372" s="373"/>
      <c r="V372" s="373"/>
      <c r="W372" s="373"/>
      <c r="X372" s="373"/>
      <c r="Y372" s="67"/>
      <c r="Z372" s="67"/>
    </row>
    <row r="373" spans="1:53" ht="27" customHeight="1" x14ac:dyDescent="0.25">
      <c r="A373" s="64" t="s">
        <v>522</v>
      </c>
      <c r="B373" s="64" t="s">
        <v>523</v>
      </c>
      <c r="C373" s="37">
        <v>4301051303</v>
      </c>
      <c r="D373" s="359">
        <v>4607091384246</v>
      </c>
      <c r="E373" s="359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61"/>
      <c r="P373" s="361"/>
      <c r="Q373" s="361"/>
      <c r="R373" s="362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4301051445</v>
      </c>
      <c r="D374" s="359">
        <v>4680115881976</v>
      </c>
      <c r="E374" s="359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61"/>
      <c r="P374" s="361"/>
      <c r="Q374" s="361"/>
      <c r="R374" s="362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4301051297</v>
      </c>
      <c r="D375" s="359">
        <v>4607091384253</v>
      </c>
      <c r="E375" s="359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61"/>
      <c r="P375" s="361"/>
      <c r="Q375" s="361"/>
      <c r="R375" s="362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customHeight="1" x14ac:dyDescent="0.25">
      <c r="A376" s="64" t="s">
        <v>528</v>
      </c>
      <c r="B376" s="64" t="s">
        <v>529</v>
      </c>
      <c r="C376" s="37">
        <v>4301051444</v>
      </c>
      <c r="D376" s="359">
        <v>4680115881969</v>
      </c>
      <c r="E376" s="359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4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61"/>
      <c r="P376" s="361"/>
      <c r="Q376" s="361"/>
      <c r="R376" s="362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x14ac:dyDescent="0.2">
      <c r="A377" s="367"/>
      <c r="B377" s="367"/>
      <c r="C377" s="367"/>
      <c r="D377" s="367"/>
      <c r="E377" s="367"/>
      <c r="F377" s="367"/>
      <c r="G377" s="367"/>
      <c r="H377" s="367"/>
      <c r="I377" s="367"/>
      <c r="J377" s="367"/>
      <c r="K377" s="367"/>
      <c r="L377" s="367"/>
      <c r="M377" s="368"/>
      <c r="N377" s="364" t="s">
        <v>43</v>
      </c>
      <c r="O377" s="365"/>
      <c r="P377" s="365"/>
      <c r="Q377" s="365"/>
      <c r="R377" s="365"/>
      <c r="S377" s="365"/>
      <c r="T377" s="366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67"/>
      <c r="B378" s="367"/>
      <c r="C378" s="367"/>
      <c r="D378" s="367"/>
      <c r="E378" s="367"/>
      <c r="F378" s="367"/>
      <c r="G378" s="367"/>
      <c r="H378" s="367"/>
      <c r="I378" s="367"/>
      <c r="J378" s="367"/>
      <c r="K378" s="367"/>
      <c r="L378" s="367"/>
      <c r="M378" s="368"/>
      <c r="N378" s="364" t="s">
        <v>43</v>
      </c>
      <c r="O378" s="365"/>
      <c r="P378" s="365"/>
      <c r="Q378" s="365"/>
      <c r="R378" s="365"/>
      <c r="S378" s="365"/>
      <c r="T378" s="366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73" t="s">
        <v>218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373"/>
      <c r="Y379" s="67"/>
      <c r="Z379" s="67"/>
    </row>
    <row r="380" spans="1:53" ht="27" customHeight="1" x14ac:dyDescent="0.25">
      <c r="A380" s="64" t="s">
        <v>530</v>
      </c>
      <c r="B380" s="64" t="s">
        <v>531</v>
      </c>
      <c r="C380" s="37">
        <v>4301060322</v>
      </c>
      <c r="D380" s="359">
        <v>4607091389357</v>
      </c>
      <c r="E380" s="359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61"/>
      <c r="P380" s="361"/>
      <c r="Q380" s="361"/>
      <c r="R380" s="362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7"/>
      <c r="M381" s="368"/>
      <c r="N381" s="364" t="s">
        <v>43</v>
      </c>
      <c r="O381" s="365"/>
      <c r="P381" s="365"/>
      <c r="Q381" s="365"/>
      <c r="R381" s="365"/>
      <c r="S381" s="365"/>
      <c r="T381" s="366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67"/>
      <c r="B382" s="367"/>
      <c r="C382" s="367"/>
      <c r="D382" s="367"/>
      <c r="E382" s="367"/>
      <c r="F382" s="367"/>
      <c r="G382" s="367"/>
      <c r="H382" s="367"/>
      <c r="I382" s="367"/>
      <c r="J382" s="367"/>
      <c r="K382" s="367"/>
      <c r="L382" s="367"/>
      <c r="M382" s="368"/>
      <c r="N382" s="364" t="s">
        <v>43</v>
      </c>
      <c r="O382" s="365"/>
      <c r="P382" s="365"/>
      <c r="Q382" s="365"/>
      <c r="R382" s="365"/>
      <c r="S382" s="365"/>
      <c r="T382" s="366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customHeight="1" x14ac:dyDescent="0.2">
      <c r="A383" s="387" t="s">
        <v>532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55"/>
      <c r="Z383" s="55"/>
    </row>
    <row r="384" spans="1:53" ht="16.5" customHeight="1" x14ac:dyDescent="0.25">
      <c r="A384" s="388" t="s">
        <v>533</v>
      </c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8"/>
      <c r="O384" s="388"/>
      <c r="P384" s="388"/>
      <c r="Q384" s="388"/>
      <c r="R384" s="388"/>
      <c r="S384" s="388"/>
      <c r="T384" s="388"/>
      <c r="U384" s="388"/>
      <c r="V384" s="388"/>
      <c r="W384" s="388"/>
      <c r="X384" s="388"/>
      <c r="Y384" s="66"/>
      <c r="Z384" s="66"/>
    </row>
    <row r="385" spans="1:53" ht="14.25" customHeight="1" x14ac:dyDescent="0.25">
      <c r="A385" s="373" t="s">
        <v>121</v>
      </c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  <c r="U385" s="373"/>
      <c r="V385" s="373"/>
      <c r="W385" s="373"/>
      <c r="X385" s="373"/>
      <c r="Y385" s="67"/>
      <c r="Z385" s="67"/>
    </row>
    <row r="386" spans="1:53" ht="27" customHeight="1" x14ac:dyDescent="0.25">
      <c r="A386" s="64" t="s">
        <v>534</v>
      </c>
      <c r="B386" s="64" t="s">
        <v>535</v>
      </c>
      <c r="C386" s="37">
        <v>4301011428</v>
      </c>
      <c r="D386" s="359">
        <v>4607091389708</v>
      </c>
      <c r="E386" s="359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61"/>
      <c r="P386" s="361"/>
      <c r="Q386" s="361"/>
      <c r="R386" s="362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536</v>
      </c>
      <c r="B387" s="64" t="s">
        <v>537</v>
      </c>
      <c r="C387" s="37">
        <v>4301011427</v>
      </c>
      <c r="D387" s="359">
        <v>4607091389692</v>
      </c>
      <c r="E387" s="359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61"/>
      <c r="P387" s="361"/>
      <c r="Q387" s="361"/>
      <c r="R387" s="362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67"/>
      <c r="B388" s="367"/>
      <c r="C388" s="367"/>
      <c r="D388" s="367"/>
      <c r="E388" s="367"/>
      <c r="F388" s="367"/>
      <c r="G388" s="367"/>
      <c r="H388" s="367"/>
      <c r="I388" s="367"/>
      <c r="J388" s="367"/>
      <c r="K388" s="367"/>
      <c r="L388" s="367"/>
      <c r="M388" s="368"/>
      <c r="N388" s="364" t="s">
        <v>43</v>
      </c>
      <c r="O388" s="365"/>
      <c r="P388" s="365"/>
      <c r="Q388" s="365"/>
      <c r="R388" s="365"/>
      <c r="S388" s="365"/>
      <c r="T388" s="366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7"/>
      <c r="M389" s="368"/>
      <c r="N389" s="364" t="s">
        <v>43</v>
      </c>
      <c r="O389" s="365"/>
      <c r="P389" s="365"/>
      <c r="Q389" s="365"/>
      <c r="R389" s="365"/>
      <c r="S389" s="365"/>
      <c r="T389" s="366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customHeight="1" x14ac:dyDescent="0.25">
      <c r="A390" s="373" t="s">
        <v>76</v>
      </c>
      <c r="B390" s="373"/>
      <c r="C390" s="373"/>
      <c r="D390" s="373"/>
      <c r="E390" s="373"/>
      <c r="F390" s="373"/>
      <c r="G390" s="373"/>
      <c r="H390" s="373"/>
      <c r="I390" s="373"/>
      <c r="J390" s="373"/>
      <c r="K390" s="373"/>
      <c r="L390" s="373"/>
      <c r="M390" s="373"/>
      <c r="N390" s="373"/>
      <c r="O390" s="373"/>
      <c r="P390" s="373"/>
      <c r="Q390" s="373"/>
      <c r="R390" s="373"/>
      <c r="S390" s="373"/>
      <c r="T390" s="373"/>
      <c r="U390" s="373"/>
      <c r="V390" s="373"/>
      <c r="W390" s="373"/>
      <c r="X390" s="373"/>
      <c r="Y390" s="67"/>
      <c r="Z390" s="67"/>
    </row>
    <row r="391" spans="1:53" ht="27" customHeight="1" x14ac:dyDescent="0.25">
      <c r="A391" s="64" t="s">
        <v>538</v>
      </c>
      <c r="B391" s="64" t="s">
        <v>539</v>
      </c>
      <c r="C391" s="37">
        <v>4301031177</v>
      </c>
      <c r="D391" s="359">
        <v>4607091389753</v>
      </c>
      <c r="E391" s="359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61"/>
      <c r="P391" s="361"/>
      <c r="Q391" s="361"/>
      <c r="R391" s="362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4301031174</v>
      </c>
      <c r="D392" s="359">
        <v>4607091389760</v>
      </c>
      <c r="E392" s="359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61"/>
      <c r="P392" s="361"/>
      <c r="Q392" s="361"/>
      <c r="R392" s="362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4301031175</v>
      </c>
      <c r="D393" s="359">
        <v>4607091389746</v>
      </c>
      <c r="E393" s="359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44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61"/>
      <c r="P393" s="361"/>
      <c r="Q393" s="361"/>
      <c r="R393" s="362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4301031236</v>
      </c>
      <c r="D394" s="359">
        <v>4680115882928</v>
      </c>
      <c r="E394" s="359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61"/>
      <c r="P394" s="361"/>
      <c r="Q394" s="361"/>
      <c r="R394" s="362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4301031257</v>
      </c>
      <c r="D395" s="359">
        <v>4680115883147</v>
      </c>
      <c r="E395" s="359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61"/>
      <c r="P395" s="361"/>
      <c r="Q395" s="361"/>
      <c r="R395" s="362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4301031178</v>
      </c>
      <c r="D396" s="359">
        <v>4607091384338</v>
      </c>
      <c r="E396" s="359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4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61"/>
      <c r="P396" s="361"/>
      <c r="Q396" s="361"/>
      <c r="R396" s="362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4301031254</v>
      </c>
      <c r="D397" s="359">
        <v>4680115883154</v>
      </c>
      <c r="E397" s="359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61"/>
      <c r="P397" s="361"/>
      <c r="Q397" s="361"/>
      <c r="R397" s="362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customHeight="1" x14ac:dyDescent="0.25">
      <c r="A398" s="64" t="s">
        <v>552</v>
      </c>
      <c r="B398" s="64" t="s">
        <v>553</v>
      </c>
      <c r="C398" s="37">
        <v>4301031171</v>
      </c>
      <c r="D398" s="359">
        <v>4607091389524</v>
      </c>
      <c r="E398" s="359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61"/>
      <c r="P398" s="361"/>
      <c r="Q398" s="361"/>
      <c r="R398" s="362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4301031258</v>
      </c>
      <c r="D399" s="359">
        <v>4680115883161</v>
      </c>
      <c r="E399" s="359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4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61"/>
      <c r="P399" s="361"/>
      <c r="Q399" s="361"/>
      <c r="R399" s="362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4301031170</v>
      </c>
      <c r="D400" s="359">
        <v>4607091384345</v>
      </c>
      <c r="E400" s="359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4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61"/>
      <c r="P400" s="361"/>
      <c r="Q400" s="361"/>
      <c r="R400" s="362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4301031256</v>
      </c>
      <c r="D401" s="359">
        <v>4680115883178</v>
      </c>
      <c r="E401" s="359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4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61"/>
      <c r="P401" s="361"/>
      <c r="Q401" s="361"/>
      <c r="R401" s="362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4301031172</v>
      </c>
      <c r="D402" s="359">
        <v>4607091389531</v>
      </c>
      <c r="E402" s="359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61"/>
      <c r="P402" s="361"/>
      <c r="Q402" s="361"/>
      <c r="R402" s="362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customHeight="1" x14ac:dyDescent="0.25">
      <c r="A403" s="64" t="s">
        <v>562</v>
      </c>
      <c r="B403" s="64" t="s">
        <v>563</v>
      </c>
      <c r="C403" s="37">
        <v>4301031255</v>
      </c>
      <c r="D403" s="359">
        <v>4680115883185</v>
      </c>
      <c r="E403" s="359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4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61"/>
      <c r="P403" s="361"/>
      <c r="Q403" s="361"/>
      <c r="R403" s="362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x14ac:dyDescent="0.2">
      <c r="A404" s="367"/>
      <c r="B404" s="367"/>
      <c r="C404" s="367"/>
      <c r="D404" s="367"/>
      <c r="E404" s="367"/>
      <c r="F404" s="367"/>
      <c r="G404" s="367"/>
      <c r="H404" s="367"/>
      <c r="I404" s="367"/>
      <c r="J404" s="367"/>
      <c r="K404" s="367"/>
      <c r="L404" s="367"/>
      <c r="M404" s="368"/>
      <c r="N404" s="364" t="s">
        <v>43</v>
      </c>
      <c r="O404" s="365"/>
      <c r="P404" s="365"/>
      <c r="Q404" s="365"/>
      <c r="R404" s="365"/>
      <c r="S404" s="365"/>
      <c r="T404" s="366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67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8"/>
      <c r="N405" s="364" t="s">
        <v>43</v>
      </c>
      <c r="O405" s="365"/>
      <c r="P405" s="365"/>
      <c r="Q405" s="365"/>
      <c r="R405" s="365"/>
      <c r="S405" s="365"/>
      <c r="T405" s="366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customHeight="1" x14ac:dyDescent="0.25">
      <c r="A406" s="373" t="s">
        <v>81</v>
      </c>
      <c r="B406" s="373"/>
      <c r="C406" s="373"/>
      <c r="D406" s="373"/>
      <c r="E406" s="373"/>
      <c r="F406" s="373"/>
      <c r="G406" s="373"/>
      <c r="H406" s="373"/>
      <c r="I406" s="373"/>
      <c r="J406" s="373"/>
      <c r="K406" s="373"/>
      <c r="L406" s="373"/>
      <c r="M406" s="373"/>
      <c r="N406" s="373"/>
      <c r="O406" s="373"/>
      <c r="P406" s="373"/>
      <c r="Q406" s="373"/>
      <c r="R406" s="373"/>
      <c r="S406" s="373"/>
      <c r="T406" s="373"/>
      <c r="U406" s="373"/>
      <c r="V406" s="373"/>
      <c r="W406" s="373"/>
      <c r="X406" s="373"/>
      <c r="Y406" s="67"/>
      <c r="Z406" s="67"/>
    </row>
    <row r="407" spans="1:53" ht="27" customHeight="1" x14ac:dyDescent="0.25">
      <c r="A407" s="64" t="s">
        <v>564</v>
      </c>
      <c r="B407" s="64" t="s">
        <v>565</v>
      </c>
      <c r="C407" s="37">
        <v>4301051258</v>
      </c>
      <c r="D407" s="359">
        <v>4607091389685</v>
      </c>
      <c r="E407" s="359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4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61"/>
      <c r="P407" s="361"/>
      <c r="Q407" s="361"/>
      <c r="R407" s="362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4301051431</v>
      </c>
      <c r="D408" s="359">
        <v>4607091389654</v>
      </c>
      <c r="E408" s="359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61"/>
      <c r="P408" s="361"/>
      <c r="Q408" s="361"/>
      <c r="R408" s="362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4301051284</v>
      </c>
      <c r="D409" s="359">
        <v>4607091384352</v>
      </c>
      <c r="E409" s="359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61"/>
      <c r="P409" s="361"/>
      <c r="Q409" s="361"/>
      <c r="R409" s="362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4301051257</v>
      </c>
      <c r="D410" s="359">
        <v>4607091389661</v>
      </c>
      <c r="E410" s="359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61"/>
      <c r="P410" s="361"/>
      <c r="Q410" s="361"/>
      <c r="R410" s="362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7"/>
      <c r="M411" s="368"/>
      <c r="N411" s="364" t="s">
        <v>43</v>
      </c>
      <c r="O411" s="365"/>
      <c r="P411" s="365"/>
      <c r="Q411" s="365"/>
      <c r="R411" s="365"/>
      <c r="S411" s="365"/>
      <c r="T411" s="366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7"/>
      <c r="M412" s="368"/>
      <c r="N412" s="364" t="s">
        <v>43</v>
      </c>
      <c r="O412" s="365"/>
      <c r="P412" s="365"/>
      <c r="Q412" s="365"/>
      <c r="R412" s="365"/>
      <c r="S412" s="365"/>
      <c r="T412" s="366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customHeight="1" x14ac:dyDescent="0.25">
      <c r="A413" s="373" t="s">
        <v>218</v>
      </c>
      <c r="B413" s="373"/>
      <c r="C413" s="373"/>
      <c r="D413" s="373"/>
      <c r="E413" s="373"/>
      <c r="F413" s="373"/>
      <c r="G413" s="373"/>
      <c r="H413" s="373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  <c r="U413" s="373"/>
      <c r="V413" s="373"/>
      <c r="W413" s="373"/>
      <c r="X413" s="373"/>
      <c r="Y413" s="67"/>
      <c r="Z413" s="67"/>
    </row>
    <row r="414" spans="1:53" ht="27" customHeight="1" x14ac:dyDescent="0.25">
      <c r="A414" s="64" t="s">
        <v>572</v>
      </c>
      <c r="B414" s="64" t="s">
        <v>573</v>
      </c>
      <c r="C414" s="37">
        <v>4301060352</v>
      </c>
      <c r="D414" s="359">
        <v>4680115881648</v>
      </c>
      <c r="E414" s="359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61"/>
      <c r="P414" s="361"/>
      <c r="Q414" s="361"/>
      <c r="R414" s="362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x14ac:dyDescent="0.2">
      <c r="A415" s="367"/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8"/>
      <c r="N415" s="364" t="s">
        <v>43</v>
      </c>
      <c r="O415" s="365"/>
      <c r="P415" s="365"/>
      <c r="Q415" s="365"/>
      <c r="R415" s="365"/>
      <c r="S415" s="365"/>
      <c r="T415" s="366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x14ac:dyDescent="0.2">
      <c r="A416" s="367"/>
      <c r="B416" s="367"/>
      <c r="C416" s="367"/>
      <c r="D416" s="367"/>
      <c r="E416" s="367"/>
      <c r="F416" s="367"/>
      <c r="G416" s="367"/>
      <c r="H416" s="367"/>
      <c r="I416" s="367"/>
      <c r="J416" s="367"/>
      <c r="K416" s="367"/>
      <c r="L416" s="367"/>
      <c r="M416" s="368"/>
      <c r="N416" s="364" t="s">
        <v>43</v>
      </c>
      <c r="O416" s="365"/>
      <c r="P416" s="365"/>
      <c r="Q416" s="365"/>
      <c r="R416" s="365"/>
      <c r="S416" s="365"/>
      <c r="T416" s="366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customHeight="1" x14ac:dyDescent="0.25">
      <c r="A417" s="373" t="s">
        <v>99</v>
      </c>
      <c r="B417" s="373"/>
      <c r="C417" s="373"/>
      <c r="D417" s="373"/>
      <c r="E417" s="373"/>
      <c r="F417" s="373"/>
      <c r="G417" s="373"/>
      <c r="H417" s="373"/>
      <c r="I417" s="373"/>
      <c r="J417" s="373"/>
      <c r="K417" s="373"/>
      <c r="L417" s="373"/>
      <c r="M417" s="373"/>
      <c r="N417" s="373"/>
      <c r="O417" s="373"/>
      <c r="P417" s="373"/>
      <c r="Q417" s="373"/>
      <c r="R417" s="373"/>
      <c r="S417" s="373"/>
      <c r="T417" s="373"/>
      <c r="U417" s="373"/>
      <c r="V417" s="373"/>
      <c r="W417" s="373"/>
      <c r="X417" s="373"/>
      <c r="Y417" s="67"/>
      <c r="Z417" s="67"/>
    </row>
    <row r="418" spans="1:53" ht="27" customHeight="1" x14ac:dyDescent="0.25">
      <c r="A418" s="64" t="s">
        <v>574</v>
      </c>
      <c r="B418" s="64" t="s">
        <v>575</v>
      </c>
      <c r="C418" s="37">
        <v>4301032045</v>
      </c>
      <c r="D418" s="359">
        <v>4680115884335</v>
      </c>
      <c r="E418" s="359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4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62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4301032047</v>
      </c>
      <c r="D419" s="359">
        <v>4680115884342</v>
      </c>
      <c r="E419" s="359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62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580</v>
      </c>
      <c r="B420" s="64" t="s">
        <v>581</v>
      </c>
      <c r="C420" s="37">
        <v>4301170011</v>
      </c>
      <c r="D420" s="359">
        <v>4680115884113</v>
      </c>
      <c r="E420" s="359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62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367"/>
      <c r="M421" s="368"/>
      <c r="N421" s="364" t="s">
        <v>43</v>
      </c>
      <c r="O421" s="365"/>
      <c r="P421" s="365"/>
      <c r="Q421" s="365"/>
      <c r="R421" s="365"/>
      <c r="S421" s="365"/>
      <c r="T421" s="366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367"/>
      <c r="M422" s="368"/>
      <c r="N422" s="364" t="s">
        <v>43</v>
      </c>
      <c r="O422" s="365"/>
      <c r="P422" s="365"/>
      <c r="Q422" s="365"/>
      <c r="R422" s="365"/>
      <c r="S422" s="365"/>
      <c r="T422" s="366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customHeight="1" x14ac:dyDescent="0.25">
      <c r="A423" s="388" t="s">
        <v>582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66"/>
      <c r="Z423" s="66"/>
    </row>
    <row r="424" spans="1:53" ht="14.25" customHeight="1" x14ac:dyDescent="0.25">
      <c r="A424" s="373" t="s">
        <v>113</v>
      </c>
      <c r="B424" s="373"/>
      <c r="C424" s="373"/>
      <c r="D424" s="373"/>
      <c r="E424" s="373"/>
      <c r="F424" s="373"/>
      <c r="G424" s="373"/>
      <c r="H424" s="373"/>
      <c r="I424" s="373"/>
      <c r="J424" s="373"/>
      <c r="K424" s="373"/>
      <c r="L424" s="373"/>
      <c r="M424" s="373"/>
      <c r="N424" s="373"/>
      <c r="O424" s="373"/>
      <c r="P424" s="373"/>
      <c r="Q424" s="373"/>
      <c r="R424" s="373"/>
      <c r="S424" s="373"/>
      <c r="T424" s="373"/>
      <c r="U424" s="373"/>
      <c r="V424" s="373"/>
      <c r="W424" s="373"/>
      <c r="X424" s="373"/>
      <c r="Y424" s="67"/>
      <c r="Z424" s="67"/>
    </row>
    <row r="425" spans="1:53" ht="27" customHeight="1" x14ac:dyDescent="0.25">
      <c r="A425" s="64" t="s">
        <v>583</v>
      </c>
      <c r="B425" s="64" t="s">
        <v>584</v>
      </c>
      <c r="C425" s="37">
        <v>4301020214</v>
      </c>
      <c r="D425" s="359">
        <v>4607091389388</v>
      </c>
      <c r="E425" s="359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62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585</v>
      </c>
      <c r="B426" s="64" t="s">
        <v>586</v>
      </c>
      <c r="C426" s="37">
        <v>4301020185</v>
      </c>
      <c r="D426" s="359">
        <v>4607091389364</v>
      </c>
      <c r="E426" s="359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62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67"/>
      <c r="B427" s="367"/>
      <c r="C427" s="367"/>
      <c r="D427" s="367"/>
      <c r="E427" s="367"/>
      <c r="F427" s="367"/>
      <c r="G427" s="367"/>
      <c r="H427" s="367"/>
      <c r="I427" s="367"/>
      <c r="J427" s="367"/>
      <c r="K427" s="367"/>
      <c r="L427" s="367"/>
      <c r="M427" s="368"/>
      <c r="N427" s="364" t="s">
        <v>43</v>
      </c>
      <c r="O427" s="365"/>
      <c r="P427" s="365"/>
      <c r="Q427" s="365"/>
      <c r="R427" s="365"/>
      <c r="S427" s="365"/>
      <c r="T427" s="366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67"/>
      <c r="B428" s="367"/>
      <c r="C428" s="367"/>
      <c r="D428" s="367"/>
      <c r="E428" s="367"/>
      <c r="F428" s="367"/>
      <c r="G428" s="367"/>
      <c r="H428" s="367"/>
      <c r="I428" s="367"/>
      <c r="J428" s="367"/>
      <c r="K428" s="367"/>
      <c r="L428" s="367"/>
      <c r="M428" s="368"/>
      <c r="N428" s="364" t="s">
        <v>43</v>
      </c>
      <c r="O428" s="365"/>
      <c r="P428" s="365"/>
      <c r="Q428" s="365"/>
      <c r="R428" s="365"/>
      <c r="S428" s="365"/>
      <c r="T428" s="366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73" t="s">
        <v>76</v>
      </c>
      <c r="B429" s="373"/>
      <c r="C429" s="373"/>
      <c r="D429" s="373"/>
      <c r="E429" s="373"/>
      <c r="F429" s="373"/>
      <c r="G429" s="373"/>
      <c r="H429" s="373"/>
      <c r="I429" s="373"/>
      <c r="J429" s="373"/>
      <c r="K429" s="373"/>
      <c r="L429" s="373"/>
      <c r="M429" s="373"/>
      <c r="N429" s="373"/>
      <c r="O429" s="373"/>
      <c r="P429" s="373"/>
      <c r="Q429" s="373"/>
      <c r="R429" s="373"/>
      <c r="S429" s="373"/>
      <c r="T429" s="373"/>
      <c r="U429" s="373"/>
      <c r="V429" s="373"/>
      <c r="W429" s="373"/>
      <c r="X429" s="373"/>
      <c r="Y429" s="67"/>
      <c r="Z429" s="67"/>
    </row>
    <row r="430" spans="1:53" ht="27" customHeight="1" x14ac:dyDescent="0.25">
      <c r="A430" s="64" t="s">
        <v>587</v>
      </c>
      <c r="B430" s="64" t="s">
        <v>588</v>
      </c>
      <c r="C430" s="37">
        <v>4301031212</v>
      </c>
      <c r="D430" s="359">
        <v>4607091389739</v>
      </c>
      <c r="E430" s="359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4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62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4301031247</v>
      </c>
      <c r="D431" s="359">
        <v>4680115883048</v>
      </c>
      <c r="E431" s="359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62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4301031176</v>
      </c>
      <c r="D432" s="359">
        <v>4607091389425</v>
      </c>
      <c r="E432" s="359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62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4301031215</v>
      </c>
      <c r="D433" s="359">
        <v>4680115882911</v>
      </c>
      <c r="E433" s="359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62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4301031167</v>
      </c>
      <c r="D434" s="359">
        <v>4680115880771</v>
      </c>
      <c r="E434" s="359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62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4301031173</v>
      </c>
      <c r="D435" s="359">
        <v>4607091389500</v>
      </c>
      <c r="E435" s="359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62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599</v>
      </c>
      <c r="B436" s="64" t="s">
        <v>600</v>
      </c>
      <c r="C436" s="37">
        <v>4301031103</v>
      </c>
      <c r="D436" s="359">
        <v>4680115881983</v>
      </c>
      <c r="E436" s="359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62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67"/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8"/>
      <c r="N437" s="364" t="s">
        <v>43</v>
      </c>
      <c r="O437" s="365"/>
      <c r="P437" s="365"/>
      <c r="Q437" s="365"/>
      <c r="R437" s="365"/>
      <c r="S437" s="365"/>
      <c r="T437" s="366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67"/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8"/>
      <c r="N438" s="364" t="s">
        <v>43</v>
      </c>
      <c r="O438" s="365"/>
      <c r="P438" s="365"/>
      <c r="Q438" s="365"/>
      <c r="R438" s="365"/>
      <c r="S438" s="365"/>
      <c r="T438" s="366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373" t="s">
        <v>108</v>
      </c>
      <c r="B439" s="373"/>
      <c r="C439" s="373"/>
      <c r="D439" s="373"/>
      <c r="E439" s="373"/>
      <c r="F439" s="373"/>
      <c r="G439" s="373"/>
      <c r="H439" s="373"/>
      <c r="I439" s="373"/>
      <c r="J439" s="373"/>
      <c r="K439" s="373"/>
      <c r="L439" s="373"/>
      <c r="M439" s="373"/>
      <c r="N439" s="373"/>
      <c r="O439" s="373"/>
      <c r="P439" s="373"/>
      <c r="Q439" s="373"/>
      <c r="R439" s="373"/>
      <c r="S439" s="373"/>
      <c r="T439" s="373"/>
      <c r="U439" s="373"/>
      <c r="V439" s="373"/>
      <c r="W439" s="373"/>
      <c r="X439" s="373"/>
      <c r="Y439" s="67"/>
      <c r="Z439" s="67"/>
    </row>
    <row r="440" spans="1:53" ht="27" customHeight="1" x14ac:dyDescent="0.25">
      <c r="A440" s="64" t="s">
        <v>601</v>
      </c>
      <c r="B440" s="64" t="s">
        <v>602</v>
      </c>
      <c r="C440" s="37">
        <v>4301170010</v>
      </c>
      <c r="D440" s="359">
        <v>4680115884090</v>
      </c>
      <c r="E440" s="359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4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62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67"/>
      <c r="B441" s="367"/>
      <c r="C441" s="367"/>
      <c r="D441" s="367"/>
      <c r="E441" s="367"/>
      <c r="F441" s="367"/>
      <c r="G441" s="367"/>
      <c r="H441" s="367"/>
      <c r="I441" s="367"/>
      <c r="J441" s="367"/>
      <c r="K441" s="367"/>
      <c r="L441" s="367"/>
      <c r="M441" s="368"/>
      <c r="N441" s="364" t="s">
        <v>43</v>
      </c>
      <c r="O441" s="365"/>
      <c r="P441" s="365"/>
      <c r="Q441" s="365"/>
      <c r="R441" s="365"/>
      <c r="S441" s="365"/>
      <c r="T441" s="366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67"/>
      <c r="B442" s="367"/>
      <c r="C442" s="367"/>
      <c r="D442" s="367"/>
      <c r="E442" s="367"/>
      <c r="F442" s="367"/>
      <c r="G442" s="367"/>
      <c r="H442" s="367"/>
      <c r="I442" s="367"/>
      <c r="J442" s="367"/>
      <c r="K442" s="367"/>
      <c r="L442" s="367"/>
      <c r="M442" s="368"/>
      <c r="N442" s="364" t="s">
        <v>43</v>
      </c>
      <c r="O442" s="365"/>
      <c r="P442" s="365"/>
      <c r="Q442" s="365"/>
      <c r="R442" s="365"/>
      <c r="S442" s="365"/>
      <c r="T442" s="366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3" t="s">
        <v>603</v>
      </c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4301040357</v>
      </c>
      <c r="D444" s="359">
        <v>4680115884564</v>
      </c>
      <c r="E444" s="359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4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62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67"/>
      <c r="B445" s="367"/>
      <c r="C445" s="367"/>
      <c r="D445" s="367"/>
      <c r="E445" s="367"/>
      <c r="F445" s="367"/>
      <c r="G445" s="367"/>
      <c r="H445" s="367"/>
      <c r="I445" s="367"/>
      <c r="J445" s="367"/>
      <c r="K445" s="367"/>
      <c r="L445" s="367"/>
      <c r="M445" s="368"/>
      <c r="N445" s="364" t="s">
        <v>43</v>
      </c>
      <c r="O445" s="365"/>
      <c r="P445" s="365"/>
      <c r="Q445" s="365"/>
      <c r="R445" s="365"/>
      <c r="S445" s="365"/>
      <c r="T445" s="366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67"/>
      <c r="B446" s="367"/>
      <c r="C446" s="367"/>
      <c r="D446" s="367"/>
      <c r="E446" s="367"/>
      <c r="F446" s="367"/>
      <c r="G446" s="367"/>
      <c r="H446" s="367"/>
      <c r="I446" s="367"/>
      <c r="J446" s="367"/>
      <c r="K446" s="367"/>
      <c r="L446" s="367"/>
      <c r="M446" s="368"/>
      <c r="N446" s="364" t="s">
        <v>43</v>
      </c>
      <c r="O446" s="365"/>
      <c r="P446" s="365"/>
      <c r="Q446" s="365"/>
      <c r="R446" s="365"/>
      <c r="S446" s="365"/>
      <c r="T446" s="366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87" t="s">
        <v>606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55"/>
      <c r="Z447" s="55"/>
    </row>
    <row r="448" spans="1:53" ht="16.5" customHeight="1" x14ac:dyDescent="0.25">
      <c r="A448" s="388" t="s">
        <v>606</v>
      </c>
      <c r="B448" s="388"/>
      <c r="C448" s="388"/>
      <c r="D448" s="388"/>
      <c r="E448" s="388"/>
      <c r="F448" s="388"/>
      <c r="G448" s="388"/>
      <c r="H448" s="388"/>
      <c r="I448" s="388"/>
      <c r="J448" s="388"/>
      <c r="K448" s="388"/>
      <c r="L448" s="388"/>
      <c r="M448" s="388"/>
      <c r="N448" s="388"/>
      <c r="O448" s="388"/>
      <c r="P448" s="388"/>
      <c r="Q448" s="388"/>
      <c r="R448" s="388"/>
      <c r="S448" s="388"/>
      <c r="T448" s="388"/>
      <c r="U448" s="388"/>
      <c r="V448" s="388"/>
      <c r="W448" s="388"/>
      <c r="X448" s="388"/>
      <c r="Y448" s="66"/>
      <c r="Z448" s="66"/>
    </row>
    <row r="449" spans="1:53" ht="14.25" customHeight="1" x14ac:dyDescent="0.25">
      <c r="A449" s="373" t="s">
        <v>121</v>
      </c>
      <c r="B449" s="373"/>
      <c r="C449" s="373"/>
      <c r="D449" s="373"/>
      <c r="E449" s="373"/>
      <c r="F449" s="373"/>
      <c r="G449" s="373"/>
      <c r="H449" s="373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  <c r="U449" s="373"/>
      <c r="V449" s="373"/>
      <c r="W449" s="373"/>
      <c r="X449" s="373"/>
      <c r="Y449" s="67"/>
      <c r="Z449" s="67"/>
    </row>
    <row r="450" spans="1:53" ht="27" customHeight="1" x14ac:dyDescent="0.25">
      <c r="A450" s="64" t="s">
        <v>607</v>
      </c>
      <c r="B450" s="64" t="s">
        <v>608</v>
      </c>
      <c r="C450" s="37">
        <v>4301011795</v>
      </c>
      <c r="D450" s="359">
        <v>4607091389067</v>
      </c>
      <c r="E450" s="359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409" t="s">
        <v>609</v>
      </c>
      <c r="O450" s="361"/>
      <c r="P450" s="361"/>
      <c r="Q450" s="361"/>
      <c r="R450" s="362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610</v>
      </c>
      <c r="B451" s="64" t="s">
        <v>611</v>
      </c>
      <c r="C451" s="37">
        <v>4301011779</v>
      </c>
      <c r="D451" s="359">
        <v>4607091383522</v>
      </c>
      <c r="E451" s="359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410" t="s">
        <v>612</v>
      </c>
      <c r="O451" s="361"/>
      <c r="P451" s="361"/>
      <c r="Q451" s="361"/>
      <c r="R451" s="362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610</v>
      </c>
      <c r="B452" s="64" t="s">
        <v>613</v>
      </c>
      <c r="C452" s="37">
        <v>4301011363</v>
      </c>
      <c r="D452" s="359">
        <v>4607091383522</v>
      </c>
      <c r="E452" s="359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4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62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4301011785</v>
      </c>
      <c r="D453" s="359">
        <v>4607091384437</v>
      </c>
      <c r="E453" s="359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412" t="s">
        <v>616</v>
      </c>
      <c r="O453" s="361"/>
      <c r="P453" s="361"/>
      <c r="Q453" s="361"/>
      <c r="R453" s="362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617</v>
      </c>
      <c r="B454" s="64" t="s">
        <v>618</v>
      </c>
      <c r="C454" s="37">
        <v>4301011774</v>
      </c>
      <c r="D454" s="359">
        <v>4680115884502</v>
      </c>
      <c r="E454" s="359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413" t="s">
        <v>619</v>
      </c>
      <c r="O454" s="361"/>
      <c r="P454" s="361"/>
      <c r="Q454" s="361"/>
      <c r="R454" s="362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620</v>
      </c>
      <c r="B455" s="64" t="s">
        <v>621</v>
      </c>
      <c r="C455" s="37">
        <v>4301011771</v>
      </c>
      <c r="D455" s="359">
        <v>4607091389104</v>
      </c>
      <c r="E455" s="359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404" t="s">
        <v>622</v>
      </c>
      <c r="O455" s="361"/>
      <c r="P455" s="361"/>
      <c r="Q455" s="361"/>
      <c r="R455" s="362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623</v>
      </c>
      <c r="B456" s="64" t="s">
        <v>624</v>
      </c>
      <c r="C456" s="37">
        <v>4301011799</v>
      </c>
      <c r="D456" s="359">
        <v>4680115884519</v>
      </c>
      <c r="E456" s="359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405" t="s">
        <v>625</v>
      </c>
      <c r="O456" s="361"/>
      <c r="P456" s="361"/>
      <c r="Q456" s="361"/>
      <c r="R456" s="362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4301011778</v>
      </c>
      <c r="D457" s="359">
        <v>4680115880603</v>
      </c>
      <c r="E457" s="359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406" t="s">
        <v>628</v>
      </c>
      <c r="O457" s="361"/>
      <c r="P457" s="361"/>
      <c r="Q457" s="361"/>
      <c r="R457" s="362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629</v>
      </c>
      <c r="B458" s="64" t="s">
        <v>630</v>
      </c>
      <c r="C458" s="37">
        <v>4301011775</v>
      </c>
      <c r="D458" s="359">
        <v>4607091389999</v>
      </c>
      <c r="E458" s="359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407" t="s">
        <v>631</v>
      </c>
      <c r="O458" s="361"/>
      <c r="P458" s="361"/>
      <c r="Q458" s="361"/>
      <c r="R458" s="362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632</v>
      </c>
      <c r="C459" s="37">
        <v>4301011168</v>
      </c>
      <c r="D459" s="359">
        <v>4607091389999</v>
      </c>
      <c r="E459" s="359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4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1"/>
      <c r="P459" s="361"/>
      <c r="Q459" s="361"/>
      <c r="R459" s="362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4301011770</v>
      </c>
      <c r="D460" s="359">
        <v>4680115882782</v>
      </c>
      <c r="E460" s="359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401" t="s">
        <v>635</v>
      </c>
      <c r="O460" s="361"/>
      <c r="P460" s="361"/>
      <c r="Q460" s="361"/>
      <c r="R460" s="362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636</v>
      </c>
      <c r="B461" s="64" t="s">
        <v>637</v>
      </c>
      <c r="C461" s="37">
        <v>4301011190</v>
      </c>
      <c r="D461" s="359">
        <v>4607091389098</v>
      </c>
      <c r="E461" s="359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62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638</v>
      </c>
      <c r="B462" s="64" t="s">
        <v>639</v>
      </c>
      <c r="C462" s="37">
        <v>4301011784</v>
      </c>
      <c r="D462" s="359">
        <v>4607091389982</v>
      </c>
      <c r="E462" s="359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403" t="s">
        <v>640</v>
      </c>
      <c r="O462" s="361"/>
      <c r="P462" s="361"/>
      <c r="Q462" s="361"/>
      <c r="R462" s="362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x14ac:dyDescent="0.2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8"/>
      <c r="N463" s="364" t="s">
        <v>43</v>
      </c>
      <c r="O463" s="365"/>
      <c r="P463" s="365"/>
      <c r="Q463" s="365"/>
      <c r="R463" s="365"/>
      <c r="S463" s="365"/>
      <c r="T463" s="366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367"/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8"/>
      <c r="N464" s="364" t="s">
        <v>43</v>
      </c>
      <c r="O464" s="365"/>
      <c r="P464" s="365"/>
      <c r="Q464" s="365"/>
      <c r="R464" s="365"/>
      <c r="S464" s="365"/>
      <c r="T464" s="366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customHeight="1" x14ac:dyDescent="0.25">
      <c r="A465" s="373" t="s">
        <v>113</v>
      </c>
      <c r="B465" s="373"/>
      <c r="C465" s="373"/>
      <c r="D465" s="373"/>
      <c r="E465" s="373"/>
      <c r="F465" s="373"/>
      <c r="G465" s="373"/>
      <c r="H465" s="373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  <c r="U465" s="373"/>
      <c r="V465" s="373"/>
      <c r="W465" s="373"/>
      <c r="X465" s="373"/>
      <c r="Y465" s="67"/>
      <c r="Z465" s="67"/>
    </row>
    <row r="466" spans="1:53" ht="16.5" customHeight="1" x14ac:dyDescent="0.25">
      <c r="A466" s="64" t="s">
        <v>641</v>
      </c>
      <c r="B466" s="64" t="s">
        <v>642</v>
      </c>
      <c r="C466" s="37">
        <v>4301020222</v>
      </c>
      <c r="D466" s="359">
        <v>4607091388930</v>
      </c>
      <c r="E466" s="359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customHeight="1" x14ac:dyDescent="0.25">
      <c r="A467" s="64" t="s">
        <v>643</v>
      </c>
      <c r="B467" s="64" t="s">
        <v>644</v>
      </c>
      <c r="C467" s="37">
        <v>4301020206</v>
      </c>
      <c r="D467" s="359">
        <v>4680115880054</v>
      </c>
      <c r="E467" s="359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x14ac:dyDescent="0.2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8"/>
      <c r="N468" s="364" t="s">
        <v>43</v>
      </c>
      <c r="O468" s="365"/>
      <c r="P468" s="365"/>
      <c r="Q468" s="365"/>
      <c r="R468" s="365"/>
      <c r="S468" s="365"/>
      <c r="T468" s="366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367"/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8"/>
      <c r="N469" s="364" t="s">
        <v>43</v>
      </c>
      <c r="O469" s="365"/>
      <c r="P469" s="365"/>
      <c r="Q469" s="365"/>
      <c r="R469" s="365"/>
      <c r="S469" s="365"/>
      <c r="T469" s="366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373" t="s">
        <v>76</v>
      </c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  <c r="U470" s="373"/>
      <c r="V470" s="373"/>
      <c r="W470" s="373"/>
      <c r="X470" s="373"/>
      <c r="Y470" s="67"/>
      <c r="Z470" s="67"/>
    </row>
    <row r="471" spans="1:53" ht="27" customHeight="1" x14ac:dyDescent="0.25">
      <c r="A471" s="64" t="s">
        <v>645</v>
      </c>
      <c r="B471" s="64" t="s">
        <v>646</v>
      </c>
      <c r="C471" s="37">
        <v>4301031252</v>
      </c>
      <c r="D471" s="359">
        <v>4680115883116</v>
      </c>
      <c r="E471" s="359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3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4301031248</v>
      </c>
      <c r="D472" s="359">
        <v>4680115883093</v>
      </c>
      <c r="E472" s="359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3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649</v>
      </c>
      <c r="B473" s="64" t="s">
        <v>650</v>
      </c>
      <c r="C473" s="37">
        <v>4301031250</v>
      </c>
      <c r="D473" s="359">
        <v>4680115883109</v>
      </c>
      <c r="E473" s="359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3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651</v>
      </c>
      <c r="B474" s="64" t="s">
        <v>652</v>
      </c>
      <c r="C474" s="37">
        <v>4301031249</v>
      </c>
      <c r="D474" s="359">
        <v>4680115882072</v>
      </c>
      <c r="E474" s="359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653</v>
      </c>
      <c r="B475" s="64" t="s">
        <v>654</v>
      </c>
      <c r="C475" s="37">
        <v>4301031251</v>
      </c>
      <c r="D475" s="359">
        <v>4680115882102</v>
      </c>
      <c r="E475" s="359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3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655</v>
      </c>
      <c r="B476" s="64" t="s">
        <v>656</v>
      </c>
      <c r="C476" s="37">
        <v>4301031253</v>
      </c>
      <c r="D476" s="359">
        <v>4680115882096</v>
      </c>
      <c r="E476" s="359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3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x14ac:dyDescent="0.2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8"/>
      <c r="N477" s="364" t="s">
        <v>43</v>
      </c>
      <c r="O477" s="365"/>
      <c r="P477" s="365"/>
      <c r="Q477" s="365"/>
      <c r="R477" s="365"/>
      <c r="S477" s="365"/>
      <c r="T477" s="366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367"/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8"/>
      <c r="N478" s="364" t="s">
        <v>43</v>
      </c>
      <c r="O478" s="365"/>
      <c r="P478" s="365"/>
      <c r="Q478" s="365"/>
      <c r="R478" s="365"/>
      <c r="S478" s="365"/>
      <c r="T478" s="366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373" t="s">
        <v>81</v>
      </c>
      <c r="B479" s="373"/>
      <c r="C479" s="373"/>
      <c r="D479" s="373"/>
      <c r="E479" s="373"/>
      <c r="F479" s="373"/>
      <c r="G479" s="373"/>
      <c r="H479" s="373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  <c r="U479" s="373"/>
      <c r="V479" s="373"/>
      <c r="W479" s="373"/>
      <c r="X479" s="373"/>
      <c r="Y479" s="67"/>
      <c r="Z479" s="67"/>
    </row>
    <row r="480" spans="1:53" ht="16.5" customHeight="1" x14ac:dyDescent="0.25">
      <c r="A480" s="64" t="s">
        <v>657</v>
      </c>
      <c r="B480" s="64" t="s">
        <v>658</v>
      </c>
      <c r="C480" s="37">
        <v>4301051230</v>
      </c>
      <c r="D480" s="359">
        <v>4607091383409</v>
      </c>
      <c r="E480" s="359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3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customHeight="1" x14ac:dyDescent="0.25">
      <c r="A481" s="64" t="s">
        <v>659</v>
      </c>
      <c r="B481" s="64" t="s">
        <v>660</v>
      </c>
      <c r="C481" s="37">
        <v>4301051231</v>
      </c>
      <c r="D481" s="359">
        <v>4607091383416</v>
      </c>
      <c r="E481" s="359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x14ac:dyDescent="0.2">
      <c r="A482" s="367"/>
      <c r="B482" s="367"/>
      <c r="C482" s="367"/>
      <c r="D482" s="367"/>
      <c r="E482" s="367"/>
      <c r="F482" s="367"/>
      <c r="G482" s="367"/>
      <c r="H482" s="367"/>
      <c r="I482" s="367"/>
      <c r="J482" s="367"/>
      <c r="K482" s="367"/>
      <c r="L482" s="367"/>
      <c r="M482" s="368"/>
      <c r="N482" s="364" t="s">
        <v>43</v>
      </c>
      <c r="O482" s="365"/>
      <c r="P482" s="365"/>
      <c r="Q482" s="365"/>
      <c r="R482" s="365"/>
      <c r="S482" s="365"/>
      <c r="T482" s="366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x14ac:dyDescent="0.2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8"/>
      <c r="N483" s="364" t="s">
        <v>43</v>
      </c>
      <c r="O483" s="365"/>
      <c r="P483" s="365"/>
      <c r="Q483" s="365"/>
      <c r="R483" s="365"/>
      <c r="S483" s="365"/>
      <c r="T483" s="366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customHeight="1" x14ac:dyDescent="0.2">
      <c r="A484" s="387" t="s">
        <v>661</v>
      </c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7"/>
      <c r="O484" s="387"/>
      <c r="P484" s="387"/>
      <c r="Q484" s="387"/>
      <c r="R484" s="387"/>
      <c r="S484" s="387"/>
      <c r="T484" s="387"/>
      <c r="U484" s="387"/>
      <c r="V484" s="387"/>
      <c r="W484" s="387"/>
      <c r="X484" s="387"/>
      <c r="Y484" s="55"/>
      <c r="Z484" s="55"/>
    </row>
    <row r="485" spans="1:53" ht="16.5" customHeight="1" x14ac:dyDescent="0.25">
      <c r="A485" s="388" t="s">
        <v>662</v>
      </c>
      <c r="B485" s="388"/>
      <c r="C485" s="388"/>
      <c r="D485" s="388"/>
      <c r="E485" s="388"/>
      <c r="F485" s="388"/>
      <c r="G485" s="388"/>
      <c r="H485" s="388"/>
      <c r="I485" s="388"/>
      <c r="J485" s="388"/>
      <c r="K485" s="388"/>
      <c r="L485" s="388"/>
      <c r="M485" s="388"/>
      <c r="N485" s="388"/>
      <c r="O485" s="388"/>
      <c r="P485" s="388"/>
      <c r="Q485" s="388"/>
      <c r="R485" s="388"/>
      <c r="S485" s="388"/>
      <c r="T485" s="388"/>
      <c r="U485" s="388"/>
      <c r="V485" s="388"/>
      <c r="W485" s="388"/>
      <c r="X485" s="388"/>
      <c r="Y485" s="66"/>
      <c r="Z485" s="66"/>
    </row>
    <row r="486" spans="1:53" ht="14.25" customHeight="1" x14ac:dyDescent="0.25">
      <c r="A486" s="373" t="s">
        <v>121</v>
      </c>
      <c r="B486" s="373"/>
      <c r="C486" s="373"/>
      <c r="D486" s="373"/>
      <c r="E486" s="373"/>
      <c r="F486" s="373"/>
      <c r="G486" s="373"/>
      <c r="H486" s="373"/>
      <c r="I486" s="373"/>
      <c r="J486" s="373"/>
      <c r="K486" s="373"/>
      <c r="L486" s="373"/>
      <c r="M486" s="373"/>
      <c r="N486" s="373"/>
      <c r="O486" s="373"/>
      <c r="P486" s="373"/>
      <c r="Q486" s="373"/>
      <c r="R486" s="373"/>
      <c r="S486" s="373"/>
      <c r="T486" s="373"/>
      <c r="U486" s="373"/>
      <c r="V486" s="373"/>
      <c r="W486" s="373"/>
      <c r="X486" s="373"/>
      <c r="Y486" s="67"/>
      <c r="Z486" s="67"/>
    </row>
    <row r="487" spans="1:53" ht="27" customHeight="1" x14ac:dyDescent="0.25">
      <c r="A487" s="64" t="s">
        <v>663</v>
      </c>
      <c r="B487" s="64" t="s">
        <v>664</v>
      </c>
      <c r="C487" s="37">
        <v>4301011763</v>
      </c>
      <c r="D487" s="359">
        <v>4640242181011</v>
      </c>
      <c r="E487" s="359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389" t="s">
        <v>665</v>
      </c>
      <c r="O487" s="361"/>
      <c r="P487" s="361"/>
      <c r="Q487" s="361"/>
      <c r="R487" s="362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4301011585</v>
      </c>
      <c r="D488" s="359">
        <v>4640242180441</v>
      </c>
      <c r="E488" s="359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390" t="s">
        <v>668</v>
      </c>
      <c r="O488" s="361"/>
      <c r="P488" s="361"/>
      <c r="Q488" s="361"/>
      <c r="R488" s="36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4301011584</v>
      </c>
      <c r="D489" s="359">
        <v>4640242180564</v>
      </c>
      <c r="E489" s="359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384" t="s">
        <v>671</v>
      </c>
      <c r="O489" s="361"/>
      <c r="P489" s="361"/>
      <c r="Q489" s="361"/>
      <c r="R489" s="36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4301011762</v>
      </c>
      <c r="D490" s="359">
        <v>4640242180922</v>
      </c>
      <c r="E490" s="359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385" t="s">
        <v>674</v>
      </c>
      <c r="O490" s="361"/>
      <c r="P490" s="361"/>
      <c r="Q490" s="361"/>
      <c r="R490" s="362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675</v>
      </c>
      <c r="B491" s="64" t="s">
        <v>676</v>
      </c>
      <c r="C491" s="37">
        <v>4301011551</v>
      </c>
      <c r="D491" s="359">
        <v>4640242180038</v>
      </c>
      <c r="E491" s="359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386" t="s">
        <v>677</v>
      </c>
      <c r="O491" s="361"/>
      <c r="P491" s="361"/>
      <c r="Q491" s="361"/>
      <c r="R491" s="362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x14ac:dyDescent="0.2">
      <c r="A492" s="367"/>
      <c r="B492" s="367"/>
      <c r="C492" s="367"/>
      <c r="D492" s="367"/>
      <c r="E492" s="367"/>
      <c r="F492" s="367"/>
      <c r="G492" s="367"/>
      <c r="H492" s="367"/>
      <c r="I492" s="367"/>
      <c r="J492" s="367"/>
      <c r="K492" s="367"/>
      <c r="L492" s="367"/>
      <c r="M492" s="368"/>
      <c r="N492" s="364" t="s">
        <v>43</v>
      </c>
      <c r="O492" s="365"/>
      <c r="P492" s="365"/>
      <c r="Q492" s="365"/>
      <c r="R492" s="365"/>
      <c r="S492" s="365"/>
      <c r="T492" s="366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67"/>
      <c r="B493" s="367"/>
      <c r="C493" s="367"/>
      <c r="D493" s="367"/>
      <c r="E493" s="367"/>
      <c r="F493" s="367"/>
      <c r="G493" s="367"/>
      <c r="H493" s="367"/>
      <c r="I493" s="367"/>
      <c r="J493" s="367"/>
      <c r="K493" s="367"/>
      <c r="L493" s="367"/>
      <c r="M493" s="368"/>
      <c r="N493" s="364" t="s">
        <v>43</v>
      </c>
      <c r="O493" s="365"/>
      <c r="P493" s="365"/>
      <c r="Q493" s="365"/>
      <c r="R493" s="365"/>
      <c r="S493" s="365"/>
      <c r="T493" s="366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373" t="s">
        <v>113</v>
      </c>
      <c r="B494" s="373"/>
      <c r="C494" s="373"/>
      <c r="D494" s="373"/>
      <c r="E494" s="373"/>
      <c r="F494" s="373"/>
      <c r="G494" s="373"/>
      <c r="H494" s="373"/>
      <c r="I494" s="373"/>
      <c r="J494" s="373"/>
      <c r="K494" s="373"/>
      <c r="L494" s="373"/>
      <c r="M494" s="373"/>
      <c r="N494" s="373"/>
      <c r="O494" s="373"/>
      <c r="P494" s="373"/>
      <c r="Q494" s="373"/>
      <c r="R494" s="373"/>
      <c r="S494" s="373"/>
      <c r="T494" s="373"/>
      <c r="U494" s="373"/>
      <c r="V494" s="373"/>
      <c r="W494" s="373"/>
      <c r="X494" s="373"/>
      <c r="Y494" s="67"/>
      <c r="Z494" s="67"/>
    </row>
    <row r="495" spans="1:53" ht="27" customHeight="1" x14ac:dyDescent="0.25">
      <c r="A495" s="64" t="s">
        <v>678</v>
      </c>
      <c r="B495" s="64" t="s">
        <v>679</v>
      </c>
      <c r="C495" s="37">
        <v>4301020260</v>
      </c>
      <c r="D495" s="359">
        <v>4640242180526</v>
      </c>
      <c r="E495" s="359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381" t="s">
        <v>680</v>
      </c>
      <c r="O495" s="361"/>
      <c r="P495" s="361"/>
      <c r="Q495" s="361"/>
      <c r="R495" s="362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customHeight="1" x14ac:dyDescent="0.25">
      <c r="A496" s="64" t="s">
        <v>681</v>
      </c>
      <c r="B496" s="64" t="s">
        <v>682</v>
      </c>
      <c r="C496" s="37">
        <v>4301020269</v>
      </c>
      <c r="D496" s="359">
        <v>4640242180519</v>
      </c>
      <c r="E496" s="359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382" t="s">
        <v>683</v>
      </c>
      <c r="O496" s="361"/>
      <c r="P496" s="361"/>
      <c r="Q496" s="361"/>
      <c r="R496" s="362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customHeight="1" x14ac:dyDescent="0.25">
      <c r="A497" s="64" t="s">
        <v>684</v>
      </c>
      <c r="B497" s="64" t="s">
        <v>685</v>
      </c>
      <c r="C497" s="37">
        <v>4301020309</v>
      </c>
      <c r="D497" s="359">
        <v>4640242180090</v>
      </c>
      <c r="E497" s="359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383" t="s">
        <v>686</v>
      </c>
      <c r="O497" s="361"/>
      <c r="P497" s="361"/>
      <c r="Q497" s="361"/>
      <c r="R497" s="362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x14ac:dyDescent="0.2">
      <c r="A498" s="367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8"/>
      <c r="N498" s="364" t="s">
        <v>43</v>
      </c>
      <c r="O498" s="365"/>
      <c r="P498" s="365"/>
      <c r="Q498" s="365"/>
      <c r="R498" s="365"/>
      <c r="S498" s="365"/>
      <c r="T498" s="366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367"/>
      <c r="B499" s="367"/>
      <c r="C499" s="367"/>
      <c r="D499" s="367"/>
      <c r="E499" s="367"/>
      <c r="F499" s="367"/>
      <c r="G499" s="367"/>
      <c r="H499" s="367"/>
      <c r="I499" s="367"/>
      <c r="J499" s="367"/>
      <c r="K499" s="367"/>
      <c r="L499" s="367"/>
      <c r="M499" s="368"/>
      <c r="N499" s="364" t="s">
        <v>43</v>
      </c>
      <c r="O499" s="365"/>
      <c r="P499" s="365"/>
      <c r="Q499" s="365"/>
      <c r="R499" s="365"/>
      <c r="S499" s="365"/>
      <c r="T499" s="366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373" t="s">
        <v>76</v>
      </c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3"/>
      <c r="N500" s="373"/>
      <c r="O500" s="373"/>
      <c r="P500" s="373"/>
      <c r="Q500" s="373"/>
      <c r="R500" s="373"/>
      <c r="S500" s="373"/>
      <c r="T500" s="373"/>
      <c r="U500" s="373"/>
      <c r="V500" s="373"/>
      <c r="W500" s="373"/>
      <c r="X500" s="373"/>
      <c r="Y500" s="67"/>
      <c r="Z500" s="67"/>
    </row>
    <row r="501" spans="1:53" ht="27" customHeight="1" x14ac:dyDescent="0.25">
      <c r="A501" s="64" t="s">
        <v>687</v>
      </c>
      <c r="B501" s="64" t="s">
        <v>688</v>
      </c>
      <c r="C501" s="37">
        <v>4301031280</v>
      </c>
      <c r="D501" s="359">
        <v>4640242180816</v>
      </c>
      <c r="E501" s="359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377" t="s">
        <v>689</v>
      </c>
      <c r="O501" s="361"/>
      <c r="P501" s="361"/>
      <c r="Q501" s="361"/>
      <c r="R501" s="362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4301031244</v>
      </c>
      <c r="D502" s="359">
        <v>4640242180595</v>
      </c>
      <c r="E502" s="359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378" t="s">
        <v>692</v>
      </c>
      <c r="O502" s="361"/>
      <c r="P502" s="361"/>
      <c r="Q502" s="361"/>
      <c r="R502" s="362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4301031203</v>
      </c>
      <c r="D503" s="359">
        <v>4640242180908</v>
      </c>
      <c r="E503" s="359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379" t="s">
        <v>695</v>
      </c>
      <c r="O503" s="361"/>
      <c r="P503" s="361"/>
      <c r="Q503" s="361"/>
      <c r="R503" s="362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696</v>
      </c>
      <c r="B504" s="64" t="s">
        <v>697</v>
      </c>
      <c r="C504" s="37">
        <v>4301031200</v>
      </c>
      <c r="D504" s="359">
        <v>4640242180489</v>
      </c>
      <c r="E504" s="359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380" t="s">
        <v>698</v>
      </c>
      <c r="O504" s="361"/>
      <c r="P504" s="361"/>
      <c r="Q504" s="361"/>
      <c r="R504" s="362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367"/>
      <c r="B505" s="367"/>
      <c r="C505" s="367"/>
      <c r="D505" s="367"/>
      <c r="E505" s="367"/>
      <c r="F505" s="367"/>
      <c r="G505" s="367"/>
      <c r="H505" s="367"/>
      <c r="I505" s="367"/>
      <c r="J505" s="367"/>
      <c r="K505" s="367"/>
      <c r="L505" s="367"/>
      <c r="M505" s="368"/>
      <c r="N505" s="364" t="s">
        <v>43</v>
      </c>
      <c r="O505" s="365"/>
      <c r="P505" s="365"/>
      <c r="Q505" s="365"/>
      <c r="R505" s="365"/>
      <c r="S505" s="365"/>
      <c r="T505" s="366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367"/>
      <c r="B506" s="367"/>
      <c r="C506" s="367"/>
      <c r="D506" s="367"/>
      <c r="E506" s="367"/>
      <c r="F506" s="367"/>
      <c r="G506" s="367"/>
      <c r="H506" s="367"/>
      <c r="I506" s="367"/>
      <c r="J506" s="367"/>
      <c r="K506" s="367"/>
      <c r="L506" s="367"/>
      <c r="M506" s="368"/>
      <c r="N506" s="364" t="s">
        <v>43</v>
      </c>
      <c r="O506" s="365"/>
      <c r="P506" s="365"/>
      <c r="Q506" s="365"/>
      <c r="R506" s="365"/>
      <c r="S506" s="365"/>
      <c r="T506" s="366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373" t="s">
        <v>81</v>
      </c>
      <c r="B507" s="373"/>
      <c r="C507" s="373"/>
      <c r="D507" s="373"/>
      <c r="E507" s="373"/>
      <c r="F507" s="373"/>
      <c r="G507" s="373"/>
      <c r="H507" s="373"/>
      <c r="I507" s="373"/>
      <c r="J507" s="373"/>
      <c r="K507" s="373"/>
      <c r="L507" s="373"/>
      <c r="M507" s="373"/>
      <c r="N507" s="373"/>
      <c r="O507" s="373"/>
      <c r="P507" s="373"/>
      <c r="Q507" s="373"/>
      <c r="R507" s="373"/>
      <c r="S507" s="373"/>
      <c r="T507" s="373"/>
      <c r="U507" s="373"/>
      <c r="V507" s="373"/>
      <c r="W507" s="373"/>
      <c r="X507" s="373"/>
      <c r="Y507" s="67"/>
      <c r="Z507" s="67"/>
    </row>
    <row r="508" spans="1:53" ht="27" customHeight="1" x14ac:dyDescent="0.25">
      <c r="A508" s="64" t="s">
        <v>699</v>
      </c>
      <c r="B508" s="64" t="s">
        <v>700</v>
      </c>
      <c r="C508" s="37">
        <v>4301051310</v>
      </c>
      <c r="D508" s="359">
        <v>4680115880870</v>
      </c>
      <c r="E508" s="359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37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1"/>
      <c r="P508" s="361"/>
      <c r="Q508" s="361"/>
      <c r="R508" s="362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4301051510</v>
      </c>
      <c r="D509" s="359">
        <v>4640242180540</v>
      </c>
      <c r="E509" s="359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375" t="s">
        <v>703</v>
      </c>
      <c r="O509" s="361"/>
      <c r="P509" s="361"/>
      <c r="Q509" s="361"/>
      <c r="R509" s="362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4301051390</v>
      </c>
      <c r="D510" s="359">
        <v>4640242181233</v>
      </c>
      <c r="E510" s="359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376" t="s">
        <v>706</v>
      </c>
      <c r="O510" s="361"/>
      <c r="P510" s="361"/>
      <c r="Q510" s="361"/>
      <c r="R510" s="362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4301051508</v>
      </c>
      <c r="D511" s="359">
        <v>4640242180557</v>
      </c>
      <c r="E511" s="359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360" t="s">
        <v>709</v>
      </c>
      <c r="O511" s="361"/>
      <c r="P511" s="361"/>
      <c r="Q511" s="361"/>
      <c r="R511" s="362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710</v>
      </c>
      <c r="B512" s="64" t="s">
        <v>711</v>
      </c>
      <c r="C512" s="37">
        <v>4301051448</v>
      </c>
      <c r="D512" s="359">
        <v>4640242181226</v>
      </c>
      <c r="E512" s="359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363" t="s">
        <v>712</v>
      </c>
      <c r="O512" s="361"/>
      <c r="P512" s="361"/>
      <c r="Q512" s="361"/>
      <c r="R512" s="362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x14ac:dyDescent="0.2">
      <c r="A513" s="367"/>
      <c r="B513" s="367"/>
      <c r="C513" s="367"/>
      <c r="D513" s="367"/>
      <c r="E513" s="367"/>
      <c r="F513" s="367"/>
      <c r="G513" s="367"/>
      <c r="H513" s="367"/>
      <c r="I513" s="367"/>
      <c r="J513" s="367"/>
      <c r="K513" s="367"/>
      <c r="L513" s="367"/>
      <c r="M513" s="368"/>
      <c r="N513" s="364" t="s">
        <v>43</v>
      </c>
      <c r="O513" s="365"/>
      <c r="P513" s="365"/>
      <c r="Q513" s="365"/>
      <c r="R513" s="365"/>
      <c r="S513" s="365"/>
      <c r="T513" s="366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367"/>
      <c r="B514" s="367"/>
      <c r="C514" s="367"/>
      <c r="D514" s="367"/>
      <c r="E514" s="367"/>
      <c r="F514" s="367"/>
      <c r="G514" s="367"/>
      <c r="H514" s="367"/>
      <c r="I514" s="367"/>
      <c r="J514" s="367"/>
      <c r="K514" s="367"/>
      <c r="L514" s="367"/>
      <c r="M514" s="368"/>
      <c r="N514" s="364" t="s">
        <v>43</v>
      </c>
      <c r="O514" s="365"/>
      <c r="P514" s="365"/>
      <c r="Q514" s="365"/>
      <c r="R514" s="365"/>
      <c r="S514" s="365"/>
      <c r="T514" s="366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36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372"/>
      <c r="N515" s="369" t="s">
        <v>36</v>
      </c>
      <c r="O515" s="370"/>
      <c r="P515" s="370"/>
      <c r="Q515" s="370"/>
      <c r="R515" s="370"/>
      <c r="S515" s="370"/>
      <c r="T515" s="371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0</v>
      </c>
      <c r="X515" s="43"/>
      <c r="Y515" s="68"/>
      <c r="Z515" s="68"/>
    </row>
    <row r="516" spans="1:29" x14ac:dyDescent="0.2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372"/>
      <c r="N516" s="369" t="s">
        <v>37</v>
      </c>
      <c r="O516" s="370"/>
      <c r="P516" s="370"/>
      <c r="Q516" s="370"/>
      <c r="R516" s="370"/>
      <c r="S516" s="370"/>
      <c r="T516" s="371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0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0</v>
      </c>
      <c r="X516" s="43"/>
      <c r="Y516" s="68"/>
      <c r="Z516" s="68"/>
    </row>
    <row r="517" spans="1:29" x14ac:dyDescent="0.2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372"/>
      <c r="N517" s="369" t="s">
        <v>38</v>
      </c>
      <c r="O517" s="370"/>
      <c r="P517" s="370"/>
      <c r="Q517" s="370"/>
      <c r="R517" s="370"/>
      <c r="S517" s="370"/>
      <c r="T517" s="371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0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0</v>
      </c>
      <c r="X517" s="43"/>
      <c r="Y517" s="68"/>
      <c r="Z517" s="68"/>
    </row>
    <row r="518" spans="1:29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72"/>
      <c r="N518" s="369" t="s">
        <v>39</v>
      </c>
      <c r="O518" s="370"/>
      <c r="P518" s="370"/>
      <c r="Q518" s="370"/>
      <c r="R518" s="370"/>
      <c r="S518" s="370"/>
      <c r="T518" s="371"/>
      <c r="U518" s="43" t="s">
        <v>0</v>
      </c>
      <c r="V518" s="44">
        <f>GrossWeightTotal+PalletQtyTotal*25</f>
        <v>0</v>
      </c>
      <c r="W518" s="44">
        <f>GrossWeightTotalR+PalletQtyTotalR*25</f>
        <v>0</v>
      </c>
      <c r="X518" s="43"/>
      <c r="Y518" s="68"/>
      <c r="Z518" s="68"/>
    </row>
    <row r="519" spans="1:29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72"/>
      <c r="N519" s="369" t="s">
        <v>40</v>
      </c>
      <c r="O519" s="370"/>
      <c r="P519" s="370"/>
      <c r="Q519" s="370"/>
      <c r="R519" s="370"/>
      <c r="S519" s="370"/>
      <c r="T519" s="371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0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0</v>
      </c>
      <c r="X519" s="43"/>
      <c r="Y519" s="68"/>
      <c r="Z519" s="68"/>
    </row>
    <row r="520" spans="1:29" ht="14.25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72"/>
      <c r="N520" s="369" t="s">
        <v>41</v>
      </c>
      <c r="O520" s="370"/>
      <c r="P520" s="370"/>
      <c r="Q520" s="370"/>
      <c r="R520" s="370"/>
      <c r="S520" s="370"/>
      <c r="T520" s="371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0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355" t="s">
        <v>111</v>
      </c>
      <c r="D522" s="355" t="s">
        <v>111</v>
      </c>
      <c r="E522" s="355" t="s">
        <v>111</v>
      </c>
      <c r="F522" s="355" t="s">
        <v>111</v>
      </c>
      <c r="G522" s="355" t="s">
        <v>240</v>
      </c>
      <c r="H522" s="355" t="s">
        <v>240</v>
      </c>
      <c r="I522" s="355" t="s">
        <v>240</v>
      </c>
      <c r="J522" s="355" t="s">
        <v>240</v>
      </c>
      <c r="K522" s="356"/>
      <c r="L522" s="355" t="s">
        <v>240</v>
      </c>
      <c r="M522" s="355" t="s">
        <v>240</v>
      </c>
      <c r="N522" s="355" t="s">
        <v>240</v>
      </c>
      <c r="O522" s="355" t="s">
        <v>240</v>
      </c>
      <c r="P522" s="72" t="s">
        <v>475</v>
      </c>
      <c r="Q522" s="355" t="s">
        <v>479</v>
      </c>
      <c r="R522" s="355" t="s">
        <v>479</v>
      </c>
      <c r="S522" s="355" t="s">
        <v>532</v>
      </c>
      <c r="T522" s="355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357" t="s">
        <v>10</v>
      </c>
      <c r="B523" s="355" t="s">
        <v>75</v>
      </c>
      <c r="C523" s="355" t="s">
        <v>112</v>
      </c>
      <c r="D523" s="355" t="s">
        <v>120</v>
      </c>
      <c r="E523" s="355" t="s">
        <v>111</v>
      </c>
      <c r="F523" s="355" t="s">
        <v>232</v>
      </c>
      <c r="G523" s="355" t="s">
        <v>241</v>
      </c>
      <c r="H523" s="355" t="s">
        <v>248</v>
      </c>
      <c r="I523" s="355" t="s">
        <v>267</v>
      </c>
      <c r="J523" s="355" t="s">
        <v>326</v>
      </c>
      <c r="K523" s="1"/>
      <c r="L523" s="355" t="s">
        <v>347</v>
      </c>
      <c r="M523" s="355" t="s">
        <v>366</v>
      </c>
      <c r="N523" s="355" t="s">
        <v>444</v>
      </c>
      <c r="O523" s="355" t="s">
        <v>462</v>
      </c>
      <c r="P523" s="355" t="s">
        <v>476</v>
      </c>
      <c r="Q523" s="355" t="s">
        <v>480</v>
      </c>
      <c r="R523" s="355" t="s">
        <v>507</v>
      </c>
      <c r="S523" s="355" t="s">
        <v>533</v>
      </c>
      <c r="T523" s="355" t="s">
        <v>582</v>
      </c>
      <c r="U523" s="355" t="s">
        <v>606</v>
      </c>
      <c r="V523" s="355" t="s">
        <v>662</v>
      </c>
      <c r="Z523" s="61"/>
      <c r="AC523" s="1"/>
    </row>
    <row r="524" spans="1:29" ht="13.5" thickBot="1" x14ac:dyDescent="0.25">
      <c r="A524" s="358"/>
      <c r="B524" s="355"/>
      <c r="C524" s="355"/>
      <c r="D524" s="355"/>
      <c r="E524" s="355"/>
      <c r="F524" s="355"/>
      <c r="G524" s="355"/>
      <c r="H524" s="355"/>
      <c r="I524" s="355"/>
      <c r="J524" s="355"/>
      <c r="K524" s="1"/>
      <c r="L524" s="355"/>
      <c r="M524" s="355"/>
      <c r="N524" s="355"/>
      <c r="O524" s="355"/>
      <c r="P524" s="355"/>
      <c r="Q524" s="355"/>
      <c r="R524" s="355"/>
      <c r="S524" s="355"/>
      <c r="T524" s="355"/>
      <c r="U524" s="355"/>
      <c r="V524" s="355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2024-03-14T13:23:02Z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