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priz\Downloads\"/>
    </mc:Choice>
  </mc:AlternateContent>
  <xr:revisionPtr revIDLastSave="0" documentId="8_{2E382C57-6C05-4FC6-A06D-BEDE66002BC7}" xr6:coauthVersionLast="47" xr6:coauthVersionMax="47" xr10:uidLastSave="{00000000-0000-0000-0000-000000000000}"/>
  <bookViews>
    <workbookView showHorizontalScroll="0" showVerticalScroll="0" showSheetTabs="0" xWindow="-120" yWindow="-120" windowWidth="29040" windowHeight="15720" activeTab="6" xr2:uid="{00000000-000D-0000-FFFF-FFFF00000000}"/>
  </bookViews>
  <sheets>
    <sheet name="Pivot Table" sheetId="18" r:id="rId1"/>
    <sheet name="Pivot Table 2" sheetId="19" r:id="rId2"/>
    <sheet name="Tabel 3"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00" i="17"/>
  <c r="O301" i="17"/>
  <c r="O511" i="17"/>
  <c r="O583" i="17"/>
  <c r="O585" i="17"/>
  <c r="O588" i="17"/>
  <c r="O799" i="17"/>
  <c r="O871" i="17"/>
  <c r="O873" i="17"/>
  <c r="N51" i="17"/>
  <c r="N52" i="17"/>
  <c r="N87" i="17"/>
  <c r="N195" i="17"/>
  <c r="N220" i="17"/>
  <c r="N231" i="17"/>
  <c r="N363" i="17"/>
  <c r="N364" i="17"/>
  <c r="N436" i="17"/>
  <c r="N439" i="17"/>
  <c r="N463" i="17"/>
  <c r="N475" i="17"/>
  <c r="N476" i="17"/>
  <c r="N535" i="17"/>
  <c r="N559" i="17"/>
  <c r="N561" i="17"/>
  <c r="N613" i="17"/>
  <c r="N619" i="17"/>
  <c r="N739" i="17"/>
  <c r="N757" i="17"/>
  <c r="N805" i="17"/>
  <c r="N847" i="17"/>
  <c r="N865" i="17"/>
  <c r="N883" i="17"/>
  <c r="N907" i="17"/>
  <c r="N931" i="17"/>
  <c r="N945" i="17"/>
  <c r="N967" i="17"/>
  <c r="N976" i="17"/>
  <c r="N979" i="17"/>
  <c r="N980" i="17"/>
  <c r="N988" i="17"/>
  <c r="M3" i="17"/>
  <c r="M4" i="17"/>
  <c r="M14" i="17"/>
  <c r="M15" i="17"/>
  <c r="M16" i="17"/>
  <c r="M38" i="17"/>
  <c r="M39" i="17"/>
  <c r="M50" i="17"/>
  <c r="M51" i="17"/>
  <c r="M52" i="17"/>
  <c r="M73" i="17"/>
  <c r="M74" i="17"/>
  <c r="M76" i="17"/>
  <c r="M85" i="17"/>
  <c r="M86" i="17"/>
  <c r="M87" i="17"/>
  <c r="M99" i="17"/>
  <c r="M100" i="17"/>
  <c r="M109" i="17"/>
  <c r="M110" i="17"/>
  <c r="M111" i="17"/>
  <c r="M112" i="17"/>
  <c r="M133" i="17"/>
  <c r="M135" i="17"/>
  <c r="M136" i="17"/>
  <c r="M145" i="17"/>
  <c r="M146" i="17"/>
  <c r="M158" i="17"/>
  <c r="M159" i="17"/>
  <c r="M169" i="17"/>
  <c r="M170" i="17"/>
  <c r="M171" i="17"/>
  <c r="M172" i="17"/>
  <c r="M184" i="17"/>
  <c r="M194" i="17"/>
  <c r="M195" i="17"/>
  <c r="M196" i="17"/>
  <c r="M205" i="17"/>
  <c r="M217" i="17"/>
  <c r="M218" i="17"/>
  <c r="M220" i="17"/>
  <c r="M229" i="17"/>
  <c r="M230" i="17"/>
  <c r="M231" i="17"/>
  <c r="M243" i="17"/>
  <c r="M244" i="17"/>
  <c r="M253" i="17"/>
  <c r="M254" i="17"/>
  <c r="M255" i="17"/>
  <c r="M256" i="17"/>
  <c r="M277" i="17"/>
  <c r="M279" i="17"/>
  <c r="M280" i="17"/>
  <c r="M289" i="17"/>
  <c r="M290" i="17"/>
  <c r="M302" i="17"/>
  <c r="M303" i="17"/>
  <c r="M313" i="17"/>
  <c r="M314" i="17"/>
  <c r="M315" i="17"/>
  <c r="M316" i="17"/>
  <c r="M328" i="17"/>
  <c r="M338" i="17"/>
  <c r="M339" i="17"/>
  <c r="M340" i="17"/>
  <c r="M349" i="17"/>
  <c r="M361" i="17"/>
  <c r="M362" i="17"/>
  <c r="M364" i="17"/>
  <c r="M373" i="17"/>
  <c r="M374" i="17"/>
  <c r="M375" i="17"/>
  <c r="M387" i="17"/>
  <c r="M388" i="17"/>
  <c r="M397" i="17"/>
  <c r="M398" i="17"/>
  <c r="M399" i="17"/>
  <c r="M400" i="17"/>
  <c r="M410" i="17"/>
  <c r="M411" i="17"/>
  <c r="M421" i="17"/>
  <c r="M422" i="17"/>
  <c r="M433" i="17"/>
  <c r="M435" i="17"/>
  <c r="M436" i="17"/>
  <c r="M441" i="17"/>
  <c r="M442" i="17"/>
  <c r="M457" i="17"/>
  <c r="M458" i="17"/>
  <c r="M459" i="17"/>
  <c r="M460" i="17"/>
  <c r="M465" i="17"/>
  <c r="M471" i="17"/>
  <c r="M472" i="17"/>
  <c r="M481" i="17"/>
  <c r="M482" i="17"/>
  <c r="M483" i="17"/>
  <c r="M493" i="17"/>
  <c r="M494" i="17"/>
  <c r="M496" i="17"/>
  <c r="M505" i="17"/>
  <c r="M518" i="17"/>
  <c r="M519" i="17"/>
  <c r="M520" i="17"/>
  <c r="M525" i="17"/>
  <c r="M526" i="17"/>
  <c r="M532" i="17"/>
  <c r="M541" i="17"/>
  <c r="M542" i="17"/>
  <c r="M543" i="17"/>
  <c r="M544" i="17"/>
  <c r="M554" i="17"/>
  <c r="M555" i="17"/>
  <c r="M565" i="17"/>
  <c r="M566" i="17"/>
  <c r="M577" i="17"/>
  <c r="M579" i="17"/>
  <c r="M580" i="17"/>
  <c r="M585" i="17"/>
  <c r="M586" i="17"/>
  <c r="M601" i="17"/>
  <c r="M602" i="17"/>
  <c r="M603" i="17"/>
  <c r="M604" i="17"/>
  <c r="M609" i="17"/>
  <c r="M615" i="17"/>
  <c r="M616" i="17"/>
  <c r="M625" i="17"/>
  <c r="M626" i="17"/>
  <c r="M627" i="17"/>
  <c r="M637" i="17"/>
  <c r="M638" i="17"/>
  <c r="M640" i="17"/>
  <c r="M649" i="17"/>
  <c r="M662" i="17"/>
  <c r="M663" i="17"/>
  <c r="M664" i="17"/>
  <c r="M669" i="17"/>
  <c r="M670" i="17"/>
  <c r="M676" i="17"/>
  <c r="M685" i="17"/>
  <c r="M686" i="17"/>
  <c r="M687" i="17"/>
  <c r="M688" i="17"/>
  <c r="M698" i="17"/>
  <c r="M699" i="17"/>
  <c r="M709" i="17"/>
  <c r="M710" i="17"/>
  <c r="M721" i="17"/>
  <c r="M723" i="17"/>
  <c r="M724" i="17"/>
  <c r="M729" i="17"/>
  <c r="M730" i="17"/>
  <c r="M745" i="17"/>
  <c r="M746" i="17"/>
  <c r="M747" i="17"/>
  <c r="M748" i="17"/>
  <c r="M753" i="17"/>
  <c r="M759" i="17"/>
  <c r="M760" i="17"/>
  <c r="M769" i="17"/>
  <c r="M770" i="17"/>
  <c r="M771" i="17"/>
  <c r="M781" i="17"/>
  <c r="M782" i="17"/>
  <c r="M784" i="17"/>
  <c r="M793" i="17"/>
  <c r="M806" i="17"/>
  <c r="M807" i="17"/>
  <c r="M808" i="17"/>
  <c r="M813" i="17"/>
  <c r="M814" i="17"/>
  <c r="M820" i="17"/>
  <c r="M829" i="17"/>
  <c r="M830" i="17"/>
  <c r="M831" i="17"/>
  <c r="M832" i="17"/>
  <c r="M842" i="17"/>
  <c r="M843" i="17"/>
  <c r="M853" i="17"/>
  <c r="M854" i="17"/>
  <c r="M865" i="17"/>
  <c r="M867" i="17"/>
  <c r="M868" i="17"/>
  <c r="M874" i="17"/>
  <c r="M889" i="17"/>
  <c r="M890" i="17"/>
  <c r="M891" i="17"/>
  <c r="M892" i="17"/>
  <c r="M897" i="17"/>
  <c r="M903" i="17"/>
  <c r="M904" i="17"/>
  <c r="M913" i="17"/>
  <c r="M914" i="17"/>
  <c r="M915" i="17"/>
  <c r="M925" i="17"/>
  <c r="M926" i="17"/>
  <c r="M928" i="17"/>
  <c r="M937" i="17"/>
  <c r="M950" i="17"/>
  <c r="M951" i="17"/>
  <c r="M952" i="17"/>
  <c r="M957" i="17"/>
  <c r="M958" i="17"/>
  <c r="M964" i="17"/>
  <c r="M973" i="17"/>
  <c r="M974" i="17"/>
  <c r="M975" i="17"/>
  <c r="M976" i="17"/>
  <c r="M986" i="17"/>
  <c r="M987" i="17"/>
  <c r="M997" i="17"/>
  <c r="M998" i="17"/>
  <c r="L3" i="17"/>
  <c r="L4" i="17"/>
  <c r="L5" i="17"/>
  <c r="M5" i="17" s="1"/>
  <c r="L6" i="17"/>
  <c r="M6" i="17" s="1"/>
  <c r="L7" i="17"/>
  <c r="M7" i="17" s="1"/>
  <c r="L8" i="17"/>
  <c r="M8" i="17" s="1"/>
  <c r="L9" i="17"/>
  <c r="M9" i="17" s="1"/>
  <c r="L10" i="17"/>
  <c r="M10" i="17" s="1"/>
  <c r="L11" i="17"/>
  <c r="M11" i="17" s="1"/>
  <c r="L12" i="17"/>
  <c r="M12" i="17" s="1"/>
  <c r="L13" i="17"/>
  <c r="M13" i="17" s="1"/>
  <c r="L14" i="17"/>
  <c r="L15" i="17"/>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L39" i="17"/>
  <c r="L40" i="17"/>
  <c r="M40" i="17" s="1"/>
  <c r="L41" i="17"/>
  <c r="M41" i="17" s="1"/>
  <c r="L42" i="17"/>
  <c r="M42" i="17" s="1"/>
  <c r="L43" i="17"/>
  <c r="M43" i="17" s="1"/>
  <c r="L44" i="17"/>
  <c r="M44" i="17" s="1"/>
  <c r="L45" i="17"/>
  <c r="M45" i="17" s="1"/>
  <c r="L46" i="17"/>
  <c r="M46" i="17" s="1"/>
  <c r="L47" i="17"/>
  <c r="M47" i="17" s="1"/>
  <c r="L48" i="17"/>
  <c r="M48" i="17" s="1"/>
  <c r="L49" i="17"/>
  <c r="M49" i="17" s="1"/>
  <c r="L50" i="17"/>
  <c r="L51" i="17"/>
  <c r="L52" i="17"/>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L74" i="17"/>
  <c r="L75" i="17"/>
  <c r="M75" i="17" s="1"/>
  <c r="L76" i="17"/>
  <c r="L77" i="17"/>
  <c r="M77" i="17" s="1"/>
  <c r="L78" i="17"/>
  <c r="M78" i="17" s="1"/>
  <c r="L79" i="17"/>
  <c r="M79" i="17" s="1"/>
  <c r="L80" i="17"/>
  <c r="M80" i="17" s="1"/>
  <c r="L81" i="17"/>
  <c r="M81" i="17" s="1"/>
  <c r="L82" i="17"/>
  <c r="M82" i="17" s="1"/>
  <c r="L83" i="17"/>
  <c r="M83" i="17" s="1"/>
  <c r="L84" i="17"/>
  <c r="M84" i="17" s="1"/>
  <c r="L85" i="17"/>
  <c r="L86" i="17"/>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L100" i="17"/>
  <c r="L101" i="17"/>
  <c r="M101" i="17" s="1"/>
  <c r="L102" i="17"/>
  <c r="M102" i="17" s="1"/>
  <c r="L103" i="17"/>
  <c r="M103" i="17" s="1"/>
  <c r="L104" i="17"/>
  <c r="M104" i="17" s="1"/>
  <c r="L105" i="17"/>
  <c r="M105" i="17" s="1"/>
  <c r="L106" i="17"/>
  <c r="M106" i="17" s="1"/>
  <c r="L107" i="17"/>
  <c r="M107" i="17" s="1"/>
  <c r="L108" i="17"/>
  <c r="M108" i="17" s="1"/>
  <c r="L109" i="17"/>
  <c r="L110" i="17"/>
  <c r="L111" i="17"/>
  <c r="L112" i="17"/>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M134" i="17" s="1"/>
  <c r="L135" i="17"/>
  <c r="L136" i="17"/>
  <c r="L137" i="17"/>
  <c r="M137" i="17" s="1"/>
  <c r="L138" i="17"/>
  <c r="M138" i="17" s="1"/>
  <c r="L139" i="17"/>
  <c r="M139" i="17" s="1"/>
  <c r="L140" i="17"/>
  <c r="M140" i="17" s="1"/>
  <c r="L141" i="17"/>
  <c r="M141" i="17" s="1"/>
  <c r="L142" i="17"/>
  <c r="M142" i="17" s="1"/>
  <c r="L143" i="17"/>
  <c r="M143" i="17" s="1"/>
  <c r="L144" i="17"/>
  <c r="M144" i="17" s="1"/>
  <c r="L145" i="17"/>
  <c r="L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L159" i="17"/>
  <c r="L160" i="17"/>
  <c r="M160" i="17" s="1"/>
  <c r="L161" i="17"/>
  <c r="M161" i="17" s="1"/>
  <c r="L162" i="17"/>
  <c r="M162" i="17" s="1"/>
  <c r="L163" i="17"/>
  <c r="M163" i="17" s="1"/>
  <c r="L164" i="17"/>
  <c r="M164" i="17" s="1"/>
  <c r="L165" i="17"/>
  <c r="M165" i="17" s="1"/>
  <c r="L166" i="17"/>
  <c r="M166" i="17" s="1"/>
  <c r="L167" i="17"/>
  <c r="M167" i="17" s="1"/>
  <c r="L168" i="17"/>
  <c r="M168" i="17" s="1"/>
  <c r="L169" i="17"/>
  <c r="L170" i="17"/>
  <c r="L171" i="17"/>
  <c r="L172" i="17"/>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L185" i="17"/>
  <c r="M185" i="17" s="1"/>
  <c r="L186" i="17"/>
  <c r="M186" i="17" s="1"/>
  <c r="L187" i="17"/>
  <c r="M187" i="17" s="1"/>
  <c r="L188" i="17"/>
  <c r="M188" i="17" s="1"/>
  <c r="L189" i="17"/>
  <c r="M189" i="17" s="1"/>
  <c r="L190" i="17"/>
  <c r="M190" i="17" s="1"/>
  <c r="L191" i="17"/>
  <c r="M191" i="17" s="1"/>
  <c r="L192" i="17"/>
  <c r="M192" i="17" s="1"/>
  <c r="L193" i="17"/>
  <c r="M193" i="17" s="1"/>
  <c r="L194" i="17"/>
  <c r="L195" i="17"/>
  <c r="L196" i="17"/>
  <c r="L197" i="17"/>
  <c r="M197" i="17" s="1"/>
  <c r="L198" i="17"/>
  <c r="M198" i="17" s="1"/>
  <c r="L199" i="17"/>
  <c r="M199" i="17" s="1"/>
  <c r="L200" i="17"/>
  <c r="M200" i="17" s="1"/>
  <c r="L201" i="17"/>
  <c r="M201" i="17" s="1"/>
  <c r="L202" i="17"/>
  <c r="M202" i="17" s="1"/>
  <c r="L203" i="17"/>
  <c r="M203" i="17" s="1"/>
  <c r="L204" i="17"/>
  <c r="M204" i="17" s="1"/>
  <c r="L205" i="17"/>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L218" i="17"/>
  <c r="L219" i="17"/>
  <c r="M219" i="17" s="1"/>
  <c r="L220" i="17"/>
  <c r="L221" i="17"/>
  <c r="M221" i="17" s="1"/>
  <c r="L222" i="17"/>
  <c r="M222" i="17" s="1"/>
  <c r="L223" i="17"/>
  <c r="M223" i="17" s="1"/>
  <c r="L224" i="17"/>
  <c r="M224" i="17" s="1"/>
  <c r="L225" i="17"/>
  <c r="M225" i="17" s="1"/>
  <c r="L226" i="17"/>
  <c r="M226" i="17" s="1"/>
  <c r="L227" i="17"/>
  <c r="M227" i="17" s="1"/>
  <c r="L228" i="17"/>
  <c r="M228" i="17" s="1"/>
  <c r="L229" i="17"/>
  <c r="L230" i="17"/>
  <c r="L231" i="17"/>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L244" i="17"/>
  <c r="L245" i="17"/>
  <c r="M245" i="17" s="1"/>
  <c r="L246" i="17"/>
  <c r="M246" i="17" s="1"/>
  <c r="L247" i="17"/>
  <c r="M247" i="17" s="1"/>
  <c r="L248" i="17"/>
  <c r="M248" i="17" s="1"/>
  <c r="L249" i="17"/>
  <c r="M249" i="17" s="1"/>
  <c r="L250" i="17"/>
  <c r="M250" i="17" s="1"/>
  <c r="L251" i="17"/>
  <c r="M251" i="17" s="1"/>
  <c r="L252" i="17"/>
  <c r="M252" i="17" s="1"/>
  <c r="L253" i="17"/>
  <c r="L254" i="17"/>
  <c r="L255" i="17"/>
  <c r="L256" i="17"/>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L278" i="17"/>
  <c r="M278" i="17" s="1"/>
  <c r="L279" i="17"/>
  <c r="L280" i="17"/>
  <c r="L281" i="17"/>
  <c r="M281" i="17" s="1"/>
  <c r="L282" i="17"/>
  <c r="M282" i="17" s="1"/>
  <c r="L283" i="17"/>
  <c r="M283" i="17" s="1"/>
  <c r="L284" i="17"/>
  <c r="M284" i="17" s="1"/>
  <c r="L285" i="17"/>
  <c r="M285" i="17" s="1"/>
  <c r="L286" i="17"/>
  <c r="M286" i="17" s="1"/>
  <c r="L287" i="17"/>
  <c r="M287" i="17" s="1"/>
  <c r="L288" i="17"/>
  <c r="M288" i="17" s="1"/>
  <c r="L289" i="17"/>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L304" i="17"/>
  <c r="M304" i="17" s="1"/>
  <c r="L305" i="17"/>
  <c r="M305" i="17" s="1"/>
  <c r="L306" i="17"/>
  <c r="M306" i="17" s="1"/>
  <c r="L307" i="17"/>
  <c r="M307" i="17" s="1"/>
  <c r="L308" i="17"/>
  <c r="M308" i="17" s="1"/>
  <c r="L309" i="17"/>
  <c r="M309" i="17" s="1"/>
  <c r="L310" i="17"/>
  <c r="M310" i="17" s="1"/>
  <c r="L311" i="17"/>
  <c r="M311" i="17" s="1"/>
  <c r="L312" i="17"/>
  <c r="M312" i="17" s="1"/>
  <c r="L313" i="17"/>
  <c r="L314" i="17"/>
  <c r="L315" i="17"/>
  <c r="L316" i="17"/>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L329" i="17"/>
  <c r="M329" i="17" s="1"/>
  <c r="L330" i="17"/>
  <c r="M330" i="17" s="1"/>
  <c r="L331" i="17"/>
  <c r="M331" i="17" s="1"/>
  <c r="L332" i="17"/>
  <c r="M332" i="17" s="1"/>
  <c r="L333" i="17"/>
  <c r="M333" i="17" s="1"/>
  <c r="L334" i="17"/>
  <c r="M334" i="17" s="1"/>
  <c r="L335" i="17"/>
  <c r="M335" i="17" s="1"/>
  <c r="L336" i="17"/>
  <c r="M336" i="17" s="1"/>
  <c r="L337" i="17"/>
  <c r="M337" i="17" s="1"/>
  <c r="L338" i="17"/>
  <c r="L339" i="17"/>
  <c r="L340" i="17"/>
  <c r="L341" i="17"/>
  <c r="M341" i="17" s="1"/>
  <c r="L342" i="17"/>
  <c r="M342" i="17" s="1"/>
  <c r="L343" i="17"/>
  <c r="M343" i="17" s="1"/>
  <c r="L344" i="17"/>
  <c r="M344" i="17" s="1"/>
  <c r="L345" i="17"/>
  <c r="M345" i="17" s="1"/>
  <c r="L346" i="17"/>
  <c r="M346" i="17" s="1"/>
  <c r="L347" i="17"/>
  <c r="M347" i="17" s="1"/>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L363" i="17"/>
  <c r="M363" i="17" s="1"/>
  <c r="L364" i="17"/>
  <c r="L365" i="17"/>
  <c r="M365" i="17" s="1"/>
  <c r="L366" i="17"/>
  <c r="M366" i="17" s="1"/>
  <c r="L367" i="17"/>
  <c r="M367" i="17" s="1"/>
  <c r="L368" i="17"/>
  <c r="M368" i="17" s="1"/>
  <c r="L369" i="17"/>
  <c r="M369" i="17" s="1"/>
  <c r="L370" i="17"/>
  <c r="M370" i="17" s="1"/>
  <c r="L371" i="17"/>
  <c r="M371" i="17" s="1"/>
  <c r="L372" i="17"/>
  <c r="M372" i="17" s="1"/>
  <c r="L373" i="17"/>
  <c r="L374" i="17"/>
  <c r="L375" i="17"/>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L389" i="17"/>
  <c r="M389" i="17" s="1"/>
  <c r="L390" i="17"/>
  <c r="M390" i="17" s="1"/>
  <c r="L391" i="17"/>
  <c r="M391" i="17" s="1"/>
  <c r="L392" i="17"/>
  <c r="M392" i="17" s="1"/>
  <c r="L393" i="17"/>
  <c r="M393" i="17" s="1"/>
  <c r="L394" i="17"/>
  <c r="M394" i="17" s="1"/>
  <c r="L395" i="17"/>
  <c r="M395" i="17" s="1"/>
  <c r="L396" i="17"/>
  <c r="M396" i="17" s="1"/>
  <c r="L397" i="17"/>
  <c r="L398" i="17"/>
  <c r="L399" i="17"/>
  <c r="L400" i="17"/>
  <c r="L401" i="17"/>
  <c r="M401" i="17" s="1"/>
  <c r="L402" i="17"/>
  <c r="M402" i="17" s="1"/>
  <c r="L403" i="17"/>
  <c r="M403" i="17" s="1"/>
  <c r="L404" i="17"/>
  <c r="M404" i="17" s="1"/>
  <c r="L405" i="17"/>
  <c r="M405" i="17" s="1"/>
  <c r="L406" i="17"/>
  <c r="M406" i="17" s="1"/>
  <c r="L407" i="17"/>
  <c r="M407" i="17" s="1"/>
  <c r="L408" i="17"/>
  <c r="M408" i="17" s="1"/>
  <c r="L409" i="17"/>
  <c r="M409" i="17" s="1"/>
  <c r="L410" i="17"/>
  <c r="L411" i="17"/>
  <c r="L412" i="17"/>
  <c r="M412" i="17" s="1"/>
  <c r="L413" i="17"/>
  <c r="M413" i="17" s="1"/>
  <c r="L414" i="17"/>
  <c r="M414" i="17" s="1"/>
  <c r="L415" i="17"/>
  <c r="M415" i="17" s="1"/>
  <c r="L416" i="17"/>
  <c r="M416" i="17" s="1"/>
  <c r="L417" i="17"/>
  <c r="M417" i="17" s="1"/>
  <c r="L418" i="17"/>
  <c r="M418" i="17" s="1"/>
  <c r="L419" i="17"/>
  <c r="M419" i="17" s="1"/>
  <c r="L420" i="17"/>
  <c r="M420" i="17" s="1"/>
  <c r="L421" i="17"/>
  <c r="L422" i="17"/>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L434" i="17"/>
  <c r="M434" i="17" s="1"/>
  <c r="L435" i="17"/>
  <c r="L436" i="17"/>
  <c r="L437" i="17"/>
  <c r="M437" i="17" s="1"/>
  <c r="L438" i="17"/>
  <c r="M438" i="17" s="1"/>
  <c r="L439" i="17"/>
  <c r="M439" i="17" s="1"/>
  <c r="L440" i="17"/>
  <c r="M440" i="17" s="1"/>
  <c r="L441" i="17"/>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L458" i="17"/>
  <c r="L459" i="17"/>
  <c r="L460" i="17"/>
  <c r="L461" i="17"/>
  <c r="M461" i="17" s="1"/>
  <c r="L462" i="17"/>
  <c r="M462" i="17" s="1"/>
  <c r="L463" i="17"/>
  <c r="M463" i="17" s="1"/>
  <c r="L464" i="17"/>
  <c r="M464" i="17" s="1"/>
  <c r="L465" i="17"/>
  <c r="L466" i="17"/>
  <c r="M466" i="17" s="1"/>
  <c r="L467" i="17"/>
  <c r="M467" i="17" s="1"/>
  <c r="L468" i="17"/>
  <c r="M468" i="17" s="1"/>
  <c r="L469" i="17"/>
  <c r="M469" i="17" s="1"/>
  <c r="L470" i="17"/>
  <c r="M470" i="17" s="1"/>
  <c r="L471" i="17"/>
  <c r="L472" i="17"/>
  <c r="L473" i="17"/>
  <c r="M473" i="17" s="1"/>
  <c r="L474" i="17"/>
  <c r="M474" i="17" s="1"/>
  <c r="L475" i="17"/>
  <c r="M475" i="17" s="1"/>
  <c r="L476" i="17"/>
  <c r="M476" i="17" s="1"/>
  <c r="L477" i="17"/>
  <c r="M477" i="17" s="1"/>
  <c r="L478" i="17"/>
  <c r="M478" i="17" s="1"/>
  <c r="L479" i="17"/>
  <c r="M479" i="17" s="1"/>
  <c r="L480" i="17"/>
  <c r="M480" i="17" s="1"/>
  <c r="L481" i="17"/>
  <c r="L482" i="17"/>
  <c r="L483" i="17"/>
  <c r="L484" i="17"/>
  <c r="M484" i="17" s="1"/>
  <c r="L485" i="17"/>
  <c r="M485" i="17" s="1"/>
  <c r="L486" i="17"/>
  <c r="M486" i="17" s="1"/>
  <c r="L487" i="17"/>
  <c r="M487" i="17" s="1"/>
  <c r="L488" i="17"/>
  <c r="M488" i="17" s="1"/>
  <c r="L489" i="17"/>
  <c r="M489" i="17" s="1"/>
  <c r="L490" i="17"/>
  <c r="M490" i="17" s="1"/>
  <c r="L491" i="17"/>
  <c r="M491" i="17" s="1"/>
  <c r="L492" i="17"/>
  <c r="M492" i="17" s="1"/>
  <c r="L493" i="17"/>
  <c r="L494" i="17"/>
  <c r="L495" i="17"/>
  <c r="M495" i="17" s="1"/>
  <c r="L496" i="17"/>
  <c r="L497" i="17"/>
  <c r="M497" i="17" s="1"/>
  <c r="L498" i="17"/>
  <c r="M498" i="17" s="1"/>
  <c r="L499" i="17"/>
  <c r="M499" i="17" s="1"/>
  <c r="L500" i="17"/>
  <c r="M500" i="17" s="1"/>
  <c r="L501" i="17"/>
  <c r="M501" i="17" s="1"/>
  <c r="L502" i="17"/>
  <c r="M502" i="17" s="1"/>
  <c r="L503" i="17"/>
  <c r="M503" i="17" s="1"/>
  <c r="L504" i="17"/>
  <c r="M504" i="17" s="1"/>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L520" i="17"/>
  <c r="L521" i="17"/>
  <c r="M521" i="17" s="1"/>
  <c r="L522" i="17"/>
  <c r="M522" i="17" s="1"/>
  <c r="L523" i="17"/>
  <c r="M523" i="17" s="1"/>
  <c r="L524" i="17"/>
  <c r="M524" i="17" s="1"/>
  <c r="L525" i="17"/>
  <c r="L526" i="17"/>
  <c r="L527" i="17"/>
  <c r="M527" i="17" s="1"/>
  <c r="L528" i="17"/>
  <c r="M528" i="17" s="1"/>
  <c r="L529" i="17"/>
  <c r="M529" i="17" s="1"/>
  <c r="L530" i="17"/>
  <c r="M530" i="17" s="1"/>
  <c r="L531" i="17"/>
  <c r="M531" i="17" s="1"/>
  <c r="L532" i="17"/>
  <c r="L533" i="17"/>
  <c r="M533" i="17" s="1"/>
  <c r="L534" i="17"/>
  <c r="M534" i="17" s="1"/>
  <c r="L535" i="17"/>
  <c r="M535" i="17" s="1"/>
  <c r="L536" i="17"/>
  <c r="M536" i="17" s="1"/>
  <c r="L537" i="17"/>
  <c r="M537" i="17" s="1"/>
  <c r="L538" i="17"/>
  <c r="M538" i="17" s="1"/>
  <c r="L539" i="17"/>
  <c r="M539" i="17" s="1"/>
  <c r="L540" i="17"/>
  <c r="M540" i="17" s="1"/>
  <c r="L541" i="17"/>
  <c r="L542" i="17"/>
  <c r="L543" i="17"/>
  <c r="L544" i="17"/>
  <c r="L545" i="17"/>
  <c r="M545" i="17" s="1"/>
  <c r="L546" i="17"/>
  <c r="M546" i="17" s="1"/>
  <c r="L547" i="17"/>
  <c r="M547" i="17" s="1"/>
  <c r="L548" i="17"/>
  <c r="M548" i="17" s="1"/>
  <c r="L549" i="17"/>
  <c r="M549" i="17" s="1"/>
  <c r="L550" i="17"/>
  <c r="M550" i="17" s="1"/>
  <c r="L551" i="17"/>
  <c r="M551" i="17" s="1"/>
  <c r="L552" i="17"/>
  <c r="M552" i="17" s="1"/>
  <c r="L553" i="17"/>
  <c r="M553" i="17" s="1"/>
  <c r="L554" i="17"/>
  <c r="L555" i="17"/>
  <c r="L556" i="17"/>
  <c r="M556" i="17" s="1"/>
  <c r="L557" i="17"/>
  <c r="M557" i="17" s="1"/>
  <c r="L558" i="17"/>
  <c r="M558" i="17" s="1"/>
  <c r="L559" i="17"/>
  <c r="M559" i="17" s="1"/>
  <c r="L560" i="17"/>
  <c r="M560" i="17" s="1"/>
  <c r="L561" i="17"/>
  <c r="M561" i="17" s="1"/>
  <c r="L562" i="17"/>
  <c r="M562" i="17" s="1"/>
  <c r="L563" i="17"/>
  <c r="M563" i="17" s="1"/>
  <c r="L564" i="17"/>
  <c r="M564" i="17" s="1"/>
  <c r="L565" i="17"/>
  <c r="L566" i="17"/>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L578" i="17"/>
  <c r="M578" i="17" s="1"/>
  <c r="L579" i="17"/>
  <c r="L580" i="17"/>
  <c r="L581" i="17"/>
  <c r="M581" i="17" s="1"/>
  <c r="L582" i="17"/>
  <c r="M582" i="17" s="1"/>
  <c r="L583" i="17"/>
  <c r="M583" i="17" s="1"/>
  <c r="L584" i="17"/>
  <c r="M584" i="17" s="1"/>
  <c r="L585" i="17"/>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L603" i="17"/>
  <c r="L604" i="17"/>
  <c r="L605" i="17"/>
  <c r="M605" i="17" s="1"/>
  <c r="L606" i="17"/>
  <c r="M606" i="17" s="1"/>
  <c r="L607" i="17"/>
  <c r="M607" i="17" s="1"/>
  <c r="L608" i="17"/>
  <c r="M608" i="17" s="1"/>
  <c r="L609" i="17"/>
  <c r="L610" i="17"/>
  <c r="M610" i="17" s="1"/>
  <c r="L611" i="17"/>
  <c r="M611" i="17" s="1"/>
  <c r="L612" i="17"/>
  <c r="M612" i="17" s="1"/>
  <c r="L613" i="17"/>
  <c r="M613" i="17" s="1"/>
  <c r="L614" i="17"/>
  <c r="M614" i="17" s="1"/>
  <c r="L615" i="17"/>
  <c r="L616" i="17"/>
  <c r="L617" i="17"/>
  <c r="M617" i="17" s="1"/>
  <c r="L618" i="17"/>
  <c r="M618" i="17" s="1"/>
  <c r="L619" i="17"/>
  <c r="M619" i="17" s="1"/>
  <c r="L620" i="17"/>
  <c r="M620" i="17" s="1"/>
  <c r="L621" i="17"/>
  <c r="M621" i="17" s="1"/>
  <c r="L622" i="17"/>
  <c r="M622" i="17" s="1"/>
  <c r="L623" i="17"/>
  <c r="M623" i="17" s="1"/>
  <c r="L624" i="17"/>
  <c r="M624" i="17" s="1"/>
  <c r="L625" i="17"/>
  <c r="L626" i="17"/>
  <c r="L627" i="17"/>
  <c r="L628" i="17"/>
  <c r="M628" i="17" s="1"/>
  <c r="L629" i="17"/>
  <c r="M629" i="17" s="1"/>
  <c r="L630" i="17"/>
  <c r="M630" i="17" s="1"/>
  <c r="L631" i="17"/>
  <c r="M631" i="17" s="1"/>
  <c r="L632" i="17"/>
  <c r="M632" i="17" s="1"/>
  <c r="L633" i="17"/>
  <c r="M633" i="17" s="1"/>
  <c r="L634" i="17"/>
  <c r="M634" i="17" s="1"/>
  <c r="L635" i="17"/>
  <c r="M635" i="17" s="1"/>
  <c r="L636" i="17"/>
  <c r="M636" i="17" s="1"/>
  <c r="L637" i="17"/>
  <c r="L638" i="17"/>
  <c r="L639" i="17"/>
  <c r="M639" i="17" s="1"/>
  <c r="L640" i="17"/>
  <c r="L641" i="17"/>
  <c r="M641" i="17" s="1"/>
  <c r="L642" i="17"/>
  <c r="M642" i="17" s="1"/>
  <c r="L643" i="17"/>
  <c r="M643" i="17" s="1"/>
  <c r="L644" i="17"/>
  <c r="M644" i="17" s="1"/>
  <c r="L645" i="17"/>
  <c r="M645" i="17" s="1"/>
  <c r="L646" i="17"/>
  <c r="M646" i="17" s="1"/>
  <c r="L647" i="17"/>
  <c r="M647" i="17" s="1"/>
  <c r="L648" i="17"/>
  <c r="M648" i="17" s="1"/>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L664" i="17"/>
  <c r="L665" i="17"/>
  <c r="M665" i="17" s="1"/>
  <c r="L666" i="17"/>
  <c r="M666" i="17" s="1"/>
  <c r="L667" i="17"/>
  <c r="M667" i="17" s="1"/>
  <c r="L668" i="17"/>
  <c r="M668" i="17" s="1"/>
  <c r="L669" i="17"/>
  <c r="L670" i="17"/>
  <c r="L671" i="17"/>
  <c r="M671" i="17" s="1"/>
  <c r="L672" i="17"/>
  <c r="M672" i="17" s="1"/>
  <c r="L673" i="17"/>
  <c r="M673" i="17" s="1"/>
  <c r="L674" i="17"/>
  <c r="M674" i="17" s="1"/>
  <c r="L675" i="17"/>
  <c r="M675" i="17" s="1"/>
  <c r="L676" i="17"/>
  <c r="L677" i="17"/>
  <c r="M677" i="17" s="1"/>
  <c r="L678" i="17"/>
  <c r="M678" i="17" s="1"/>
  <c r="L679" i="17"/>
  <c r="M679" i="17" s="1"/>
  <c r="L680" i="17"/>
  <c r="M680" i="17" s="1"/>
  <c r="L681" i="17"/>
  <c r="M681" i="17" s="1"/>
  <c r="L682" i="17"/>
  <c r="M682" i="17" s="1"/>
  <c r="L683" i="17"/>
  <c r="M683" i="17" s="1"/>
  <c r="L684" i="17"/>
  <c r="M684" i="17" s="1"/>
  <c r="L685" i="17"/>
  <c r="L686" i="17"/>
  <c r="L687" i="17"/>
  <c r="L688" i="17"/>
  <c r="L689" i="17"/>
  <c r="M689" i="17" s="1"/>
  <c r="L690" i="17"/>
  <c r="M690" i="17" s="1"/>
  <c r="L691" i="17"/>
  <c r="M691" i="17" s="1"/>
  <c r="L692" i="17"/>
  <c r="M692" i="17" s="1"/>
  <c r="L693" i="17"/>
  <c r="M693" i="17" s="1"/>
  <c r="L694" i="17"/>
  <c r="M694" i="17" s="1"/>
  <c r="L695" i="17"/>
  <c r="M695" i="17" s="1"/>
  <c r="L696" i="17"/>
  <c r="M696" i="17" s="1"/>
  <c r="L697" i="17"/>
  <c r="M697" i="17" s="1"/>
  <c r="L698" i="17"/>
  <c r="L699" i="17"/>
  <c r="L700" i="17"/>
  <c r="M700" i="17" s="1"/>
  <c r="L701" i="17"/>
  <c r="M701" i="17" s="1"/>
  <c r="L702" i="17"/>
  <c r="M702" i="17" s="1"/>
  <c r="L703" i="17"/>
  <c r="M703" i="17" s="1"/>
  <c r="L704" i="17"/>
  <c r="M704" i="17" s="1"/>
  <c r="L705" i="17"/>
  <c r="M705" i="17" s="1"/>
  <c r="L706" i="17"/>
  <c r="M706" i="17" s="1"/>
  <c r="L707" i="17"/>
  <c r="M707" i="17" s="1"/>
  <c r="L708" i="17"/>
  <c r="M708" i="17" s="1"/>
  <c r="L709" i="17"/>
  <c r="L710" i="17"/>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M722" i="17" s="1"/>
  <c r="L723" i="17"/>
  <c r="L724" i="17"/>
  <c r="L725" i="17"/>
  <c r="M725" i="17" s="1"/>
  <c r="L726" i="17"/>
  <c r="M726" i="17" s="1"/>
  <c r="L727" i="17"/>
  <c r="M727" i="17" s="1"/>
  <c r="L728" i="17"/>
  <c r="M728" i="17" s="1"/>
  <c r="L729" i="17"/>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L746" i="17"/>
  <c r="L747" i="17"/>
  <c r="L748" i="17"/>
  <c r="L749" i="17"/>
  <c r="M749" i="17" s="1"/>
  <c r="L750" i="17"/>
  <c r="M750" i="17" s="1"/>
  <c r="L751" i="17"/>
  <c r="M751" i="17" s="1"/>
  <c r="L752" i="17"/>
  <c r="M752" i="17" s="1"/>
  <c r="L753" i="17"/>
  <c r="L754" i="17"/>
  <c r="M754" i="17" s="1"/>
  <c r="L755" i="17"/>
  <c r="M755" i="17" s="1"/>
  <c r="L756" i="17"/>
  <c r="M756" i="17" s="1"/>
  <c r="L757" i="17"/>
  <c r="M757" i="17" s="1"/>
  <c r="L758" i="17"/>
  <c r="M758" i="17" s="1"/>
  <c r="L759" i="17"/>
  <c r="L760" i="17"/>
  <c r="L761" i="17"/>
  <c r="M761" i="17" s="1"/>
  <c r="L762" i="17"/>
  <c r="M762" i="17" s="1"/>
  <c r="L763" i="17"/>
  <c r="M763" i="17" s="1"/>
  <c r="L764" i="17"/>
  <c r="M764" i="17" s="1"/>
  <c r="L765" i="17"/>
  <c r="M765" i="17" s="1"/>
  <c r="L766" i="17"/>
  <c r="M766" i="17" s="1"/>
  <c r="L767" i="17"/>
  <c r="M767" i="17" s="1"/>
  <c r="L768" i="17"/>
  <c r="M768" i="17" s="1"/>
  <c r="L769" i="17"/>
  <c r="L770" i="17"/>
  <c r="L771" i="17"/>
  <c r="L772" i="17"/>
  <c r="M772" i="17" s="1"/>
  <c r="L773" i="17"/>
  <c r="M773" i="17" s="1"/>
  <c r="L774" i="17"/>
  <c r="M774" i="17" s="1"/>
  <c r="L775" i="17"/>
  <c r="M775" i="17" s="1"/>
  <c r="L776" i="17"/>
  <c r="M776" i="17" s="1"/>
  <c r="L777" i="17"/>
  <c r="M777" i="17" s="1"/>
  <c r="L778" i="17"/>
  <c r="M778" i="17" s="1"/>
  <c r="L779" i="17"/>
  <c r="M779" i="17" s="1"/>
  <c r="L780" i="17"/>
  <c r="M780" i="17" s="1"/>
  <c r="L781" i="17"/>
  <c r="L782" i="17"/>
  <c r="L783" i="17"/>
  <c r="M783" i="17" s="1"/>
  <c r="L784" i="17"/>
  <c r="L785" i="17"/>
  <c r="M785" i="17" s="1"/>
  <c r="L786" i="17"/>
  <c r="M786" i="17" s="1"/>
  <c r="L787" i="17"/>
  <c r="M787" i="17" s="1"/>
  <c r="L788" i="17"/>
  <c r="M788" i="17" s="1"/>
  <c r="L789" i="17"/>
  <c r="M789" i="17" s="1"/>
  <c r="L790" i="17"/>
  <c r="M790" i="17" s="1"/>
  <c r="L791" i="17"/>
  <c r="M791" i="17" s="1"/>
  <c r="L792" i="17"/>
  <c r="M792" i="17" s="1"/>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L807" i="17"/>
  <c r="L808" i="17"/>
  <c r="L809" i="17"/>
  <c r="M809" i="17" s="1"/>
  <c r="L810" i="17"/>
  <c r="M810" i="17" s="1"/>
  <c r="L811" i="17"/>
  <c r="M811" i="17" s="1"/>
  <c r="L812" i="17"/>
  <c r="M812" i="17" s="1"/>
  <c r="L813" i="17"/>
  <c r="L814" i="17"/>
  <c r="L815" i="17"/>
  <c r="M815" i="17" s="1"/>
  <c r="L816" i="17"/>
  <c r="M816" i="17" s="1"/>
  <c r="L817" i="17"/>
  <c r="M817" i="17" s="1"/>
  <c r="L818" i="17"/>
  <c r="M818" i="17" s="1"/>
  <c r="L819" i="17"/>
  <c r="M819" i="17" s="1"/>
  <c r="L820" i="17"/>
  <c r="L821" i="17"/>
  <c r="M821" i="17" s="1"/>
  <c r="L822" i="17"/>
  <c r="M822" i="17" s="1"/>
  <c r="L823" i="17"/>
  <c r="M823" i="17" s="1"/>
  <c r="L824" i="17"/>
  <c r="M824" i="17" s="1"/>
  <c r="L825" i="17"/>
  <c r="M825" i="17" s="1"/>
  <c r="L826" i="17"/>
  <c r="M826" i="17" s="1"/>
  <c r="L827" i="17"/>
  <c r="M827" i="17" s="1"/>
  <c r="L828" i="17"/>
  <c r="M828" i="17" s="1"/>
  <c r="L829" i="17"/>
  <c r="L830" i="17"/>
  <c r="L831" i="17"/>
  <c r="L832" i="17"/>
  <c r="L833" i="17"/>
  <c r="M833" i="17" s="1"/>
  <c r="L834" i="17"/>
  <c r="M834" i="17" s="1"/>
  <c r="L835" i="17"/>
  <c r="M835" i="17" s="1"/>
  <c r="L836" i="17"/>
  <c r="M836" i="17" s="1"/>
  <c r="L837" i="17"/>
  <c r="M837" i="17" s="1"/>
  <c r="L838" i="17"/>
  <c r="M838" i="17" s="1"/>
  <c r="L839" i="17"/>
  <c r="M839" i="17" s="1"/>
  <c r="L840" i="17"/>
  <c r="M840" i="17" s="1"/>
  <c r="L841" i="17"/>
  <c r="M841" i="17" s="1"/>
  <c r="L842" i="17"/>
  <c r="L843" i="17"/>
  <c r="L844" i="17"/>
  <c r="M844" i="17" s="1"/>
  <c r="L845" i="17"/>
  <c r="M845" i="17" s="1"/>
  <c r="L846" i="17"/>
  <c r="M846" i="17" s="1"/>
  <c r="L847" i="17"/>
  <c r="M847" i="17" s="1"/>
  <c r="L848" i="17"/>
  <c r="M848" i="17" s="1"/>
  <c r="L849" i="17"/>
  <c r="M849" i="17" s="1"/>
  <c r="L850" i="17"/>
  <c r="M850" i="17" s="1"/>
  <c r="L851" i="17"/>
  <c r="M851" i="17" s="1"/>
  <c r="L852" i="17"/>
  <c r="M852" i="17" s="1"/>
  <c r="L853" i="17"/>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M866" i="17" s="1"/>
  <c r="L867" i="17"/>
  <c r="L868" i="17"/>
  <c r="L869" i="17"/>
  <c r="M869" i="17" s="1"/>
  <c r="L870" i="17"/>
  <c r="M870" i="17" s="1"/>
  <c r="L871" i="17"/>
  <c r="M871" i="17" s="1"/>
  <c r="L872" i="17"/>
  <c r="M872" i="17" s="1"/>
  <c r="L873" i="17"/>
  <c r="M873" i="17" s="1"/>
  <c r="L874" i="17"/>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L890" i="17"/>
  <c r="L891" i="17"/>
  <c r="L892" i="17"/>
  <c r="L893" i="17"/>
  <c r="M893" i="17" s="1"/>
  <c r="L894" i="17"/>
  <c r="M894" i="17" s="1"/>
  <c r="L895" i="17"/>
  <c r="M895" i="17" s="1"/>
  <c r="L896" i="17"/>
  <c r="M896" i="17" s="1"/>
  <c r="L897" i="17"/>
  <c r="L898" i="17"/>
  <c r="M898" i="17" s="1"/>
  <c r="L899" i="17"/>
  <c r="M899" i="17" s="1"/>
  <c r="L900" i="17"/>
  <c r="M900" i="17" s="1"/>
  <c r="L901" i="17"/>
  <c r="M901" i="17" s="1"/>
  <c r="L902" i="17"/>
  <c r="M902" i="17" s="1"/>
  <c r="L903" i="17"/>
  <c r="L904" i="17"/>
  <c r="L905" i="17"/>
  <c r="M905" i="17" s="1"/>
  <c r="L906" i="17"/>
  <c r="M906" i="17" s="1"/>
  <c r="L907" i="17"/>
  <c r="M907" i="17" s="1"/>
  <c r="L908" i="17"/>
  <c r="M908" i="17" s="1"/>
  <c r="L909" i="17"/>
  <c r="M909" i="17" s="1"/>
  <c r="L910" i="17"/>
  <c r="M910" i="17" s="1"/>
  <c r="L911" i="17"/>
  <c r="M911" i="17" s="1"/>
  <c r="L912" i="17"/>
  <c r="M912" i="17" s="1"/>
  <c r="L913" i="17"/>
  <c r="L914" i="17"/>
  <c r="L915" i="17"/>
  <c r="L916" i="17"/>
  <c r="M916" i="17" s="1"/>
  <c r="L917" i="17"/>
  <c r="M917" i="17" s="1"/>
  <c r="L918" i="17"/>
  <c r="M918" i="17" s="1"/>
  <c r="L919" i="17"/>
  <c r="M919" i="17" s="1"/>
  <c r="L920" i="17"/>
  <c r="M920" i="17" s="1"/>
  <c r="L921" i="17"/>
  <c r="M921" i="17" s="1"/>
  <c r="L922" i="17"/>
  <c r="M922" i="17" s="1"/>
  <c r="L923" i="17"/>
  <c r="M923" i="17" s="1"/>
  <c r="L924" i="17"/>
  <c r="M924" i="17" s="1"/>
  <c r="L925" i="17"/>
  <c r="L926" i="17"/>
  <c r="L927" i="17"/>
  <c r="M927" i="17" s="1"/>
  <c r="L928" i="17"/>
  <c r="L929" i="17"/>
  <c r="M929" i="17" s="1"/>
  <c r="L930" i="17"/>
  <c r="M930" i="17" s="1"/>
  <c r="L931" i="17"/>
  <c r="M931" i="17" s="1"/>
  <c r="L932" i="17"/>
  <c r="M932" i="17" s="1"/>
  <c r="L933" i="17"/>
  <c r="M933" i="17" s="1"/>
  <c r="L934" i="17"/>
  <c r="M934" i="17" s="1"/>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L951" i="17"/>
  <c r="L952" i="17"/>
  <c r="L953" i="17"/>
  <c r="M953" i="17" s="1"/>
  <c r="L954" i="17"/>
  <c r="M954" i="17" s="1"/>
  <c r="L955" i="17"/>
  <c r="M955" i="17" s="1"/>
  <c r="L956" i="17"/>
  <c r="M956" i="17" s="1"/>
  <c r="L957" i="17"/>
  <c r="L958" i="17"/>
  <c r="L959" i="17"/>
  <c r="M959" i="17" s="1"/>
  <c r="L960" i="17"/>
  <c r="M960" i="17" s="1"/>
  <c r="L961" i="17"/>
  <c r="M961" i="17" s="1"/>
  <c r="L962" i="17"/>
  <c r="M962" i="17" s="1"/>
  <c r="L963" i="17"/>
  <c r="M963" i="17" s="1"/>
  <c r="L964" i="17"/>
  <c r="L965" i="17"/>
  <c r="M965" i="17" s="1"/>
  <c r="L966" i="17"/>
  <c r="M966" i="17" s="1"/>
  <c r="L967" i="17"/>
  <c r="M967" i="17" s="1"/>
  <c r="L968" i="17"/>
  <c r="M968" i="17" s="1"/>
  <c r="L969" i="17"/>
  <c r="M969" i="17" s="1"/>
  <c r="L970" i="17"/>
  <c r="M970" i="17" s="1"/>
  <c r="L971" i="17"/>
  <c r="M971" i="17" s="1"/>
  <c r="L972" i="17"/>
  <c r="M972" i="17" s="1"/>
  <c r="L973" i="17"/>
  <c r="L974" i="17"/>
  <c r="L975" i="17"/>
  <c r="L976" i="17"/>
  <c r="L977" i="17"/>
  <c r="M977" i="17" s="1"/>
  <c r="L978" i="17"/>
  <c r="M978" i="17" s="1"/>
  <c r="L979" i="17"/>
  <c r="M979" i="17" s="1"/>
  <c r="L980" i="17"/>
  <c r="M980" i="17" s="1"/>
  <c r="L981" i="17"/>
  <c r="M981" i="17" s="1"/>
  <c r="L982" i="17"/>
  <c r="M982" i="17" s="1"/>
  <c r="L983" i="17"/>
  <c r="M983" i="17" s="1"/>
  <c r="L984" i="17"/>
  <c r="M984" i="17" s="1"/>
  <c r="L985" i="17"/>
  <c r="M985" i="17" s="1"/>
  <c r="L986" i="17"/>
  <c r="L987" i="17"/>
  <c r="L988" i="17"/>
  <c r="M988" i="17" s="1"/>
  <c r="L989" i="17"/>
  <c r="M989" i="17" s="1"/>
  <c r="L990" i="17"/>
  <c r="M990" i="17" s="1"/>
  <c r="L991" i="17"/>
  <c r="M991" i="17" s="1"/>
  <c r="L992" i="17"/>
  <c r="M992" i="17" s="1"/>
  <c r="L993" i="17"/>
  <c r="M993" i="17" s="1"/>
  <c r="L994" i="17"/>
  <c r="M994" i="17" s="1"/>
  <c r="L995" i="17"/>
  <c r="M995" i="17" s="1"/>
  <c r="L996" i="17"/>
  <c r="M996" i="17" s="1"/>
  <c r="L997" i="17"/>
  <c r="L998" i="17"/>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J301" i="17"/>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J584" i="17"/>
  <c r="O584" i="17" s="1"/>
  <c r="J585" i="17"/>
  <c r="J586" i="17"/>
  <c r="O586" i="17" s="1"/>
  <c r="J587" i="17"/>
  <c r="O587" i="17" s="1"/>
  <c r="J588" i="17"/>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J872" i="17"/>
  <c r="O872" i="17" s="1"/>
  <c r="J873" i="17"/>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I52" i="17"/>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I364" i="17"/>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I437" i="17"/>
  <c r="N437" i="17" s="1"/>
  <c r="I438" i="17"/>
  <c r="N438" i="17" s="1"/>
  <c r="I439" i="17"/>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I560" i="17"/>
  <c r="N560" i="17" s="1"/>
  <c r="I561" i="17"/>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I614" i="17"/>
  <c r="N614" i="17" s="1"/>
  <c r="I615" i="17"/>
  <c r="N615" i="17" s="1"/>
  <c r="I616" i="17"/>
  <c r="N616" i="17" s="1"/>
  <c r="I617" i="17"/>
  <c r="N617" i="17" s="1"/>
  <c r="I618" i="17"/>
  <c r="N618" i="17" s="1"/>
  <c r="I619" i="17"/>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I968" i="17"/>
  <c r="N968" i="17" s="1"/>
  <c r="I969" i="17"/>
  <c r="N969" i="17" s="1"/>
  <c r="I970" i="17"/>
  <c r="N970" i="17" s="1"/>
  <c r="I971" i="17"/>
  <c r="N971" i="17" s="1"/>
  <c r="I972" i="17"/>
  <c r="N972" i="17" s="1"/>
  <c r="I973" i="17"/>
  <c r="N973" i="17" s="1"/>
  <c r="I974" i="17"/>
  <c r="N974" i="17" s="1"/>
  <c r="I975" i="17"/>
  <c r="N975" i="17" s="1"/>
  <c r="I976" i="17"/>
  <c r="I977" i="17"/>
  <c r="N977" i="17" s="1"/>
  <c r="I978" i="17"/>
  <c r="N978" i="17" s="1"/>
  <c r="I979" i="17"/>
  <c r="I980" i="17"/>
  <c r="I981" i="17"/>
  <c r="N981" i="17" s="1"/>
  <c r="I982" i="17"/>
  <c r="N982" i="17" s="1"/>
  <c r="I983" i="17"/>
  <c r="N983" i="17" s="1"/>
  <c r="I984" i="17"/>
  <c r="N984" i="17" s="1"/>
  <c r="I985" i="17"/>
  <c r="N985" i="17" s="1"/>
  <c r="I986" i="17"/>
  <c r="N986" i="17" s="1"/>
  <c r="I987" i="17"/>
  <c r="N987" i="17" s="1"/>
  <c r="I988" i="17"/>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<sst xmlns="http://schemas.openxmlformats.org/spreadsheetml/2006/main" count="11130" uniqueCount="6222">
  <si>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</si>
  <si>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</si>
  <si>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</si>
  <si>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</si>
  <si>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</si>
  <si>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</si>
  <si>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</si>
  <si>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</si>
  <si>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</si>
  <si>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</si>
  <si>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</si>
  <si>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</si>
  <si>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</si>
  <si>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</si>
  <si>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</si>
  <si>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</si>
  <si>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</si>
  <si>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</si>
  <si>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</si>
  <si>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</si>
  <si>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</si>
  <si>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</si>
  <si>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</si>
  <si>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</si>
  <si>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</si>
  <si>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</si>
  <si>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</si>
  <si>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</si>
  <si>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</si>
  <si>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</si>
  <si>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</si>
  <si>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</si>
  <si>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</si>
  <si>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</si>
  <si>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</si>
  <si>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</si>
  <si>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</si>
  <si>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</si>
  <si>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</si>
  <si>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</si>
  <si>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</si>
  <si>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</si>
  <si>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</si>
  <si>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</si>
  <si>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</si>
  <si>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</si>
  <si>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</si>
  <si>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</si>
  <si>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</si>
  <si>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</si>
  <si>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</si>
  <si>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</si>
  <si>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</si>
  <si>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</si>
  <si>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</si>
  <si>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</si>
  <si>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</si>
  <si>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</si>
  <si>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</si>
  <si>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</si>
  <si>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</si>
  <si>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</si>
  <si>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</si>
  <si>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</si>
  <si>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</si>
  <si>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</si>
  <si>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</si>
  <si>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</si>
  <si>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</si>
  <si>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</si>
  <si>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</si>
  <si>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</si>
  <si>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</si>
  <si>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</si>
  <si>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</si>
  <si>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</si>
  <si>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</si>
  <si>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</si>
  <si>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</si>
  <si>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</si>
  <si>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</si>
  <si>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</si>
  <si>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</si>
  <si>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</si>
  <si>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</si>
  <si>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</si>
  <si>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</si>
  <si>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</si>
  <si>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</si>
  <si>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</si>
  <si>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</si>
  <si>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</si>
  <si>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</si>
  <si>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</si>
  <si>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</si>
  <si>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</si>
  <si>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</si>
  <si>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</si>
  <si>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</si>
  <si>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</si>
  <si>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</si>
  <si>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</si>
  <si>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</si>
  <si>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</si>
  <si>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</si>
  <si>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</si>
  <si>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</si>
  <si>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</si>
  <si>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</si>
  <si>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</si>
  <si>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</si>
  <si>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</si>
  <si>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</si>
  <si>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</si>
  <si>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</si>
  <si>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</si>
  <si>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</si>
  <si>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</si>
  <si>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</si>
  <si>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</si>
  <si>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</si>
  <si>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</si>
  <si>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</si>
  <si>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</si>
  <si>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</si>
  <si>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</si>
  <si>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</si>
  <si>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</si>
  <si>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</si>
  <si>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</si>
  <si>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</si>
  <si>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</si>
  <si>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</si>
  <si>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</si>
  <si>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</si>
  <si>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</si>
  <si>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</si>
  <si>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</si>
  <si>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</si>
  <si>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</si>
  <si>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</si>
  <si>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</si>
  <si>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</si>
  <si>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</si>
  <si>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</si>
  <si>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</si>
  <si>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</si>
  <si>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</si>
  <si>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</si>
  <si>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</si>
  <si>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</si>
  <si>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</si>
  <si>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</si>
  <si>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</si>
  <si>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</si>
  <si>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</si>
  <si>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</si>
  <si>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</si>
  <si>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</si>
  <si>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</si>
  <si>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</si>
  <si>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</si>
  <si>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</si>
  <si>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</si>
  <si>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</si>
  <si>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</si>
  <si>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</si>
  <si>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</si>
  <si>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</si>
  <si>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</si>
  <si>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</si>
  <si>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</si>
  <si>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</si>
  <si>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</si>
  <si>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</si>
  <si>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</si>
  <si>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</si>
  <si>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</si>
  <si>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</si>
  <si>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</si>
  <si>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</si>
  <si>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</si>
  <si>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</si>
  <si>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</si>
  <si>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</si>
  <si>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</si>
  <si>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</si>
  <si>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</si>
  <si>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</si>
  <si>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</si>
  <si>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</si>
  <si>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</si>
  <si>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</si>
  <si>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</si>
  <si>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</si>
  <si>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</si>
  <si>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</si>
  <si>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</si>
  <si>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</si>
  <si>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</si>
  <si>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</si>
  <si>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</si>
  <si>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</si>
  <si>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</si>
  <si>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</si>
  <si>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</si>
  <si>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</si>
  <si>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</si>
  <si>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</si>
  <si>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</si>
  <si>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</si>
  <si>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</si>
  <si>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</si>
  <si>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</si>
  <si>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</si>
  <si>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</si>
  <si>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</si>
  <si>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</si>
  <si>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</si>
  <si>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</si>
  <si>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</si>
  <si>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</si>
  <si>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</si>
  <si>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</si>
  <si>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</si>
  <si>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</si>
  <si>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</si>
  <si>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</si>
  <si>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</si>
  <si>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</si>
  <si>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</si>
  <si>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</si>
  <si>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</si>
  <si>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</si>
  <si>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</si>
  <si>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</si>
  <si>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</si>
  <si>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</si>
  <si>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</si>
  <si>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</si>
  <si>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</si>
  <si>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</si>
  <si>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</si>
  <si>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</si>
  <si>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</si>
  <si>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</si>
  <si>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</si>
  <si>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</si>
  <si>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</si>
  <si>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</si>
  <si>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</si>
  <si>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</si>
  <si>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</si>
  <si>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</si>
  <si>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</si>
  <si>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</si>
  <si>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</si>
  <si>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</si>
  <si>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</si>
  <si>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</si>
  <si>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</si>
  <si>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</si>
  <si>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</si>
  <si>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</si>
  <si>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</si>
  <si>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</si>
  <si>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</si>
  <si>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</si>
  <si>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</si>
  <si>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</si>
  <si>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</si>
  <si>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</si>
  <si>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</si>
  <si>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</si>
  <si>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</si>
  <si>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</si>
  <si>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</si>
  <si>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</si>
  <si>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</si>
  <si>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</si>
  <si>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</si>
  <si>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</si>
  <si>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</si>
  <si>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</si>
  <si>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</si>
  <si>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</si>
  <si>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</si>
  <si>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</si>
  <si>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</si>
  <si>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</si>
  <si>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</si>
  <si>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</si>
  <si>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</si>
  <si>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</si>
  <si>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</si>
  <si>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</si>
  <si>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</si>
  <si>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</si>
  <si>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</si>
  <si>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</si>
  <si>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</si>
  <si>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</si>
  <si>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</si>
  <si>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</si>
  <si>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</si>
  <si>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</si>
  <si>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</si>
  <si>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</si>
  <si>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</si>
  <si>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</si>
  <si>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</si>
  <si>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</si>
  <si>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</si>
  <si>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</si>
  <si>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</si>
  <si>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</si>
  <si>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</si>
  <si>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</si>
  <si>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</si>
  <si>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</si>
  <si>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</si>
  <si>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</si>
  <si>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</si>
  <si>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</si>
  <si>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</si>
  <si>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</si>
  <si>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</si>
  <si>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</si>
  <si>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</si>
  <si>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</si>
  <si>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</si>
  <si>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</si>
  <si>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</si>
  <si>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</si>
  <si>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</si>
  <si>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</si>
  <si>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</si>
  <si>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</si>
  <si>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</si>
  <si>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</si>
  <si>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</si>
  <si>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</si>
  <si>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</si>
  <si>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</si>
  <si>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</si>
  <si>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</si>
  <si>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</si>
  <si>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</si>
  <si>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</si>
  <si>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</si>
  <si>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</si>
  <si>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</si>
  <si>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</si>
  <si>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</si>
  <si>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</si>
  <si>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</si>
  <si>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</si>
  <si>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</si>
  <si>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</si>
  <si>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</si>
  <si>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</si>
  <si>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</si>
  <si>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</si>
  <si>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</si>
  <si>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</si>
  <si>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</si>
  <si>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</si>
  <si>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</si>
  <si>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</si>
  <si>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</si>
  <si>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</si>
  <si>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</si>
  <si>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</si>
  <si>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</si>
  <si>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</si>
  <si>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</si>
  <si>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</si>
  <si>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</si>
  <si>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</si>
  <si>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</si>
  <si>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</si>
  <si>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</si>
  <si>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</si>
  <si>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</si>
  <si>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</si>
  <si>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</si>
  <si>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</si>
  <si>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</si>
  <si>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</si>
  <si>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</si>
  <si>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</si>
  <si>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</si>
  <si>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</si>
  <si>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</si>
  <si>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</si>
  <si>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</si>
  <si>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</si>
  <si>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</si>
  <si>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</si>
  <si>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</si>
  <si>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</si>
  <si>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</si>
  <si>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</si>
  <si>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</si>
  <si>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</si>
  <si>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</si>
  <si>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</si>
  <si>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</si>
  <si>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</si>
  <si>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</si>
  <si>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</si>
  <si>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</si>
  <si>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</si>
  <si>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</si>
  <si>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</si>
  <si>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</si>
  <si>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</si>
  <si>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</si>
  <si>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</si>
  <si>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</si>
  <si>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</si>
  <si>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</si>
  <si>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</si>
  <si>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</si>
  <si>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</si>
  <si>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</si>
  <si>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</si>
  <si>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</si>
  <si>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</si>
  <si>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</si>
  <si>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</si>
  <si>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</si>
  <si>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</si>
  <si>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</si>
  <si>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</si>
  <si>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</si>
  <si>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</si>
  <si>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</si>
  <si>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</si>
  <si>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</si>
  <si>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</si>
  <si>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</si>
  <si>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</si>
  <si>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</si>
  <si>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</si>
  <si>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</si>
  <si>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</si>
  <si>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</si>
  <si>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</si>
  <si>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</si>
  <si>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</si>
  <si>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</si>
  <si>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</si>
  <si>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</si>
  <si>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</si>
  <si>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</si>
  <si>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</si>
  <si>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</si>
  <si>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</si>
  <si>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</si>
  <si>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</si>
  <si>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</si>
  <si>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</si>
  <si>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</si>
  <si>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</si>
  <si>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</si>
  <si>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</si>
  <si>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</si>
  <si>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</si>
  <si>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</si>
  <si>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</si>
  <si>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</si>
  <si>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</si>
  <si>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</si>
  <si>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</si>
  <si>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</si>
  <si>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</si>
  <si>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</si>
  <si>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</si>
  <si>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</si>
  <si>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</si>
  <si>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</si>
  <si>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</si>
  <si>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</si>
  <si>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</si>
  <si>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</si>
  <si>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</si>
  <si>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</si>
  <si>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</si>
  <si>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</si>
  <si>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</si>
  <si>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</si>
  <si>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</si>
  <si>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</si>
  <si>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</si>
  <si>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</si>
  <si>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</si>
  <si>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</si>
  <si>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</si>
  <si>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</si>
  <si>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</si>
  <si>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</si>
  <si>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</si>
  <si>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</si>
  <si>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</si>
  <si>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</si>
  <si>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</si>
  <si>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</si>
  <si>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</si>
  <si>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</si>
  <si>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</si>
  <si>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</si>
  <si>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</si>
  <si>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</si>
  <si>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</si>
  <si>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</si>
  <si>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</si>
  <si>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</si>
  <si>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</si>
  <si>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</si>
  <si>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</si>
  <si>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</si>
  <si>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</si>
  <si>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</si>
  <si>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</si>
  <si>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</si>
  <si>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</si>
  <si>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</si>
  <si>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</si>
  <si>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</si>
  <si>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</si>
  <si>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</si>
  <si>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</si>
  <si>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</si>
  <si>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</si>
  <si>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</si>
  <si>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</si>
  <si>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</si>
  <si>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</si>
  <si>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</si>
  <si>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</si>
  <si>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</si>
  <si>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</si>
  <si>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</si>
  <si>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</si>
  <si>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</si>
  <si>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</si>
  <si>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</si>
  <si>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</si>
  <si>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</si>
  <si>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</si>
  <si>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</si>
  <si>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</si>
  <si>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</si>
  <si>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</si>
  <si>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</si>
  <si>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</si>
  <si>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</si>
  <si>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</si>
  <si>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</si>
  <si>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</si>
  <si>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</si>
  <si>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</si>
  <si>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</si>
  <si>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</si>
  <si>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</si>
  <si>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</si>
  <si>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</si>
  <si>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</si>
  <si>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</si>
  <si>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</si>
  <si>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</si>
  <si>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</si>
  <si>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</si>
  <si>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</si>
  <si>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</si>
  <si>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</si>
  <si>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</si>
  <si>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</si>
  <si>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</si>
  <si>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</si>
  <si>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</si>
  <si>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</si>
  <si>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</si>
  <si>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</si>
  <si>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</si>
  <si>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</si>
  <si>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</si>
  <si>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</si>
  <si>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</si>
  <si>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</si>
  <si>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</si>
  <si>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</si>
  <si>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</si>
  <si>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</si>
  <si>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</si>
  <si>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</si>
  <si>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</si>
  <si>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</si>
  <si>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</si>
  <si>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</si>
  <si>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</si>
  <si>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</si>
  <si>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</si>
  <si>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</si>
  <si>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</si>
  <si>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</si>
  <si>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</si>
  <si>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</si>
  <si>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</si>
  <si>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</si>
  <si>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</si>
  <si>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</si>
  <si>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</si>
  <si>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</si>
  <si>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</si>
  <si>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</si>
  <si>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</si>
  <si>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</si>
  <si>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</si>
  <si>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</si>
  <si>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</si>
  <si>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</si>
  <si>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</si>
  <si>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</si>
  <si>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</si>
  <si>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</si>
  <si>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</si>
  <si>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</si>
  <si>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</si>
  <si>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</si>
  <si>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</si>
  <si>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</si>
  <si>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</si>
  <si>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</si>
  <si>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</si>
  <si>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</si>
  <si>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</si>
  <si>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</si>
  <si>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</si>
  <si>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</si>
  <si>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</si>
  <si>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</si>
  <si>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</si>
  <si>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</si>
  <si>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</si>
  <si>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</si>
  <si>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</si>
  <si>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</si>
  <si>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</si>
  <si>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</si>
  <si>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</si>
  <si>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</si>
  <si>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</si>
  <si>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</si>
  <si>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</si>
  <si>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</si>
  <si>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</si>
  <si>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</si>
  <si>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</si>
  <si>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</si>
  <si>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</si>
  <si>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</si>
  <si>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</si>
  <si>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</si>
  <si>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</si>
  <si>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</si>
  <si>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</si>
  <si>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</si>
  <si>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</si>
  <si>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</si>
  <si>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</si>
  <si>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</si>
  <si>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</si>
  <si>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</si>
  <si>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</si>
  <si>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</si>
  <si>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</si>
  <si>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</si>
  <si>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</si>
  <si>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</si>
  <si>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</si>
  <si>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</si>
  <si>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</si>
  <si>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</si>
  <si>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</si>
  <si>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</si>
  <si>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</si>
  <si>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</si>
  <si>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</si>
  <si>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</si>
  <si>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</si>
  <si>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</si>
  <si>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</si>
  <si>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</si>
  <si>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</si>
  <si>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</si>
  <si>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</si>
  <si>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</si>
  <si>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</si>
  <si>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</si>
  <si>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</si>
  <si>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</si>
  <si>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</si>
  <si>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</si>
  <si>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</si>
  <si>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</si>
  <si>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</si>
  <si>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</si>
  <si>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</si>
  <si>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</si>
  <si>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</si>
  <si>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</si>
  <si>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</si>
  <si>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</si>
  <si>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</si>
  <si>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</si>
  <si>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</si>
  <si>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</si>
  <si>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</si>
  <si>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</si>
  <si>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</si>
  <si>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</si>
  <si>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</si>
  <si>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</si>
  <si>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</si>
  <si>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</si>
  <si>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</si>
  <si>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</si>
  <si>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</si>
  <si>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</si>
  <si>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</si>
  <si>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</si>
  <si>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</si>
  <si>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</si>
  <si>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</si>
  <si>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</si>
  <si>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</si>
  <si>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</si>
  <si>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</si>
  <si>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</si>
  <si>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</si>
  <si>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</si>
  <si>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</si>
  <si>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</si>
  <si>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</si>
  <si>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</si>
  <si>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</si>
  <si>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</si>
  <si>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</si>
  <si>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</si>
  <si>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</si>
  <si>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</si>
  <si>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</si>
  <si>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</si>
  <si>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</si>
  <si>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</si>
  <si>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</si>
  <si>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</si>
  <si>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</si>
  <si>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</si>
  <si>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</si>
  <si>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</si>
  <si>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</si>
  <si>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</si>
  <si>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</si>
  <si>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</si>
  <si>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</si>
  <si>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</si>
  <si>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</si>
  <si>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</si>
  <si>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</si>
  <si>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</si>
  <si>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</si>
  <si>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</si>
  <si>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</si>
  <si>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</si>
  <si>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</si>
  <si>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</si>
  <si>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</si>
  <si>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</si>
  <si>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</si>
  <si>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</si>
  <si>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</si>
  <si>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</si>
  <si>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</si>
  <si>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</si>
  <si>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</si>
  <si>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</si>
  <si>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</si>
  <si>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</si>
  <si>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</si>
  <si>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</si>
  <si>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</si>
  <si>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</si>
  <si>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</si>
  <si>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</si>
  <si>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</si>
  <si>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</si>
  <si>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</si>
  <si>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</si>
  <si>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</si>
  <si>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</si>
  <si>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</si>
  <si>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</si>
  <si>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</si>
  <si>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</si>
  <si>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</si>
  <si>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</si>
  <si>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</si>
  <si>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</si>
  <si>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</si>
  <si>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</si>
  <si>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</si>
  <si>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</si>
  <si>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</si>
  <si>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</si>
  <si>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</si>
  <si>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</si>
  <si>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</si>
  <si>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</si>
  <si>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</si>
  <si>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</si>
  <si>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</si>
  <si>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</si>
  <si>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</si>
  <si>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</si>
  <si>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</si>
  <si>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</si>
  <si>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</si>
  <si>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</si>
  <si>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</si>
  <si>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</si>
  <si>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</si>
  <si>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</si>
  <si>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</si>
  <si>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</si>
  <si>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</si>
  <si>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</si>
  <si>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</si>
  <si>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</si>
  <si>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</si>
  <si>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</si>
  <si>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</si>
  <si>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</si>
  <si>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</si>
  <si>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</si>
  <si>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</si>
  <si>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</si>
  <si>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</si>
  <si>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</si>
  <si>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</si>
  <si>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</si>
  <si>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</si>
  <si>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</si>
  <si>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</si>
  <si>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</si>
  <si>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</si>
  <si>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</si>
  <si>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</si>
  <si>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</si>
  <si>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</si>
  <si>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</si>
  <si>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</si>
  <si>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</si>
  <si>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</si>
  <si>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</si>
  <si>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</si>
  <si>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</si>
  <si>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</si>
  <si>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</si>
  <si>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</si>
  <si>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</si>
  <si>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</si>
  <si>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</si>
  <si>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</si>
  <si>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</si>
  <si>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</si>
  <si>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</si>
  <si>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</si>
  <si>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</si>
  <si>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</si>
  <si>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</si>
  <si>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</si>
  <si>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</si>
  <si>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</si>
  <si>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</si>
  <si>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</si>
  <si>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</si>
  <si>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</si>
  <si>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</si>
  <si>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</si>
  <si>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</si>
  <si>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</si>
  <si>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</si>
  <si>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</si>
  <si>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</si>
  <si>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</si>
  <si>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</si>
  <si>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</si>
  <si>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</si>
  <si>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</si>
  <si>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</si>
  <si>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</si>
  <si>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</si>
  <si>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</si>
  <si>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</si>
  <si>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</si>
  <si>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</si>
  <si>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</si>
  <si>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</si>
  <si>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</si>
  <si>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</si>
  <si>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</si>
  <si>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</si>
  <si>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</si>
  <si>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</si>
  <si>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</si>
  <si>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</si>
  <si>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</si>
  <si>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</si>
  <si>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</si>
  <si>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</si>
  <si>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</si>
  <si>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</si>
  <si>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</si>
  <si>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</si>
  <si>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</si>
  <si>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</si>
  <si>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</si>
  <si>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</si>
  <si>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</si>
  <si>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</si>
  <si>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</si>
  <si>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</si>
  <si>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</si>
  <si>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</si>
  <si>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</si>
  <si>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</si>
  <si>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</si>
  <si>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</si>
  <si>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</si>
  <si>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</si>
  <si>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</si>
  <si>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</si>
  <si>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</si>
  <si>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</si>
  <si>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</si>
  <si>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</si>
  <si>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</si>
  <si>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</si>
  <si>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</si>
  <si>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</si>
  <si>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</si>
  <si>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</si>
  <si>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</si>
  <si>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</si>
  <si>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</si>
  <si>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</si>
  <si>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</si>
  <si>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</si>
  <si>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</si>
  <si>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</si>
  <si>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</si>
  <si>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</si>
  <si>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</si>
  <si>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</si>
  <si>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</si>
  <si>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</si>
  <si>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</si>
  <si>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</si>
  <si>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</si>
  <si>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</si>
  <si>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</si>
  <si>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</si>
  <si>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</si>
  <si>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</si>
  <si>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</si>
  <si>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</si>
  <si>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</si>
  <si>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</si>
  <si>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</si>
  <si>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</si>
  <si>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</si>
  <si>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</si>
  <si>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</si>
  <si>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</si>
  <si>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</si>
  <si>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</si>
  <si>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</si>
  <si>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</si>
  <si>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</si>
  <si>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</si>
  <si>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</si>
  <si>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</si>
  <si>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</si>
  <si>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</si>
  <si>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</si>
  <si>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</si>
  <si>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</si>
  <si>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</si>
  <si>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</si>
  <si>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</si>
  <si>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</si>
  <si>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</si>
  <si>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</si>
  <si>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</si>
  <si>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</si>
  <si>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</si>
  <si>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</si>
  <si>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</si>
  <si>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</si>
  <si>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</si>
  <si>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</si>
  <si>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</si>
  <si>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</si>
  <si>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</si>
  <si>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</si>
  <si>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</si>
  <si>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</si>
  <si>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</si>
  <si>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</si>
  <si>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</si>
  <si>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</si>
  <si>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</si>
  <si>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</si>
  <si>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</si>
  <si>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</si>
  <si>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</si>
  <si>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</si>
  <si>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</si>
  <si>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</si>
  <si>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</si>
  <si>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</si>
  <si>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</si>
  <si>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</si>
  <si>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</si>
  <si>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</si>
  <si>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</si>
  <si>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</si>
  <si>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</si>
  <si>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</si>
  <si>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</si>
  <si>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</si>
  <si>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</si>
  <si>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</si>
  <si>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</si>
  <si>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</si>
  <si>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</si>
  <si>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</si>
  <si>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</si>
  <si>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</si>
  <si>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</si>
  <si>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</si>
  <si>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</si>
  <si>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</si>
  <si>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</si>
  <si>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</si>
  <si>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</si>
  <si>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</si>
  <si>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</si>
  <si>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</si>
  <si>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</si>
  <si>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</si>
  <si>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</si>
  <si>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</si>
  <si>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</si>
  <si>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</si>
  <si>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</si>
  <si>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</si>
  <si>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</si>
  <si>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</si>
  <si>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</si>
  <si>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</si>
  <si>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</si>
  <si>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</si>
  <si>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</si>
  <si>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</si>
  <si>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</si>
  <si>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</si>
  <si>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</si>
  <si>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</si>
  <si>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</si>
  <si>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</si>
  <si>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</si>
  <si>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</si>
  <si>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</si>
  <si>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</si>
  <si>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</si>
  <si>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</si>
  <si>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</si>
  <si>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</si>
  <si>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</si>
  <si>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</si>
  <si>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</si>
  <si>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</si>
  <si>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</si>
  <si>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</si>
  <si>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</si>
  <si>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</si>
  <si>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</si>
  <si>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</si>
  <si>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</si>
  <si>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</si>
  <si>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</si>
  <si>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</si>
  <si>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</si>
  <si>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</si>
  <si>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</si>
  <si>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</si>
  <si>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</si>
  <si>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</si>
  <si>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</si>
  <si>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</si>
  <si>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</si>
  <si>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</si>
  <si>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</si>
  <si>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</si>
  <si>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</si>
  <si>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</si>
  <si>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</si>
  <si>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</si>
  <si>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</si>
  <si>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</si>
  <si>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</si>
  <si>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</si>
  <si>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</si>
  <si>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</si>
  <si>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</si>
  <si>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</si>
  <si>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</si>
  <si>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</si>
  <si>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</si>
  <si>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</si>
  <si>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</si>
  <si>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</si>
  <si>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</si>
  <si>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</si>
  <si>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</si>
  <si>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</si>
  <si>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</si>
  <si>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</si>
  <si>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</si>
  <si>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</si>
  <si>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</si>
  <si>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</si>
  <si>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</si>
  <si>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</si>
  <si>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</si>
  <si>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</si>
  <si>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</si>
  <si>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</si>
  <si>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</si>
  <si>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</si>
  <si>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</si>
  <si>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</si>
  <si>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</si>
  <si>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</si>
  <si>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</si>
  <si>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</si>
  <si>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</si>
  <si>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</si>
  <si>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</si>
  <si>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</si>
  <si>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</si>
  <si>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</si>
  <si>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</si>
  <si>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</si>
  <si>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</si>
  <si>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</si>
  <si>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</si>
  <si>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</si>
  <si>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</si>
  <si>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</si>
  <si>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</si>
  <si>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</si>
  <si>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</si>
  <si>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</si>
  <si>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</si>
  <si>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</si>
  <si>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</si>
  <si>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</si>
  <si>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</si>
  <si>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</si>
  <si>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</si>
  <si>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</si>
  <si>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</si>
  <si>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</si>
  <si>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</si>
  <si>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</si>
  <si>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</si>
  <si>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</si>
  <si>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</si>
  <si>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</si>
  <si>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</si>
  <si>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</si>
  <si>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</si>
  <si>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</si>
  <si>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</si>
  <si>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</si>
  <si>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</si>
  <si>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</si>
  <si>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</si>
  <si>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</si>
  <si>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</si>
  <si>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</si>
  <si>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</si>
  <si>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</si>
  <si>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</si>
  <si>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</si>
  <si>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</si>
  <si>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</si>
  <si>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</si>
  <si>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</si>
  <si>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</si>
  <si>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</si>
  <si>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</si>
  <si>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</si>
  <si>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</si>
  <si>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</si>
  <si>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</si>
  <si>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</si>
  <si>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</si>
  <si>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</si>
  <si>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</si>
  <si>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</si>
  <si>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</si>
  <si>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</si>
  <si>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</si>
  <si>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</si>
  <si>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</si>
  <si>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</si>
  <si>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</si>
  <si>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</si>
  <si>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</si>
  <si>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</si>
  <si>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</si>
  <si>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</si>
  <si>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</si>
  <si>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</si>
  <si>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</si>
  <si>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</si>
  <si>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</si>
  <si>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</si>
  <si>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</si>
  <si>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</si>
  <si>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</si>
  <si>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</si>
  <si>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</si>
  <si>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</si>
  <si>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</si>
  <si>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</si>
  <si>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</si>
  <si>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</si>
  <si>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</si>
  <si>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</si>
  <si>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</si>
  <si>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</si>
  <si>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</si>
  <si>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</si>
  <si>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</si>
  <si>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</si>
  <si>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</si>
  <si>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</si>
  <si>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</si>
  <si>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</si>
  <si>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</si>
  <si>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</si>
  <si>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</si>
  <si>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</si>
  <si>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</si>
  <si>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</si>
  <si>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</si>
  <si>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</si>
  <si>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</si>
  <si>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</si>
  <si>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</si>
  <si>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</si>
  <si>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</si>
  <si>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</si>
  <si>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</si>
  <si>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</si>
  <si>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</si>
  <si>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</si>
  <si>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</si>
  <si>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</si>
  <si>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</si>
  <si>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</si>
  <si>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</si>
  <si>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</si>
  <si>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</si>
  <si>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</si>
  <si>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</si>
  <si>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</si>
  <si>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</si>
  <si>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</si>
  <si>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</si>
  <si>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</si>
  <si>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</si>
  <si>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</si>
  <si>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</si>
  <si>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</si>
  <si>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</si>
  <si>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</si>
  <si>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</si>
  <si>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</si>
  <si>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</si>
  <si>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</si>
  <si>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</si>
  <si>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</si>
  <si>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</si>
  <si>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</si>
  <si>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</si>
  <si>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</si>
  <si>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</si>
  <si>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</si>
  <si>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</si>
  <si>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</si>
  <si>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</si>
  <si>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</si>
  <si>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</si>
  <si>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</si>
  <si>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</si>
  <si>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</si>
  <si>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</si>
  <si>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</si>
  <si>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</si>
  <si>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</si>
  <si>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</si>
  <si>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</si>
  <si>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</si>
  <si>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</si>
  <si>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</si>
  <si>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</si>
  <si>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</si>
  <si>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</si>
  <si>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</si>
  <si>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</si>
  <si>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</si>
  <si>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</si>
  <si>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</si>
  <si>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</si>
  <si>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</si>
  <si>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</si>
  <si>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</si>
  <si>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</si>
  <si>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</si>
  <si>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</si>
  <si>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</si>
  <si>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</si>
  <si>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</si>
  <si>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</si>
  <si>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</si>
  <si>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</si>
  <si>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</si>
  <si>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</si>
  <si>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</si>
  <si>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</si>
  <si>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</si>
  <si>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</si>
  <si>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</si>
  <si>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</si>
  <si>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</si>
  <si>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</si>
  <si>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</si>
  <si>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</si>
  <si>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</si>
  <si>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</si>
  <si>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</si>
  <si>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</si>
  <si>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</si>
  <si>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</si>
  <si>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</si>
  <si>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</si>
  <si>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</si>
  <si>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</si>
  <si>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</si>
  <si>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</si>
  <si>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</si>
  <si>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</si>
  <si>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</si>
  <si>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</si>
  <si>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</si>
  <si>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</si>
  <si>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</si>
  <si>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</si>
  <si>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</si>
  <si>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</si>
  <si>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</si>
  <si>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</si>
  <si>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</si>
  <si>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</si>
  <si>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</si>
  <si>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</si>
  <si>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</si>
  <si>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</si>
  <si>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</si>
  <si>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</si>
  <si>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</si>
  <si>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</si>
  <si>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</si>
  <si>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</si>
  <si>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</si>
  <si>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</si>
  <si>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</si>
  <si>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</si>
  <si>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</si>
  <si>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</si>
  <si>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</si>
  <si>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</si>
  <si>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</si>
  <si>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</si>
  <si>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</si>
  <si>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</si>
  <si>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</si>
  <si>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</si>
  <si>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</si>
  <si>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</si>
  <si>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</si>
  <si>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</si>
  <si>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</si>
  <si>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</si>
  <si>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</si>
  <si>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</si>
  <si>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</si>
  <si>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</si>
  <si>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</si>
  <si>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</si>
  <si>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</si>
  <si>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</si>
  <si>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</si>
  <si>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</si>
  <si>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</si>
  <si>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</si>
  <si>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</si>
  <si>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</si>
  <si>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</si>
  <si>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</si>
  <si>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</si>
  <si>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</si>
  <si>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</si>
  <si>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</si>
  <si>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</si>
  <si>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</si>
  <si>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</si>
  <si>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</si>
  <si>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</si>
  <si>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</si>
  <si>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</si>
  <si>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</si>
  <si>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</si>
  <si>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</si>
  <si>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</si>
  <si>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</si>
  <si>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</si>
  <si>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</si>
  <si>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</si>
  <si>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</si>
  <si>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</si>
  <si>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</si>
  <si>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</si>
  <si>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</si>
  <si>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</si>
  <si>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</si>
  <si>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</si>
  <si>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</si>
  <si>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</si>
  <si>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</si>
  <si>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</si>
  <si>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</si>
  <si>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</si>
  <si>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</si>
  <si>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</si>
  <si>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</si>
  <si>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</si>
  <si>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</si>
  <si>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</si>
  <si>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</si>
  <si>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</si>
  <si>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</si>
  <si>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</si>
  <si>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</si>
  <si>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</si>
  <si>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</si>
  <si>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</si>
  <si>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</si>
  <si>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</si>
  <si>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</si>
  <si>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</si>
  <si>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</si>
  <si>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</si>
  <si>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</si>
  <si>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</si>
  <si>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</si>
  <si>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</si>
  <si>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</si>
  <si>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</si>
  <si>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</si>
  <si>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</si>
  <si>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</si>
  <si>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</si>
  <si>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</si>
  <si>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</si>
  <si>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</si>
  <si>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</si>
  <si>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</si>
  <si>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</si>
  <si>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</si>
  <si>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</si>
  <si>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</si>
  <si>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</si>
  <si>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</si>
  <si>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</si>
  <si>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</si>
  <si>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</si>
  <si>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</si>
  <si>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</si>
  <si>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</si>
  <si>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</si>
  <si>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</si>
  <si>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</si>
  <si>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</si>
  <si>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</si>
  <si>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</si>
  <si>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</si>
  <si>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</si>
  <si>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</si>
  <si>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</si>
  <si>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</si>
  <si>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</si>
  <si>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</si>
  <si>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</si>
  <si>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</si>
  <si>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</si>
  <si>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</si>
  <si>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</si>
  <si>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</si>
  <si>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</si>
  <si>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</si>
  <si>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</si>
  <si>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</si>
  <si>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</si>
  <si>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</si>
  <si>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</si>
  <si>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</si>
  <si>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</si>
  <si>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</si>
  <si>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</si>
  <si>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</si>
  <si>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</si>
  <si>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</si>
  <si>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</si>
  <si>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</si>
  <si>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</si>
  <si>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</si>
  <si>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</si>
  <si>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</si>
  <si>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</si>
  <si>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</si>
  <si>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</si>
  <si>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</si>
  <si>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</si>
  <si>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</si>
  <si>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</si>
  <si>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</si>
  <si>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</si>
  <si>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</si>
  <si>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</si>
  <si>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</si>
  <si>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</si>
  <si>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</si>
  <si>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</si>
  <si>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</si>
  <si>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</si>
  <si>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</si>
  <si>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</si>
  <si>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</si>
  <si>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</si>
  <si>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</si>
  <si>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</si>
  <si>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</si>
  <si>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</si>
  <si>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</si>
  <si>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</si>
  <si>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</si>
  <si>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</si>
  <si>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</si>
  <si>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</si>
  <si>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</si>
  <si>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</si>
  <si>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</si>
  <si>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</si>
  <si>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</si>
  <si>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</si>
  <si>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</si>
  <si>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</si>
  <si>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</si>
  <si>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</si>
  <si>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</si>
  <si>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</si>
  <si>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</si>
  <si>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</si>
  <si>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</si>
  <si>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</si>
  <si>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</si>
  <si>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</si>
  <si>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</si>
  <si>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</si>
  <si>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</si>
  <si>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</si>
  <si>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</si>
  <si>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</si>
  <si>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</si>
  <si>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</si>
  <si>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</si>
  <si>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</si>
  <si>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</si>
  <si>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</si>
  <si>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</si>
  <si>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</si>
  <si>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</si>
  <si>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</si>
  <si>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</si>
  <si>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</si>
  <si>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</si>
  <si>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</si>
  <si>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</si>
  <si>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</si>
  <si>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</si>
  <si>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</si>
  <si>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</si>
  <si>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</si>
  <si>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</si>
  <si>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</si>
  <si>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</si>
  <si>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</si>
  <si>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</si>
  <si>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</si>
  <si>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</si>
  <si>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</si>
  <si>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</si>
  <si>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</si>
  <si>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</si>
  <si>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</si>
  <si>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</si>
  <si>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</si>
  <si>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</si>
  <si>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</si>
  <si>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</si>
  <si>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</si>
  <si>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</si>
  <si>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</si>
  <si>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</si>
  <si>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</si>
  <si>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</si>
  <si>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</si>
  <si>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</si>
  <si>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</si>
  <si>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</si>
  <si>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</si>
  <si>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</si>
  <si>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</si>
  <si>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</si>
  <si>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</si>
  <si>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</si>
  <si>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</si>
  <si>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</si>
  <si>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</si>
  <si>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</si>
  <si>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</si>
  <si>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</si>
  <si>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</si>
  <si>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</si>
  <si>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</si>
  <si>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</si>
  <si>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</si>
  <si>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</si>
  <si>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</si>
  <si>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</si>
  <si>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</si>
  <si>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</si>
  <si>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</si>
  <si>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</si>
  <si>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</si>
  <si>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</si>
  <si>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</si>
  <si>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</si>
  <si>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</si>
  <si>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</si>
  <si>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</si>
  <si>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</si>
  <si>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</si>
  <si>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</si>
  <si>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</si>
  <si>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</si>
  <si>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</si>
  <si>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</si>
  <si>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</si>
  <si>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</si>
  <si>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</si>
  <si>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</si>
  <si>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</si>
  <si>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</si>
  <si>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</si>
  <si>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</si>
  <si>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</si>
  <si>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</si>
  <si>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</si>
  <si>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</si>
  <si>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</si>
  <si>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</si>
  <si>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</si>
  <si>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</si>
  <si>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</si>
  <si>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</si>
  <si>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</si>
  <si>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</si>
  <si>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</si>
  <si>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</si>
  <si>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</si>
  <si>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</si>
  <si>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</si>
  <si>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</si>
  <si>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</si>
  <si>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</si>
  <si>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</si>
  <si>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</si>
  <si>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</si>
  <si>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</si>
  <si>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</si>
  <si>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</si>
  <si>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</si>
  <si>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</si>
  <si>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</si>
  <si>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</si>
  <si>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</si>
  <si>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</si>
  <si>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</si>
  <si>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</si>
  <si>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</si>
  <si>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</si>
  <si>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</si>
  <si>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</si>
  <si>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</si>
  <si>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</si>
  <si>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</si>
  <si>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</si>
  <si>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</si>
  <si>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</si>
  <si>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</si>
  <si>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</si>
  <si>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</si>
  <si>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</si>
  <si>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</si>
  <si>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</si>
  <si>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</si>
  <si>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</si>
  <si>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</si>
  <si>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</si>
  <si>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</si>
  <si>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</si>
  <si>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</si>
  <si>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</si>
  <si>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</si>
  <si>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</si>
  <si>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</si>
  <si>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</si>
  <si>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</si>
  <si>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</si>
  <si>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</si>
  <si>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</si>
  <si>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</si>
  <si>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</si>
  <si>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</si>
  <si>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</si>
  <si>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</si>
  <si>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</si>
  <si>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</si>
  <si>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</si>
  <si>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</si>
  <si>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</si>
  <si>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</si>
  <si>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</si>
  <si>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</si>
  <si>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</si>
  <si>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</si>
  <si>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</si>
  <si>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</si>
  <si>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</si>
  <si>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</si>
  <si>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</si>
  <si>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</si>
  <si>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</si>
  <si>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</si>
  <si>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</si>
  <si>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</si>
  <si>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</si>
  <si>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</si>
  <si>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</si>
  <si>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</si>
  <si>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</si>
  <si>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</si>
  <si>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</si>
  <si>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</si>
  <si>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</si>
  <si>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</si>
  <si>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</si>
  <si>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</si>
  <si>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</si>
  <si>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</si>
  <si>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</si>
  <si>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</si>
  <si>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</si>
  <si>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</si>
  <si>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</si>
  <si>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</si>
  <si>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</si>
  <si>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</si>
  <si>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</si>
  <si>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</si>
  <si>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</si>
  <si>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</si>
  <si>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</si>
  <si>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</si>
  <si>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</si>
  <si>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</si>
  <si>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</si>
  <si>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</si>
  <si>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</si>
  <si>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</si>
  <si>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</si>
  <si>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</si>
  <si>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</si>
  <si>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</si>
  <si>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</si>
  <si>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</si>
  <si>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</si>
  <si>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</si>
  <si>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</si>
  <si>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</si>
  <si>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</si>
  <si>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</si>
  <si>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</si>
  <si>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</si>
  <si>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</si>
  <si>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</si>
  <si>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</si>
  <si>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</si>
  <si>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</si>
  <si>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</si>
  <si>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</si>
  <si>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</si>
  <si>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</si>
  <si>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</si>
  <si>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</si>
  <si>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</si>
  <si>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</si>
  <si>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</si>
  <si>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</si>
  <si>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</si>
  <si>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</si>
  <si>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</si>
  <si>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</si>
  <si>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</si>
  <si>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</si>
  <si>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</si>
  <si>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</si>
  <si>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</si>
  <si>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</si>
  <si>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</si>
  <si>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</si>
  <si>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</si>
  <si>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</si>
  <si>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</si>
  <si>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</si>
  <si>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</si>
  <si>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</si>
  <si>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</si>
  <si>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</si>
  <si>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</si>
  <si>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</si>
  <si>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</si>
  <si>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</si>
  <si>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</si>
  <si>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</si>
  <si>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</si>
  <si>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</si>
  <si>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</si>
  <si>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</si>
  <si>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</si>
  <si>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</si>
  <si>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</si>
  <si>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</si>
  <si>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</si>
  <si>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</si>
  <si>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</si>
  <si>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</si>
  <si>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</si>
  <si>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</si>
  <si>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</si>
  <si>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</si>
  <si>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</si>
  <si>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</si>
  <si>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</si>
  <si>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</si>
  <si>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</si>
  <si>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</si>
  <si>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</si>
  <si>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</si>
  <si>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</si>
  <si>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</si>
  <si>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</si>
  <si>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</si>
  <si>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</si>
  <si>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</si>
  <si>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</si>
  <si>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</si>
  <si>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</si>
  <si>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</si>
  <si>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</si>
  <si>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</si>
  <si>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</si>
  <si>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</si>
  <si>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</si>
  <si>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</si>
  <si>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</si>
  <si>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</si>
  <si>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</si>
  <si>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</si>
  <si>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</si>
  <si>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</si>
  <si>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</si>
  <si>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</si>
  <si>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</si>
  <si>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</si>
  <si>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</si>
  <si>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</si>
  <si>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</si>
  <si>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</si>
  <si>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</si>
  <si>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</si>
  <si>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</si>
  <si>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</si>
  <si>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</si>
  <si>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</si>
  <si>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</si>
  <si>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</si>
  <si>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</si>
  <si>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</si>
  <si>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</si>
  <si>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</si>
  <si>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</si>
  <si>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</si>
  <si>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</si>
  <si>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</si>
  <si>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</si>
  <si>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</si>
  <si>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</si>
  <si>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</si>
  <si>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</si>
  <si>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</si>
  <si>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</si>
  <si>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</si>
  <si>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</si>
  <si>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</si>
  <si>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</si>
  <si>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</si>
  <si>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</si>
  <si>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</si>
  <si>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</si>
  <si>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</si>
  <si>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</si>
  <si>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</si>
  <si>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</si>
  <si>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</si>
  <si>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</si>
  <si>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</si>
  <si>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</si>
  <si>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</si>
  <si>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</si>
  <si>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</si>
  <si>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</si>
  <si>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</si>
  <si>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</si>
  <si>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</si>
  <si>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</si>
  <si>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</si>
  <si>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</si>
  <si>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</si>
  <si>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</si>
  <si>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</si>
  <si>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</si>
  <si>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</si>
  <si>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</si>
  <si>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</si>
  <si>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</si>
  <si>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</si>
  <si>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</si>
  <si>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</si>
  <si>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</si>
  <si>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</si>
  <si>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</si>
  <si>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</si>
  <si>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</si>
  <si>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</si>
  <si>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</si>
  <si>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</si>
  <si>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</si>
  <si>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</si>
  <si>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</si>
  <si>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</si>
  <si>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</si>
  <si>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</si>
  <si>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</si>
  <si>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</si>
  <si>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</si>
  <si>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</si>
  <si>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</si>
  <si>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</si>
  <si>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</si>
  <si>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</si>
  <si>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</si>
  <si>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</si>
  <si>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</si>
  <si>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</si>
  <si>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</si>
  <si>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</si>
  <si>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</si>
  <si>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</si>
  <si>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</si>
  <si>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</si>
  <si>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</si>
  <si>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</si>
  <si>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</si>
  <si>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</si>
  <si>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</si>
  <si>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</si>
  <si>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</si>
  <si>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</si>
  <si>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</si>
  <si>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</si>
  <si>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</si>
  <si>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</si>
  <si>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</si>
  <si>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</si>
  <si>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</si>
  <si>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</si>
  <si>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</si>
  <si>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</si>
  <si>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</si>
  <si>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</si>
  <si>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</si>
  <si>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</si>
  <si>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</si>
  <si>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</si>
  <si>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</si>
  <si>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</si>
  <si>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</si>
  <si>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</si>
  <si>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</si>
  <si>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</si>
  <si>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</si>
  <si>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</si>
  <si>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</si>
  <si>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</si>
  <si>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</si>
  <si>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</si>
  <si>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</si>
  <si>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</si>
  <si>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</si>
  <si>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</si>
  <si>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</si>
  <si>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</si>
  <si>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</si>
  <si>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</si>
  <si>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</si>
  <si>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</si>
  <si>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</si>
  <si>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</si>
  <si>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</si>
  <si>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</si>
  <si>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</si>
  <si>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</si>
  <si>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</si>
  <si>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</si>
  <si>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</si>
  <si>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</si>
  <si>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</si>
  <si>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</si>
  <si>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</si>
  <si>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</si>
  <si>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</si>
  <si>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</si>
  <si>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</si>
  <si>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</si>
  <si>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</si>
  <si>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</si>
  <si>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</si>
  <si>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</si>
  <si>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</si>
  <si>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</si>
  <si>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</si>
  <si>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</si>
  <si>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</si>
  <si>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</si>
  <si>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</si>
  <si>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</si>
  <si>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</si>
  <si>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</si>
  <si>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</si>
  <si>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</si>
  <si>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</si>
  <si>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</si>
  <si>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</si>
  <si>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</si>
  <si>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</si>
  <si>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</si>
  <si>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</si>
  <si>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</si>
  <si>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</si>
  <si>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</si>
  <si>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</si>
  <si>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</si>
  <si>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</si>
  <si>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</si>
  <si>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</si>
  <si>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</si>
  <si>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</si>
  <si>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</si>
  <si>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</si>
  <si>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</si>
  <si>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</si>
  <si>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</si>
  <si>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</si>
  <si>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</si>
  <si>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</si>
  <si>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</si>
  <si>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</si>
  <si>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</si>
  <si>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</si>
  <si>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</si>
  <si>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</si>
  <si>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</si>
  <si>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</si>
  <si>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</si>
  <si>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</si>
  <si>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</si>
  <si>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</si>
  <si>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</si>
  <si>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</si>
  <si>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</si>
  <si>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</si>
  <si>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</si>
  <si>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</si>
  <si>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</si>
  <si>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</si>
  <si>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</si>
  <si>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</si>
  <si>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</si>
  <si>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</si>
  <si>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</si>
  <si>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</si>
  <si>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</si>
  <si>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</si>
  <si>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</si>
  <si>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</si>
  <si>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</si>
  <si>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</si>
  <si>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</si>
  <si>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</si>
  <si>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</si>
  <si>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</si>
  <si>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</si>
  <si>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</si>
  <si>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</si>
  <si>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</si>
  <si>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</si>
  <si>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</si>
  <si>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</si>
  <si>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</si>
  <si>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</si>
  <si>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</si>
  <si>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</si>
  <si>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</si>
  <si>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</si>
  <si>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</si>
  <si>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</si>
  <si>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</si>
  <si>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</si>
  <si>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</si>
  <si>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</si>
  <si>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</si>
  <si>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</si>
  <si>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</si>
  <si>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</si>
  <si>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</si>
  <si>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</si>
  <si>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</si>
  <si>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</si>
  <si>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</si>
  <si>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</si>
  <si>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</si>
  <si>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</si>
  <si>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</si>
  <si>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</si>
  <si>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</si>
  <si>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</si>
  <si>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</si>
  <si>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</si>
  <si>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</si>
  <si>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</si>
  <si>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</si>
  <si>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</si>
  <si>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</si>
  <si>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</si>
  <si>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</si>
  <si>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</si>
  <si>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</si>
  <si>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</si>
  <si>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</si>
  <si>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</si>
  <si>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</si>
  <si>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</si>
  <si>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</si>
  <si>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</si>
  <si>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</si>
  <si>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</si>
  <si>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</si>
  <si>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</si>
  <si>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</si>
  <si>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</si>
  <si>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</si>
  <si>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</si>
  <si>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</si>
  <si>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</si>
  <si>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</si>
  <si>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</si>
  <si>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</si>
  <si>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</si>
  <si>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</si>
  <si>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</si>
  <si>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</si>
  <si>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</si>
  <si>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</si>
  <si>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</si>
  <si>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</si>
  <si>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</si>
  <si>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</si>
  <si>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</si>
  <si>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</si>
  <si>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</si>
  <si>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</si>
  <si>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</si>
  <si>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</si>
  <si>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</si>
  <si>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</si>
  <si>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</si>
  <si>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</si>
  <si>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</si>
  <si>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</si>
  <si>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</si>
  <si>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</si>
  <si>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</si>
  <si>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</si>
  <si>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</si>
  <si>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</si>
  <si>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</si>
  <si>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</si>
  <si>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</si>
  <si>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</si>
  <si>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</si>
  <si>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</si>
  <si>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</si>
  <si>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</si>
  <si>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</si>
  <si>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</si>
  <si>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</si>
  <si>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</si>
  <si>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</si>
  <si>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</si>
  <si>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</si>
  <si>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</si>
  <si>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</si>
  <si>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</si>
  <si>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</si>
  <si>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</si>
  <si>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</si>
  <si>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</si>
  <si>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</si>
  <si>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</si>
  <si>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</si>
  <si>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</si>
  <si>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</si>
  <si>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</si>
  <si>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</si>
  <si>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</si>
  <si>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</si>
  <si>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</si>
  <si>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</si>
  <si>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</si>
  <si>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</si>
  <si>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</si>
  <si>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</si>
  <si>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</si>
  <si>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</si>
  <si>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</si>
  <si>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</si>
  <si>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</si>
  <si>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</si>
  <si>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</si>
  <si>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</si>
  <si>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</si>
  <si>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</si>
  <si>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</si>
  <si>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</si>
  <si>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</si>
  <si>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</si>
  <si>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</si>
  <si>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</si>
  <si>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</si>
  <si>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</si>
  <si>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</si>
  <si>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</si>
  <si>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</si>
  <si>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</si>
  <si>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</si>
  <si>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</si>
  <si>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</si>
  <si>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</si>
  <si>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</si>
  <si>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</si>
  <si>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</si>
  <si>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</si>
  <si>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</si>
  <si>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</si>
  <si>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</si>
  <si>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</si>
  <si>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</si>
  <si>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</si>
  <si>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</si>
  <si>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</si>
  <si>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</si>
  <si>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</si>
  <si>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</si>
  <si>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</si>
  <si>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</si>
  <si>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</si>
  <si>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</si>
  <si>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</si>
  <si>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</si>
  <si>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</si>
  <si>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</si>
  <si>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</si>
  <si>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</si>
  <si>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</si>
  <si>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</si>
  <si>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</si>
  <si>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</si>
  <si>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</si>
  <si>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</si>
  <si>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</si>
  <si>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</si>
  <si>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</si>
  <si>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</si>
  <si>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</si>
  <si>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</si>
  <si>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</si>
  <si>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</si>
  <si>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</si>
  <si>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</si>
  <si>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</si>
  <si>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</si>
  <si>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</si>
  <si>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</si>
  <si>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</si>
  <si>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</si>
  <si>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</si>
  <si>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</si>
  <si>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</si>
  <si>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</si>
  <si>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</si>
  <si>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</si>
  <si>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</si>
  <si>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</si>
  <si>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</si>
  <si>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</si>
  <si>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</si>
  <si>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</si>
  <si>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</si>
  <si>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</si>
  <si>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</si>
  <si>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</si>
  <si>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</si>
  <si>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</si>
  <si>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</si>
  <si>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</si>
  <si>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</si>
  <si>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</si>
  <si>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</si>
  <si>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</si>
  <si>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</si>
  <si>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</si>
  <si>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</si>
  <si>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</si>
  <si>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</si>
  <si>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</si>
  <si>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</si>
  <si>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</si>
  <si>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</si>
  <si>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</si>
  <si>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</si>
  <si>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</si>
  <si>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</si>
  <si>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</si>
  <si>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</si>
  <si>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</si>
  <si>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</si>
  <si>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</si>
  <si>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</si>
  <si>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</si>
  <si>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</si>
  <si>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</si>
  <si>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</si>
  <si>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</si>
  <si>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</si>
  <si>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</si>
  <si>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</si>
  <si>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</si>
  <si>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</si>
  <si>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</si>
  <si>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</si>
  <si>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</si>
  <si>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</si>
  <si>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</si>
  <si>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</si>
  <si>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</si>
  <si>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</si>
  <si>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</si>
  <si>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</si>
  <si>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</si>
  <si>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</si>
  <si>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</si>
  <si>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</si>
  <si>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</si>
  <si>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</si>
  <si>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</si>
  <si>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</si>
  <si>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</si>
  <si>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</si>
  <si>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</si>
  <si>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</si>
  <si>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</si>
  <si>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</si>
  <si>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</si>
  <si>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</si>
  <si>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</si>
  <si>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</si>
  <si>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</si>
  <si>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</si>
  <si>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</si>
  <si>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</si>
  <si>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</si>
  <si>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</si>
  <si>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</si>
  <si>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</si>
  <si>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</si>
  <si>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</si>
  <si>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</si>
  <si>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</si>
  <si>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</si>
  <si>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</si>
  <si>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</si>
  <si>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</si>
  <si>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</si>
  <si>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</si>
  <si>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</si>
  <si>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</si>
  <si>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</si>
  <si>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</si>
  <si>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</si>
  <si>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</si>
  <si>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</si>
  <si>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</si>
  <si>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</si>
  <si>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</si>
  <si>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</si>
  <si>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</si>
  <si>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</si>
  <si>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</si>
  <si>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</si>
  <si>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</si>
  <si>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</si>
  <si>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</si>
  <si>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</si>
  <si>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</si>
  <si>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</si>
  <si>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</si>
  <si>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</si>
  <si>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</si>
  <si>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</si>
  <si>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</si>
  <si>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</si>
  <si>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</si>
  <si>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</si>
  <si>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</si>
  <si>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</si>
  <si>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</si>
  <si>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</si>
  <si>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</si>
  <si>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</si>
  <si>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</si>
  <si>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</si>
  <si>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</si>
  <si>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</si>
  <si>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</si>
  <si>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</si>
  <si>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</si>
  <si>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</si>
  <si>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</si>
  <si>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</si>
  <si>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</si>
  <si>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</si>
  <si>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</si>
  <si>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</si>
  <si>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</si>
  <si>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</si>
  <si>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</si>
  <si>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</si>
  <si>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</si>
  <si>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</si>
  <si>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</si>
  <si>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</si>
  <si>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</si>
  <si>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</si>
  <si>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</si>
  <si>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</si>
  <si>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</si>
  <si>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</si>
  <si>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</si>
  <si>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</si>
  <si>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</si>
  <si>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</si>
  <si>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</si>
  <si>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</si>
  <si>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</si>
  <si>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</si>
  <si>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</si>
  <si>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</si>
  <si>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</si>
  <si>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</si>
  <si>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</si>
  <si>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</si>
  <si>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</si>
  <si>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</si>
  <si>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</si>
  <si>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</si>
  <si>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</si>
  <si>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</si>
  <si>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</si>
  <si>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</si>
  <si>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</si>
  <si>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</si>
  <si>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</si>
  <si>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</si>
  <si>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</si>
  <si>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</si>
  <si>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</si>
  <si>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</si>
  <si>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</si>
  <si>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</si>
  <si>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</si>
  <si>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</si>
  <si>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</si>
  <si>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</si>
  <si>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</si>
  <si>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</si>
  <si>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</si>
  <si>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</si>
  <si>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</si>
  <si>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</si>
  <si>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</si>
  <si>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</si>
  <si>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</si>
  <si>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</si>
  <si>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</si>
  <si>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</si>
  <si>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</si>
  <si>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</si>
  <si>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</si>
  <si>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</si>
  <si>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</si>
  <si>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</si>
  <si>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</si>
  <si>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</si>
  <si>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</si>
  <si>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</si>
  <si>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</si>
  <si>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</si>
  <si>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</si>
  <si>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</si>
  <si>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</si>
  <si>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</si>
  <si>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</si>
  <si>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</si>
  <si>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</si>
  <si>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</si>
  <si>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</si>
  <si>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</si>
  <si>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</si>
  <si>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</si>
  <si>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</si>
  <si>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</si>
  <si>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</si>
  <si>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</si>
  <si>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</si>
  <si>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</si>
  <si>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</si>
  <si>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</si>
  <si>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</si>
  <si>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</si>
  <si>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</si>
  <si>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</si>
  <si>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</si>
  <si>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</si>
  <si>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</si>
  <si>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</si>
  <si>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</si>
  <si>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</si>
  <si>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</si>
  <si>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</si>
  <si>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</si>
  <si>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</si>
  <si>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</si>
  <si>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</si>
  <si>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</si>
  <si>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</si>
  <si>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</si>
  <si>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</si>
  <si>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</si>
  <si>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</si>
  <si>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</si>
  <si>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</si>
  <si>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</si>
  <si>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</si>
  <si>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</si>
  <si>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</si>
  <si>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</si>
  <si>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</si>
  <si>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</si>
  <si>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</si>
  <si>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</si>
  <si>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</si>
  <si>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</si>
  <si>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</si>
  <si>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</si>
  <si>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</si>
  <si>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</si>
  <si>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</si>
  <si>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</si>
  <si>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</si>
  <si>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</si>
  <si>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</si>
  <si>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</si>
  <si>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</si>
  <si>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</si>
  <si>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</si>
  <si>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</si>
  <si>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</si>
  <si>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</si>
  <si>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</si>
  <si>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</si>
  <si>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</si>
  <si>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</si>
  <si>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</si>
  <si>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</si>
  <si>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</si>
  <si>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</si>
  <si>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</si>
  <si>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</si>
  <si>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</si>
  <si>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</si>
  <si>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</si>
  <si>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</si>
  <si>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</si>
  <si>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</si>
  <si>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</si>
  <si>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</si>
  <si>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</si>
  <si>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</si>
  <si>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</si>
  <si>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</si>
  <si>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</si>
  <si>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</si>
  <si>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</si>
  <si>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</si>
  <si>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</si>
  <si>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</si>
  <si>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</si>
  <si>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</si>
  <si>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</si>
  <si>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</si>
  <si>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</si>
  <si>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</si>
  <si>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</si>
  <si>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</si>
  <si>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</si>
  <si>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</si>
  <si>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</si>
  <si>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</si>
  <si>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</si>
  <si>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</si>
  <si>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</si>
  <si>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</si>
  <si>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</si>
  <si>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</si>
  <si>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</si>
  <si>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</si>
  <si>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</si>
  <si>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</si>
  <si>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</si>
  <si>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</si>
  <si>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</si>
  <si>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</si>
  <si>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</si>
  <si>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</si>
  <si>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</si>
  <si>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</si>
  <si>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</si>
  <si>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</si>
  <si>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</si>
  <si>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</si>
  <si>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</si>
  <si>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</si>
  <si>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</si>
  <si>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</si>
  <si>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</si>
  <si>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</si>
  <si>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</si>
  <si>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</si>
  <si>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</si>
  <si>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</si>
  <si>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</si>
  <si>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</si>
  <si>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</si>
  <si>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</si>
  <si>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</si>
  <si>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</si>
  <si>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</si>
  <si>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</si>
  <si>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</si>
  <si>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</si>
  <si>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</si>
  <si>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</si>
  <si>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</si>
  <si>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</si>
  <si>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</si>
  <si>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</si>
  <si>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</si>
  <si>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</si>
  <si>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</si>
  <si>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</si>
  <si>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</si>
  <si>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</si>
  <si>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</si>
  <si>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</si>
  <si>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</si>
  <si>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</si>
  <si>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</si>
  <si>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</si>
  <si>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</si>
  <si>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</si>
  <si>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</si>
  <si>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</si>
  <si>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</si>
  <si>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</si>
  <si>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</si>
  <si>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</si>
  <si>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</si>
  <si>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</si>
  <si>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</si>
  <si>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</si>
  <si>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</si>
  <si>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</si>
  <si>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</si>
  <si>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</si>
  <si>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</si>
  <si>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</si>
  <si>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</si>
  <si>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</si>
  <si>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</si>
  <si>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</si>
  <si>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</si>
  <si>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</si>
  <si>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</si>
  <si>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</si>
  <si>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</si>
  <si>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</si>
  <si>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</si>
  <si>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</si>
  <si>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</si>
  <si>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</si>
  <si>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</si>
  <si>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</si>
  <si>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</si>
  <si>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</si>
  <si>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</si>
  <si>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</si>
  <si>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</si>
  <si>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</si>
  <si>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</si>
  <si>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</si>
  <si>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</si>
  <si>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</si>
  <si>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</si>
  <si>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</si>
  <si>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</si>
  <si>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</si>
  <si>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</si>
  <si>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</si>
  <si>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</si>
  <si>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</si>
  <si>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</si>
  <si>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</si>
  <si>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</si>
  <si>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</si>
  <si>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</si>
  <si>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</si>
  <si>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</si>
  <si>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</si>
  <si>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</si>
  <si>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</si>
  <si>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</si>
  <si>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</si>
  <si>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</si>
  <si>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</si>
  <si>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</si>
  <si>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</si>
  <si>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</si>
  <si>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</si>
  <si>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</si>
  <si>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</si>
  <si>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</si>
  <si>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</si>
  <si>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</si>
  <si>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</si>
  <si>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</si>
  <si>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</si>
  <si>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</si>
  <si>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</si>
  <si>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</si>
  <si>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</si>
  <si>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</si>
  <si>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</si>
  <si>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</si>
  <si>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</si>
  <si>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</si>
  <si>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</si>
  <si>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</si>
  <si>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</si>
  <si>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</si>
  <si>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</si>
  <si>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</si>
  <si>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</si>
  <si>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</si>
  <si>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</si>
  <si>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</si>
  <si>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</si>
  <si>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</si>
  <si>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</si>
  <si>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</si>
  <si>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</si>
  <si>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</si>
  <si>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</si>
  <si>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</si>
  <si>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</si>
  <si>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</si>
  <si>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</si>
  <si>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</si>
  <si>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</si>
  <si>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</si>
  <si>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</si>
  <si>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</si>
  <si>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</si>
  <si>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</si>
  <si>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</si>
  <si>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</si>
  <si>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</si>
  <si>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</si>
  <si>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</si>
  <si>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</si>
  <si>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</si>
  <si>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</si>
  <si>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</si>
  <si>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</si>
  <si>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</si>
  <si>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</si>
  <si>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</si>
  <si>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</si>
  <si>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</si>
  <si>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</si>
  <si>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</si>
  <si>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</si>
  <si>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</si>
  <si>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</si>
  <si>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</si>
  <si>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</si>
  <si>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</si>
  <si>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</si>
  <si>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</si>
  <si>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</si>
  <si>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</si>
  <si>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</si>
  <si>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</si>
  <si>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</si>
  <si>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</si>
  <si>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</si>
  <si>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</si>
  <si>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</si>
  <si>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</si>
  <si>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</si>
  <si>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</si>
  <si>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</si>
  <si>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</si>
  <si>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</si>
  <si>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</si>
  <si>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</si>
  <si>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</si>
  <si>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</si>
  <si>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</si>
  <si>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</si>
  <si>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</si>
  <si>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</si>
  <si>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</si>
  <si>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</si>
  <si>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</si>
  <si>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</si>
  <si>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</si>
  <si>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</si>
  <si>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</si>
  <si>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</si>
  <si>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</si>
  <si>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</si>
  <si>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</si>
  <si>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</si>
  <si>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</si>
  <si>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</si>
  <si>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</si>
  <si>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</si>
  <si>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</si>
  <si>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</si>
  <si>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</si>
  <si>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</si>
  <si>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</si>
  <si>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</si>
  <si>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</si>
  <si>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</si>
  <si>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</si>
  <si>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</si>
  <si>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</si>
  <si>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</si>
  <si>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</si>
  <si>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</si>
  <si>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</si>
  <si>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</si>
  <si>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</si>
  <si>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</si>
  <si>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</si>
  <si>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</si>
  <si>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</si>
  <si>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</si>
  <si>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</si>
  <si>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</si>
  <si>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</si>
  <si>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</si>
  <si>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</si>
  <si>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</si>
  <si>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</si>
  <si>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</si>
  <si>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</si>
  <si>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</si>
  <si>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</si>
  <si>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</si>
  <si>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</si>
  <si>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</si>
  <si>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</si>
  <si>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</si>
  <si>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</si>
  <si>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</si>
  <si>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</si>
  <si>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</si>
  <si>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</si>
  <si>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</si>
  <si>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</si>
  <si>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</si>
  <si>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</si>
  <si>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</si>
  <si>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</si>
  <si>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</si>
  <si>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</si>
  <si>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</si>
  <si>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</si>
  <si>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</si>
  <si>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</si>
  <si>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</si>
  <si>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</si>
  <si>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</si>
  <si>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</si>
  <si>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</si>
  <si>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</si>
  <si>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</si>
  <si>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</si>
  <si>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</si>
  <si>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</si>
  <si>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</si>
  <si>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</si>
  <si>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</si>
  <si>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</si>
  <si>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</si>
  <si>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</si>
  <si>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</si>
  <si>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</si>
  <si>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</si>
  <si>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</si>
  <si>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</si>
  <si>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</si>
  <si>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</si>
  <si>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</si>
  <si>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</si>
  <si>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</si>
  <si>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</si>
  <si>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</si>
  <si>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</si>
  <si>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</si>
  <si>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</si>
  <si>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</si>
  <si>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</si>
  <si>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</si>
  <si>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</si>
  <si>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</si>
  <si>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</si>
  <si>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</si>
  <si>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</si>
  <si>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</si>
  <si>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</si>
  <si>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</si>
  <si>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</si>
  <si>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</si>
  <si>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</si>
  <si>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</si>
  <si>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</si>
  <si>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</si>
  <si>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</si>
  <si>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</si>
  <si>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</si>
  <si>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</si>
  <si>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</si>
  <si>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</si>
  <si>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</si>
  <si>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</si>
  <si>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</si>
  <si>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</si>
  <si>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</si>
  <si>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</si>
  <si>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</si>
  <si>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</si>
  <si>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</si>
  <si>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</si>
  <si>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</si>
  <si>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</si>
  <si>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</si>
  <si>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</si>
  <si>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</si>
  <si>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</si>
  <si>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</si>
  <si>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</si>
  <si>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</si>
  <si>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</si>
  <si>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</si>
  <si>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</si>
  <si>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</si>
  <si>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</si>
  <si>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</si>
  <si>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</si>
  <si>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</si>
  <si>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</si>
  <si>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</si>
  <si>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</si>
  <si>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</si>
  <si>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</si>
  <si>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</si>
  <si>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</si>
  <si>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</si>
  <si>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</si>
  <si>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</si>
  <si>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</si>
  <si>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</si>
  <si>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</si>
  <si>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</si>
  <si>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</si>
  <si>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</si>
  <si>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</si>
  <si>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</si>
  <si>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</si>
  <si>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</si>
  <si>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</si>
  <si>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</si>
  <si>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</si>
  <si>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</si>
  <si>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</si>
  <si>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</si>
  <si>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</si>
  <si>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</si>
  <si>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</si>
  <si>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</si>
  <si>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</si>
  <si>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</si>
  <si>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</si>
  <si>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</si>
  <si>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</si>
  <si>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</si>
  <si>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</si>
  <si>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</si>
  <si>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</si>
  <si>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</si>
  <si>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</si>
  <si>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</si>
  <si>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</si>
  <si>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</si>
  <si>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</si>
  <si>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</si>
  <si>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</si>
  <si>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</si>
  <si>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</si>
  <si>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</si>
  <si>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</si>
  <si>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</si>
  <si>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</si>
  <si>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</si>
  <si>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</si>
  <si>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</si>
  <si>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</si>
  <si>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</si>
  <si>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</si>
  <si>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</si>
  <si>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</si>
  <si>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</si>
  <si>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</si>
  <si>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</si>
  <si>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</si>
  <si>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</si>
  <si>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</si>
  <si>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</si>
  <si>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</si>
  <si>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</si>
  <si>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</si>
  <si>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</si>
  <si>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</si>
  <si>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</si>
  <si>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</si>
  <si>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</si>
  <si>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</si>
  <si>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</si>
  <si>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</si>
  <si>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</si>
  <si>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</si>
  <si>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</si>
  <si>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</si>
  <si>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</si>
  <si>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</si>
  <si>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</si>
  <si>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</si>
  <si>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</si>
  <si>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</si>
  <si>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</si>
  <si>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</si>
  <si>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</si>
  <si>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</si>
  <si>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</si>
  <si>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</si>
  <si>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</si>
  <si>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</si>
  <si>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</si>
  <si>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</si>
  <si>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</si>
  <si>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</si>
  <si>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</si>
  <si>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</si>
  <si>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</si>
  <si>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</si>
  <si>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</si>
  <si>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</si>
  <si>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</si>
  <si>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</si>
  <si>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</si>
  <si>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</si>
  <si>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</si>
  <si>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</si>
  <si>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</si>
  <si>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</si>
  <si>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</si>
  <si>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</si>
  <si>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</si>
  <si>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</si>
  <si>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</si>
  <si>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</si>
  <si>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</si>
  <si>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</si>
  <si>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</si>
  <si>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</si>
  <si>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</si>
  <si>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</si>
  <si>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</si>
  <si>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</si>
  <si>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</si>
  <si>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</si>
  <si>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</si>
  <si>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</si>
  <si>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</si>
  <si>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</si>
  <si>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</si>
  <si>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</si>
  <si>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</si>
  <si>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</si>
  <si>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</si>
  <si>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</si>
  <si>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</si>
  <si>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</si>
  <si>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</si>
  <si>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</si>
  <si>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</si>
  <si>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</si>
  <si>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</si>
  <si>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</si>
  <si>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</si>
  <si>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</si>
  <si>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</si>
  <si>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</si>
  <si>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</si>
  <si>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</si>
  <si>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</si>
  <si>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</si>
  <si>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</si>
  <si>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</si>
  <si>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</si>
  <si>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</si>
  <si>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</si>
  <si>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</si>
  <si>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</si>
  <si>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</si>
  <si>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</si>
  <si>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</si>
  <si>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</si>
  <si>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</si>
  <si>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</si>
  <si>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</si>
  <si>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</si>
  <si>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</si>
  <si>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</si>
  <si>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</si>
  <si>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</si>
  <si>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</si>
  <si>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</si>
  <si>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</si>
  <si>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</si>
  <si>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</si>
  <si>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</si>
  <si>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</si>
  <si>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</si>
  <si>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</si>
  <si>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</si>
  <si>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</si>
  <si>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</si>
  <si>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</si>
  <si>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</si>
  <si>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</si>
  <si>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</si>
  <si>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</si>
  <si>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</si>
  <si>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</si>
  <si>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</si>
  <si>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</si>
  <si>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</si>
  <si>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</si>
  <si>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</si>
  <si>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</si>
  <si>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</si>
  <si>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</si>
  <si>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</si>
  <si>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</si>
  <si>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</si>
  <si>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</si>
  <si>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</si>
  <si>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</si>
  <si>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</si>
  <si>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</si>
  <si>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</si>
  <si>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</si>
  <si>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</si>
  <si>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</si>
  <si>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</si>
  <si>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</si>
  <si>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</si>
  <si>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</si>
  <si>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</si>
  <si>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</si>
  <si>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</si>
  <si>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</si>
  <si>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</si>
  <si>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</si>
  <si>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</si>
  <si>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</si>
  <si>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</si>
  <si>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</si>
  <si>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</si>
  <si>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</si>
  <si>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</si>
  <si>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</si>
  <si>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</si>
  <si>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</si>
  <si>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</si>
  <si>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</si>
  <si>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</si>
  <si>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</si>
  <si>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</si>
  <si>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</si>
  <si>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</si>
  <si>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</si>
  <si>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</si>
  <si>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</si>
  <si>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</si>
  <si>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</si>
  <si>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</si>
  <si>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</si>
  <si>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</si>
  <si>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</si>
  <si>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</si>
  <si>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</si>
  <si>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</si>
  <si>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</si>
  <si>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</si>
  <si>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</si>
  <si>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</si>
  <si>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</si>
  <si>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</si>
  <si>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</si>
  <si>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</si>
  <si>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</si>
  <si>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</si>
  <si>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</si>
  <si>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</si>
  <si>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</si>
  <si>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</si>
  <si>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</si>
  <si>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</si>
  <si>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</si>
  <si>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</si>
  <si>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</si>
  <si>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</si>
  <si>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</si>
  <si>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</si>
  <si>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</si>
  <si>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</si>
  <si>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</si>
  <si>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</si>
  <si>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</si>
  <si>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</si>
  <si>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</si>
  <si>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</si>
  <si>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</si>
  <si>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</si>
  <si>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</si>
  <si>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</si>
  <si>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</si>
  <si>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</si>
  <si>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</si>
  <si>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</si>
  <si>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</si>
  <si>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</si>
  <si>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</si>
  <si>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</si>
  <si>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</si>
  <si>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</si>
  <si>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</si>
  <si>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</si>
  <si>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</si>
  <si>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</si>
  <si>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</si>
  <si>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</si>
  <si>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</si>
  <si>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</si>
  <si>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</si>
  <si>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</si>
  <si>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</si>
  <si>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</si>
  <si>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</si>
  <si>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</si>
  <si>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</si>
  <si>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</si>
  <si>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</si>
  <si>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</si>
  <si>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</si>
  <si>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</si>
  <si>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</si>
  <si>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</si>
  <si>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</si>
  <si>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</si>
  <si>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</si>
  <si>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</si>
  <si>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</si>
  <si>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</si>
  <si>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</si>
  <si>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</si>
  <si>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</si>
  <si>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</si>
  <si>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</si>
  <si>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</si>
  <si>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</si>
  <si>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</si>
  <si>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</si>
  <si>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</si>
  <si>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</si>
  <si>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</si>
  <si>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</si>
  <si>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</si>
  <si>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</si>
  <si>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</si>
  <si>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</si>
  <si>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</si>
  <si>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</si>
  <si>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</si>
  <si>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</si>
  <si>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</si>
  <si>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</si>
  <si>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</si>
  <si>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</si>
  <si>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</si>
  <si>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</si>
  <si>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</si>
  <si>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</si>
  <si>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</si>
  <si>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</si>
  <si>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</si>
  <si>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</si>
  <si>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</si>
  <si>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</si>
  <si>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</si>
  <si>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</si>
  <si>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</si>
  <si>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</si>
  <si>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</si>
  <si>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</si>
  <si>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</si>
  <si>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</si>
  <si>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</si>
  <si>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</si>
  <si>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</si>
  <si>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</si>
  <si>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</si>
  <si>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</si>
  <si>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</si>
  <si>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</si>
  <si>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</si>
  <si>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</si>
  <si>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</si>
  <si>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</si>
  <si>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</si>
  <si>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</si>
  <si>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</si>
  <si>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</si>
  <si>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</si>
  <si>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</si>
  <si>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</si>
  <si>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</si>
  <si>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</si>
  <si>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</si>
  <si>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</si>
  <si>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</si>
  <si>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</si>
  <si>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</si>
  <si>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</si>
  <si>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</si>
  <si>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</si>
  <si>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</si>
  <si>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</si>
  <si>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</si>
  <si>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</si>
  <si>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</si>
  <si>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</si>
  <si>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</si>
  <si>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</si>
  <si>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</si>
  <si>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</si>
  <si>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</si>
  <si>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</si>
  <si>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</si>
  <si>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</si>
  <si>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</si>
  <si>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</si>
  <si>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</si>
  <si>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</si>
  <si>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</si>
  <si>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</si>
  <si>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</si>
  <si>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</si>
  <si>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</si>
  <si>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</si>
  <si>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</si>
  <si>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</si>
  <si>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</si>
  <si>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</si>
  <si>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</si>
  <si>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</si>
  <si>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</si>
  <si>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</si>
  <si>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</si>
  <si>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</si>
  <si>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</si>
  <si>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</si>
  <si>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</si>
  <si>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</si>
  <si>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</si>
  <si>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</si>
  <si>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</si>
  <si>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</si>
  <si>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</si>
  <si>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</si>
  <si>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</si>
  <si>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</si>
  <si>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</si>
  <si>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</si>
  <si>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</si>
  <si>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</si>
  <si>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</si>
  <si>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</si>
  <si>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</si>
  <si>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</si>
  <si>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</si>
  <si>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</si>
  <si>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</si>
  <si>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</si>
  <si>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</si>
  <si>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</si>
  <si>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</si>
  <si>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</si>
  <si>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</si>
  <si>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</si>
  <si>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</si>
  <si>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</si>
  <si>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</si>
  <si>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</si>
  <si>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</si>
  <si>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</si>
  <si>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</si>
  <si>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</si>
  <si>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</si>
  <si>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</si>
  <si>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</si>
  <si>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</si>
  <si>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</si>
  <si>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</si>
  <si>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</si>
  <si>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</si>
  <si>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</si>
  <si>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</si>
  <si>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</si>
  <si>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</si>
  <si>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</si>
  <si>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</si>
  <si>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</si>
  <si>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</si>
  <si>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</si>
  <si>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</si>
  <si>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</si>
  <si>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</si>
  <si>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</si>
  <si>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</si>
  <si>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</si>
  <si>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</si>
  <si>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</si>
  <si>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</si>
  <si>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</si>
  <si>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</si>
  <si>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</si>
  <si>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</si>
  <si>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</si>
  <si>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</si>
  <si>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</si>
  <si>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</si>
  <si>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</si>
  <si>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</si>
  <si>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</si>
  <si>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</si>
  <si>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</si>
  <si>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</si>
  <si>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</si>
  <si>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</si>
  <si>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</si>
  <si>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</si>
  <si>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</si>
  <si>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</si>
  <si>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</si>
  <si>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</si>
  <si>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</si>
  <si>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</si>
  <si>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</si>
  <si>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</si>
  <si>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</si>
  <si>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</si>
  <si>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</si>
  <si>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</si>
  <si>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</si>
  <si>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</si>
  <si>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</si>
  <si>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</si>
  <si>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</si>
  <si>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</si>
  <si>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</si>
  <si>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</si>
  <si>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</si>
  <si>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</si>
  <si>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</si>
  <si>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</si>
  <si>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</si>
  <si>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</si>
  <si>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</si>
  <si>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</si>
  <si>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</si>
  <si>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</si>
  <si>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</si>
  <si>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</si>
  <si>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</si>
  <si>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</si>
  <si>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</si>
  <si>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</si>
  <si>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</si>
  <si>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</si>
  <si>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</si>
  <si>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</si>
  <si>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</si>
  <si>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</si>
  <si>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</si>
  <si>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</si>
  <si>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</si>
  <si>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</si>
  <si>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</si>
  <si>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</si>
  <si>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</si>
  <si>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</si>
  <si>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</si>
  <si>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</si>
  <si>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</si>
  <si>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</si>
  <si>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</si>
  <si>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</si>
  <si>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</si>
  <si>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</si>
  <si>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</si>
  <si>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</si>
  <si>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</si>
  <si>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</si>
  <si>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</si>
  <si>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</si>
  <si>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</si>
  <si>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</si>
  <si>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</si>
  <si>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</si>
  <si>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</si>
  <si>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</si>
  <si>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</si>
  <si>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</si>
  <si>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</si>
  <si>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</si>
  <si>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</si>
  <si>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</si>
  <si>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</si>
  <si>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</si>
  <si>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</si>
  <si>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</si>
  <si>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</si>
  <si>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</si>
  <si>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</si>
  <si>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</si>
  <si>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</si>
  <si>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</si>
  <si>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</si>
  <si>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</si>
  <si>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</si>
  <si>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</si>
  <si>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</si>
  <si>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</si>
  <si>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</si>
  <si>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</si>
  <si>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</si>
  <si>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</si>
  <si>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</si>
  <si>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</si>
  <si>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</si>
  <si>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</si>
  <si>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</si>
  <si>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</si>
  <si>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</si>
  <si>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</si>
  <si>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</si>
  <si>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</si>
  <si>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</si>
  <si>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</si>
  <si>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</si>
  <si>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</si>
  <si>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</si>
  <si>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</si>
  <si>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</si>
  <si>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</si>
  <si>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</si>
  <si>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</si>
  <si>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</si>
  <si>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</si>
  <si>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</si>
  <si>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</si>
  <si>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</si>
  <si>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</si>
  <si>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</si>
  <si>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</si>
  <si>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</si>
  <si>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</si>
  <si>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</si>
  <si>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</si>
  <si>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</si>
  <si>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</si>
  <si>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</si>
  <si>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</si>
  <si>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</si>
  <si>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</si>
  <si>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</si>
  <si>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</si>
  <si>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</si>
  <si>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</si>
  <si>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</si>
  <si>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</si>
  <si>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</si>
  <si>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</si>
  <si>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</si>
  <si>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</si>
  <si>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</si>
  <si>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</si>
  <si>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</si>
  <si>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</si>
  <si>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</si>
  <si>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</si>
  <si>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</si>
  <si>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</si>
  <si>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</si>
  <si>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</si>
  <si>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</si>
  <si>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</si>
  <si>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</si>
  <si>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</si>
  <si>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</si>
  <si>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</si>
  <si>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</si>
  <si>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</si>
  <si>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</si>
  <si>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</si>
  <si>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</si>
  <si>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</si>
  <si>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</si>
  <si>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</si>
  <si>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</si>
  <si>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</si>
  <si>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</si>
  <si>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</si>
  <si>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</si>
  <si>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</si>
  <si>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</si>
  <si>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</si>
  <si>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</si>
  <si>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</si>
  <si>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</si>
  <si>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</si>
  <si>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</si>
  <si>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</si>
  <si>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</si>
  <si>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</si>
  <si>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</si>
  <si>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</si>
  <si>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</si>
  <si>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</si>
  <si>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</si>
  <si>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</si>
  <si>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</si>
  <si>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</si>
  <si>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</si>
  <si>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</si>
  <si>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</si>
  <si>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</si>
  <si>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</si>
  <si>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</si>
  <si>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</si>
  <si>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</si>
  <si>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</si>
  <si>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</si>
  <si>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</si>
  <si>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</si>
  <si>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</si>
  <si>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</si>
  <si>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</si>
  <si>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</si>
  <si>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</si>
  <si>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</si>
  <si>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</si>
  <si>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</si>
  <si>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</si>
  <si>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</si>
  <si>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</si>
  <si>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</si>
  <si>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</si>
  <si>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</si>
  <si>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</si>
  <si>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</si>
  <si>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</si>
  <si>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</si>
  <si>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</si>
  <si>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</si>
  <si>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</si>
  <si>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</si>
  <si>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</si>
  <si>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</si>
  <si>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</si>
  <si>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</si>
  <si>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</si>
  <si>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</si>
  <si>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</si>
  <si>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</si>
  <si>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</si>
  <si>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</si>
  <si>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</si>
  <si>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</si>
  <si>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</si>
  <si>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</si>
  <si>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</si>
  <si>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</si>
  <si>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</si>
  <si>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</si>
  <si>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</si>
  <si>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</si>
  <si>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</si>
  <si>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</si>
  <si>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</si>
  <si>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</si>
  <si>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</si>
  <si>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</si>
  <si>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</si>
  <si>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</si>
  <si>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</si>
  <si>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</si>
  <si>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</si>
  <si>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</si>
  <si>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</si>
  <si>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</si>
  <si>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</si>
  <si>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</si>
  <si>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</si>
  <si>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</si>
  <si>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</si>
  <si>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</si>
  <si>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</si>
  <si>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</si>
  <si>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</si>
  <si>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</si>
  <si>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</si>
  <si>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</si>
  <si>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</si>
  <si>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</si>
  <si>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</si>
  <si>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</si>
  <si>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</si>
  <si>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</si>
  <si>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</si>
  <si>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</si>
  <si>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</si>
  <si>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</si>
  <si>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</si>
  <si>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</si>
  <si>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</si>
  <si>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</si>
  <si>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</si>
  <si>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</si>
  <si>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</si>
  <si>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</si>
  <si>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</si>
  <si>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</si>
  <si>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</si>
  <si>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</si>
  <si>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</si>
  <si>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</si>
  <si>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</si>
  <si>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</si>
  <si>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</si>
  <si>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</si>
  <si>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</si>
  <si>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</si>
  <si>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</si>
  <si>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</si>
  <si>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</si>
  <si>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</si>
  <si>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</si>
  <si>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</si>
  <si>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</si>
  <si>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</si>
  <si>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</si>
  <si>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</si>
  <si>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</si>
  <si>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</si>
  <si>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</si>
  <si>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</si>
  <si>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</si>
  <si>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</si>
  <si>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</si>
  <si>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</si>
  <si>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</si>
  <si>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</si>
  <si>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</si>
  <si>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</si>
  <si>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</si>
  <si>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</si>
  <si>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</si>
  <si>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</si>
  <si>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</si>
  <si>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</si>
  <si>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</si>
  <si>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</si>
  <si>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</si>
  <si>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</si>
  <si>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</si>
  <si>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</si>
  <si>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</si>
  <si>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</si>
  <si>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</si>
  <si>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</si>
  <si>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</si>
  <si>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</si>
  <si>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</si>
  <si>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</si>
  <si>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</si>
  <si>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</si>
  <si>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</si>
  <si>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</si>
  <si>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</si>
  <si>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</si>
  <si>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</si>
  <si>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</si>
  <si>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</si>
  <si>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</si>
  <si>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</si>
  <si>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</si>
  <si>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</si>
  <si>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</si>
  <si>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</si>
  <si>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</si>
  <si>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</si>
  <si>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</si>
  <si>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</si>
  <si>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</si>
  <si>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</si>
  <si>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</si>
  <si>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</si>
  <si>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</si>
  <si>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</si>
  <si>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</si>
  <si>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</si>
  <si>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</si>
  <si>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</si>
  <si>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</si>
  <si>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</si>
  <si>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</si>
  <si>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</si>
  <si>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</si>
  <si>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</si>
  <si>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</si>
  <si>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</si>
  <si>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</si>
  <si>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</si>
  <si>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</si>
  <si>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</si>
  <si>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</si>
  <si>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</si>
  <si>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</si>
  <si>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</si>
  <si>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</si>
  <si>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</si>
  <si>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</si>
  <si>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</si>
  <si>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</si>
  <si>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</si>
  <si>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</si>
  <si>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</si>
  <si>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</si>
  <si>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</si>
  <si>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</si>
  <si>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</si>
  <si>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</si>
  <si>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</si>
  <si>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</si>
  <si>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</si>
  <si>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</si>
  <si>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</si>
  <si>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</si>
  <si>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</si>
  <si>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</si>
  <si>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</si>
  <si>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</si>
  <si>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</si>
  <si>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</si>
  <si>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</si>
  <si>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</si>
  <si>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</si>
  <si>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</si>
  <si>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</si>
  <si>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</si>
  <si>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</si>
  <si>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</si>
  <si>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</si>
  <si>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</si>
  <si>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</si>
  <si>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</si>
  <si>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</si>
  <si>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</si>
  <si>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</si>
  <si>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</si>
  <si>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</si>
  <si>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</si>
  <si>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</si>
  <si>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</si>
  <si>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</si>
  <si>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</si>
  <si>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</si>
  <si>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</si>
  <si>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</si>
  <si>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</si>
  <si>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</si>
  <si>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</si>
  <si>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</si>
  <si>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</si>
  <si>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</si>
  <si>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</si>
  <si>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</si>
  <si>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</si>
  <si>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</si>
  <si>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</si>
  <si>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</si>
  <si>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</si>
  <si>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</si>
  <si>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</si>
  <si>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</si>
  <si>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</si>
  <si>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</si>
  <si>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</si>
  <si>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</si>
  <si>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</si>
  <si>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</si>
  <si>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</si>
  <si>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</si>
  <si>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</si>
  <si>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</si>
  <si>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</si>
  <si>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</si>
  <si>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</si>
  <si>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</si>
  <si>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</si>
  <si>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</si>
  <si>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</si>
  <si>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</si>
  <si>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</si>
  <si>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</si>
  <si>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</si>
  <si>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</si>
  <si>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</si>
  <si>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</si>
  <si>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</si>
  <si>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</si>
  <si>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</si>
  <si>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</si>
  <si>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</si>
  <si>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</si>
  <si>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</si>
  <si>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</si>
  <si>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</si>
  <si>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</si>
  <si>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</si>
  <si>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</si>
  <si>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</si>
  <si>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</si>
  <si>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</si>
  <si>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</si>
  <si>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</si>
  <si>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</si>
  <si>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</si>
  <si>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</si>
  <si>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</si>
  <si>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</si>
  <si>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</si>
  <si>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</si>
  <si>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</si>
  <si>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</si>
  <si>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</si>
  <si>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</si>
  <si>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</si>
  <si>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</si>
  <si>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</si>
  <si>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</si>
  <si>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</si>
  <si>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</si>
  <si>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</si>
  <si>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</si>
  <si>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</si>
  <si>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</si>
  <si>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</si>
  <si>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</si>
  <si>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</si>
  <si>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</si>
  <si>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</si>
  <si>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</si>
  <si>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</si>
  <si>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</si>
  <si>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</si>
  <si>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</si>
  <si>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</si>
  <si>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</si>
  <si>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</si>
  <si>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</si>
  <si>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</si>
  <si>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</si>
  <si>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</si>
  <si>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</si>
  <si>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</si>
  <si>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</si>
  <si>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</si>
  <si>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</si>
  <si>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</si>
  <si>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</si>
  <si>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</si>
  <si>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</si>
  <si>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</si>
  <si>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</si>
  <si>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</si>
  <si>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</si>
  <si>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</si>
  <si>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</si>
  <si>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</si>
  <si>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</si>
  <si>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</si>
  <si>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</si>
  <si>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</si>
  <si>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</si>
  <si>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</si>
  <si>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</si>
  <si>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</si>
  <si>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</si>
  <si>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</si>
  <si>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</si>
  <si>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</si>
  <si>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</si>
  <si>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</si>
  <si>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</si>
  <si>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</si>
  <si>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</si>
  <si>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</si>
  <si>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</si>
  <si>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</si>
  <si>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</si>
  <si>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</si>
  <si>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</si>
  <si>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</si>
  <si>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</si>
  <si>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</si>
  <si>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</si>
  <si>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</si>
  <si>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</si>
  <si>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</si>
  <si>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</si>
  <si>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</si>
  <si>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</si>
  <si>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</si>
  <si>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</si>
  <si>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</si>
  <si>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</si>
  <si>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</si>
  <si>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</si>
  <si>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</si>
  <si>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</si>
  <si>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</si>
  <si>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</si>
  <si>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</si>
  <si>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</si>
  <si>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</si>
  <si>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</si>
  <si>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</si>
  <si>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</si>
  <si>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</si>
  <si>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</si>
  <si>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</si>
  <si>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</si>
  <si>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</si>
  <si>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</si>
  <si>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</si>
  <si>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</si>
  <si>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</si>
  <si>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</si>
  <si>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</si>
  <si>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</si>
  <si>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</si>
  <si>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</si>
  <si>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</si>
  <si>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</si>
  <si>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</si>
  <si>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</si>
  <si>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</si>
  <si>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</si>
  <si>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</si>
  <si>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</si>
  <si>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</si>
  <si>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</si>
  <si>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</si>
  <si>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</si>
  <si>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</si>
  <si>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</si>
  <si>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</si>
  <si>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</si>
  <si>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</si>
  <si>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</si>
  <si>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</si>
  <si>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</si>
  <si>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</si>
  <si>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</si>
  <si>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</si>
  <si>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</si>
  <si>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</si>
  <si>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</si>
  <si>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</si>
  <si>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</si>
  <si>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</si>
  <si>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</si>
  <si>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</si>
  <si>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</si>
  <si>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</si>
  <si>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</si>
  <si>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</si>
  <si>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</si>
  <si>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</si>
  <si>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</si>
  <si>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</si>
  <si>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</si>
  <si>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</si>
  <si>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</si>
  <si>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</si>
  <si>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</si>
  <si>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</si>
  <si>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</si>
  <si>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</si>
  <si>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</si>
  <si>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</si>
  <si>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</si>
  <si>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</si>
  <si>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</si>
  <si>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</si>
  <si>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</si>
  <si>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</si>
  <si>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</si>
  <si>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</si>
  <si>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</si>
  <si>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</si>
  <si>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</si>
  <si>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</si>
  <si>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</si>
  <si>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</si>
  <si>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</si>
  <si>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</si>
  <si>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</si>
  <si>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</si>
  <si>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</si>
  <si>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</si>
  <si>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</si>
  <si>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</si>
  <si>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</si>
  <si>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</si>
  <si>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</si>
  <si>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</si>
  <si>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</si>
  <si>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</si>
  <si>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</si>
  <si>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</si>
  <si>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</si>
  <si>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</si>
  <si>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</si>
  <si>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</si>
  <si>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</si>
  <si>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</si>
  <si>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</si>
  <si>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</si>
  <si>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</si>
  <si>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</si>
  <si>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</si>
  <si>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</si>
  <si>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</si>
  <si>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</si>
  <si>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</si>
  <si>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</si>
  <si>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</si>
  <si>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</si>
  <si>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</si>
  <si>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</si>
  <si>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</si>
  <si>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</si>
  <si>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</si>
  <si>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</si>
  <si>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</si>
  <si>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</si>
  <si>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</si>
  <si>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</si>
  <si>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</si>
  <si>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</si>
  <si>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</si>
  <si>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</si>
  <si>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</si>
  <si>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</si>
  <si>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</si>
  <si>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</si>
  <si>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</si>
  <si>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</si>
  <si>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</si>
  <si>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</si>
  <si>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</si>
  <si>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</si>
  <si>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</si>
  <si>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</si>
  <si>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</si>
  <si>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</si>
  <si>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</si>
  <si>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</si>
  <si>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</si>
  <si>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</si>
  <si>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</si>
  <si>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</si>
  <si>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</si>
  <si>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</si>
  <si>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</si>
  <si>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</si>
  <si>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</si>
  <si>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</si>
  <si>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</si>
  <si>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</si>
  <si>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</si>
  <si>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</si>
  <si>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</si>
  <si>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</si>
  <si>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</si>
  <si>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</si>
  <si>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</si>
  <si>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</si>
  <si>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</si>
  <si>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</si>
  <si>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</si>
  <si>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</si>
  <si>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</si>
  <si>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</si>
  <si>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</si>
  <si>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</si>
  <si>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</si>
  <si>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</si>
  <si>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</si>
  <si>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</si>
  <si>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</si>
  <si>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</si>
  <si>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</si>
  <si>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</si>
  <si>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</si>
  <si>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</si>
  <si>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</si>
  <si>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</si>
  <si>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</si>
  <si>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</si>
  <si>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</si>
  <si>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</si>
  <si>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</si>
  <si>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</si>
  <si>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</si>
  <si>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</si>
  <si>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</si>
  <si>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</si>
  <si>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</si>
  <si>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</si>
  <si>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</si>
  <si>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</si>
  <si>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</si>
  <si>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</si>
  <si>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</si>
  <si>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</si>
  <si>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</si>
  <si>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</si>
  <si>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</si>
  <si>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</si>
  <si>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</si>
  <si>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</si>
  <si>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</si>
  <si>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</si>
  <si>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</si>
  <si>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</si>
  <si>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</si>
  <si>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</si>
  <si>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</si>
  <si>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</si>
  <si>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</si>
  <si>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</si>
  <si>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</si>
  <si>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</si>
  <si>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</si>
  <si>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</si>
  <si>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</si>
  <si>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</si>
  <si>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</si>
  <si>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</si>
  <si>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</si>
  <si>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</si>
  <si>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</si>
  <si>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</si>
  <si>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</si>
  <si>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</si>
  <si>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</si>
  <si>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</si>
  <si>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</si>
  <si>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</si>
  <si>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</si>
  <si>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</si>
  <si>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</si>
  <si>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</si>
  <si>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</si>
  <si>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</si>
  <si>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</si>
  <si>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</si>
  <si>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</si>
  <si>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</si>
  <si>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</si>
  <si>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</si>
  <si>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</si>
  <si>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</si>
  <si>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</si>
  <si>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</si>
  <si>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</si>
  <si>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</si>
  <si>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</si>
  <si>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</si>
  <si>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</si>
  <si>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</si>
  <si>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</si>
  <si>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</si>
  <si>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</si>
  <si>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</si>
  <si>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</si>
  <si>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</si>
  <si>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</si>
  <si>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</si>
  <si>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</si>
  <si>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</si>
  <si>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</si>
  <si>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</si>
  <si>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</si>
  <si>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</si>
  <si>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</si>
  <si>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</si>
  <si>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</si>
  <si>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</si>
  <si>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</si>
  <si>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</si>
  <si>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</si>
  <si>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</si>
  <si>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</si>
  <si>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</si>
  <si>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</si>
  <si>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</si>
  <si>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</si>
  <si>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</si>
  <si>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</si>
  <si>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</si>
  <si>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</si>
  <si>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</si>
  <si>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</si>
  <si>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</si>
  <si>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</si>
  <si>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</si>
  <si>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</si>
  <si>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</si>
  <si>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</si>
  <si>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</si>
  <si>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</si>
  <si>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</si>
  <si>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</si>
  <si>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</si>
  <si>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</si>
  <si>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</si>
  <si>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</si>
  <si>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</si>
  <si>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</si>
  <si>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</si>
  <si>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</si>
  <si>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</si>
  <si>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</si>
  <si>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</si>
  <si>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</si>
  <si>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</si>
  <si>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</si>
  <si>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</si>
  <si>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</si>
  <si>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</si>
  <si>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</si>
  <si>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</si>
  <si>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</si>
  <si>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</si>
  <si>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</si>
  <si>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</si>
  <si>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</si>
  <si>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</si>
  <si>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</si>
  <si>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</si>
  <si>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</si>
  <si>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</si>
  <si>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</si>
  <si>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</si>
  <si>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</si>
  <si>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</si>
  <si>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</si>
  <si>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</si>
  <si>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</si>
  <si>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</si>
  <si>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</si>
  <si>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</si>
  <si>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</si>
  <si>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</si>
  <si>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</si>
  <si>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</si>
  <si>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</si>
  <si>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</si>
  <si>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</si>
  <si>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</si>
  <si>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</si>
  <si>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</si>
  <si>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</si>
  <si>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</si>
  <si>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</si>
  <si>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</si>
  <si>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</si>
  <si>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</si>
  <si>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</si>
  <si>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</si>
  <si>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</si>
  <si>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</si>
  <si>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</si>
  <si>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</si>
  <si>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</si>
  <si>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</si>
  <si>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</si>
  <si>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</si>
  <si>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</si>
  <si>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</si>
  <si>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</si>
  <si>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</si>
  <si>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</si>
  <si>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</si>
  <si>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</si>
  <si>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</si>
  <si>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</si>
  <si>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</si>
  <si>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</si>
  <si>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</si>
  <si>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</si>
  <si>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</si>
  <si>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</si>
  <si>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</si>
  <si>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</si>
  <si>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</si>
  <si>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</si>
  <si>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</si>
  <si>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</si>
  <si>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</si>
  <si>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</si>
  <si>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</si>
  <si>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</si>
  <si>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</si>
  <si>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</si>
  <si>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</si>
  <si>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</si>
  <si>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</si>
  <si>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</si>
  <si>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</si>
  <si>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</si>
  <si>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</si>
  <si>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</si>
  <si>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</si>
  <si>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</si>
  <si>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</si>
  <si>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</si>
  <si>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</si>
  <si>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</si>
  <si>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</si>
  <si>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</si>
  <si>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</si>
  <si>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</si>
  <si>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</si>
  <si>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</si>
  <si>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</si>
  <si>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</si>
  <si>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</si>
  <si>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</si>
  <si>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</si>
  <si>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</si>
  <si>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</si>
  <si>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</si>
  <si>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</si>
  <si>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</si>
  <si>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</si>
  <si>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</si>
  <si>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</si>
  <si>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</si>
  <si>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</si>
  <si>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</si>
  <si>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</si>
  <si>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</si>
  <si>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</si>
  <si>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</si>
  <si>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</si>
  <si>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</si>
  <si>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</si>
  <si>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</si>
  <si>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</si>
  <si>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</si>
  <si>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</si>
  <si>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</si>
  <si>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</si>
  <si>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</si>
  <si>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</si>
  <si>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</si>
  <si>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</si>
  <si>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</si>
  <si>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</si>
  <si>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</si>
  <si>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</si>
  <si>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</si>
  <si>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</si>
  <si>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</si>
  <si>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</si>
  <si>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</si>
  <si>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</si>
  <si>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</si>
  <si>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</si>
  <si>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</si>
  <si>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</si>
  <si>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</si>
  <si>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</si>
  <si>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</si>
  <si>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</si>
  <si>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</si>
  <si>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</si>
  <si>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</si>
  <si>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</si>
  <si>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</si>
  <si>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</si>
  <si>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</si>
  <si>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</si>
  <si>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</si>
  <si>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</si>
  <si>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</si>
  <si>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</si>
  <si>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</si>
  <si>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</si>
  <si>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</si>
  <si>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</si>
  <si>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</si>
  <si>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</si>
  <si>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</si>
  <si>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</si>
  <si>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</si>
  <si>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</si>
  <si>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</si>
  <si>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</si>
  <si>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</si>
  <si>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</si>
  <si>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</si>
  <si>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</si>
  <si>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</si>
  <si>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</si>
  <si>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</si>
  <si>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</si>
  <si>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</si>
  <si>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</si>
  <si>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</si>
  <si>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</si>
  <si>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</si>
  <si>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</si>
  <si>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</si>
  <si>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</si>
  <si>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</si>
  <si>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</si>
  <si>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</si>
  <si>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</si>
  <si>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</si>
  <si>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</si>
  <si>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</si>
  <si>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</si>
  <si>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</si>
  <si>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</si>
  <si>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</si>
  <si>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</si>
  <si>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</si>
  <si>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</si>
  <si>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</si>
  <si>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</si>
  <si>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</si>
  <si>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</si>
  <si>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</si>
  <si>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</si>
  <si>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</si>
  <si>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</si>
  <si>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</si>
  <si>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</si>
  <si>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</si>
  <si>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</si>
  <si>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</si>
  <si>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</si>
  <si>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</si>
  <si>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</si>
  <si>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</si>
  <si>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</si>
  <si>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</si>
  <si>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</si>
  <si>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</si>
  <si>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</si>
  <si>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</si>
  <si>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</si>
  <si>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</si>
  <si>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</si>
  <si>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</si>
  <si>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</si>
  <si>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</si>
  <si>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</si>
  <si>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</si>
  <si>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</si>
  <si>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</si>
  <si>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</si>
  <si>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</si>
  <si>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</si>
  <si>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</si>
  <si>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</si>
  <si>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</si>
  <si>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</si>
  <si>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</si>
  <si>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</si>
  <si>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</si>
  <si>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</si>
  <si>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</si>
  <si>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</si>
  <si>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</si>
  <si>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</si>
  <si>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</si>
  <si>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</si>
  <si>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</si>
  <si>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</si>
  <si>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</si>
  <si>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</si>
  <si>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</si>
  <si>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</si>
  <si>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</si>
  <si>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</si>
  <si>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</si>
  <si>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</si>
  <si>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</si>
  <si>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</si>
  <si>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</si>
  <si>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</si>
  <si>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</si>
  <si>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</si>
  <si>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</si>
  <si>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</si>
  <si>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</si>
  <si>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</si>
  <si>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</si>
  <si>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</si>
  <si>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</si>
  <si>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</si>
  <si>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</si>
  <si>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</si>
  <si>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</si>
  <si>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</si>
  <si>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</si>
  <si>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</si>
  <si>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</si>
  <si>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</si>
  <si>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</si>
  <si>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</si>
  <si>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</si>
  <si>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</si>
  <si>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</si>
  <si>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</si>
  <si>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</si>
  <si>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</si>
  <si>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</si>
  <si>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</si>
  <si>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</si>
  <si>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</si>
  <si>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</si>
  <si>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</si>
  <si>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</si>
  <si>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</si>
  <si>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</si>
  <si>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</si>
  <si>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</si>
  <si>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</si>
  <si>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</si>
  <si>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</si>
  <si>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</si>
  <si>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</si>
  <si>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</si>
  <si>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</si>
  <si>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</si>
  <si>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</si>
  <si>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</si>
  <si>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</si>
  <si>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</si>
  <si>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</si>
  <si>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</si>
  <si>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</si>
  <si>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</si>
  <si>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</si>
  <si>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</si>
  <si>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</si>
  <si>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</si>
  <si>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</si>
  <si>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</si>
  <si>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</si>
  <si>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</si>
  <si>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</si>
  <si>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</si>
  <si>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</si>
  <si>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</si>
  <si>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</si>
  <si>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</si>
  <si>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</si>
  <si>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</si>
  <si>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</si>
  <si>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</si>
  <si>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</si>
  <si>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</si>
  <si>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</si>
  <si>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</si>
  <si>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</si>
  <si>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</si>
  <si>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</si>
  <si>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</si>
  <si>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</si>
  <si>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</si>
  <si>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</si>
  <si>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</si>
  <si>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</si>
  <si>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</si>
  <si>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</si>
  <si>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</si>
  <si>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</si>
  <si>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</si>
  <si>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</si>
  <si>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</si>
  <si>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</si>
  <si>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</si>
  <si>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</si>
  <si>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</si>
  <si>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</si>
  <si>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</si>
  <si>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</si>
  <si>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</si>
  <si>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</si>
  <si>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</si>
  <si>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</si>
  <si>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</si>
  <si>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</si>
  <si>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</si>
  <si>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</si>
  <si>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</si>
  <si>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</si>
  <si>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</si>
  <si>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</si>
  <si>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</si>
  <si>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</si>
  <si>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</si>
  <si>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</si>
  <si>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</si>
  <si>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</si>
  <si>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</si>
  <si>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</si>
  <si>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</si>
  <si>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</si>
  <si>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</si>
  <si>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</si>
  <si>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</si>
  <si>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</si>
  <si>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</si>
  <si>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</si>
  <si>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</si>
  <si>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</si>
  <si>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</si>
  <si>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</si>
  <si>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</si>
  <si>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</si>
  <si>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</si>
  <si>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</si>
  <si>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</si>
  <si>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</si>
  <si>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</si>
  <si>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</si>
  <si>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</si>
  <si>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</si>
  <si>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</si>
  <si>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</si>
  <si>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</si>
  <si>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</si>
  <si>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</si>
  <si>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</si>
  <si>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</si>
  <si>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</si>
  <si>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</si>
  <si>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</si>
  <si>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</si>
  <si>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</si>
  <si>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</si>
  <si>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</si>
  <si>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</si>
  <si>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</si>
  <si>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</si>
  <si>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</si>
  <si>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</si>
  <si>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</si>
  <si>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</si>
  <si>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</si>
  <si>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</si>
  <si>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</si>
  <si>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</si>
  <si>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</si>
  <si>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</si>
  <si>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</si>
  <si>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</si>
  <si>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</si>
  <si>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</si>
  <si>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</si>
  <si>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</si>
  <si>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</si>
  <si>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</si>
  <si>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</si>
  <si>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</si>
  <si>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</si>
  <si>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</si>
  <si>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</si>
  <si>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</si>
  <si>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</si>
  <si>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</si>
  <si>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</si>
  <si>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</si>
  <si>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</si>
  <si>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</si>
  <si>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</si>
  <si>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</si>
  <si>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</si>
  <si>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</si>
  <si>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</si>
  <si>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</si>
  <si>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</si>
  <si>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</si>
  <si>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</si>
  <si>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</si>
  <si>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</si>
  <si>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</si>
  <si>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</si>
  <si>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</si>
  <si>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</si>
  <si>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</si>
  <si>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</si>
  <si>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</si>
  <si>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</si>
  <si>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</si>
  <si>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</si>
  <si>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</si>
  <si>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</si>
  <si>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</si>
  <si>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</si>
  <si>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</si>
  <si>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</si>
  <si>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</si>
  <si>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</si>
  <si>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</si>
  <si>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</si>
  <si>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</si>
  <si>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</si>
  <si>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</si>
  <si>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</si>
  <si>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</si>
  <si>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</si>
  <si>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</si>
  <si>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</si>
  <si>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</si>
  <si>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</si>
  <si>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</si>
  <si>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</si>
  <si>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</si>
  <si>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</si>
  <si>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</si>
  <si>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</si>
  <si>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</si>
  <si>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</si>
  <si>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</si>
  <si>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</si>
  <si>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</si>
  <si>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</si>
  <si>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</si>
  <si>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</si>
  <si>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</si>
  <si>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</si>
  <si>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</si>
  <si>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</si>
  <si>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</si>
  <si>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</si>
  <si>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</si>
  <si>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</si>
  <si>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</si>
  <si>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</si>
  <si>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</si>
  <si>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</si>
  <si>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</si>
  <si>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</si>
  <si>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</si>
  <si>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</si>
  <si>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</si>
  <si>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</si>
  <si>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</si>
  <si>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</si>
  <si>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</si>
  <si>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</si>
  <si>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</si>
  <si>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</si>
  <si>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</si>
  <si>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</si>
  <si>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</si>
  <si>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</si>
  <si>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</si>
  <si>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</si>
  <si>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</si>
  <si>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</si>
  <si>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</si>
  <si>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</si>
  <si>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</si>
  <si>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</si>
  <si>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</si>
  <si>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</si>
  <si>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</si>
  <si>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</si>
  <si>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</si>
  <si>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</si>
  <si>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</si>
  <si>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</si>
  <si>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</si>
  <si>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</si>
  <si>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</si>
  <si>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</si>
  <si>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</si>
  <si>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</si>
  <si>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</si>
  <si>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</si>
  <si>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</si>
  <si>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</si>
  <si>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</si>
  <si>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</si>
  <si>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</si>
  <si>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</si>
  <si>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</si>
  <si>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</si>
  <si>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</si>
  <si>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</si>
  <si>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</si>
  <si>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</si>
  <si>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</si>
  <si>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</si>
  <si>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</si>
  <si>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</si>
  <si>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</si>
  <si>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</si>
  <si>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</si>
  <si>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</si>
  <si>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</si>
  <si>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</si>
  <si>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</si>
  <si>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</si>
  <si>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</si>
  <si>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</si>
  <si>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</si>
  <si>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</si>
  <si>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</si>
  <si>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</si>
  <si>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</si>
  <si>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</si>
  <si>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</si>
  <si>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</si>
  <si>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</si>
  <si>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</si>
  <si>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</si>
  <si>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</si>
  <si>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</si>
  <si>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</si>
  <si>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</si>
  <si>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</si>
  <si>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</si>
  <si>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</si>
  <si>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</si>
  <si>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</si>
  <si>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</si>
  <si>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</si>
  <si>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</si>
  <si>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</si>
  <si>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</si>
  <si>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</si>
  <si>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</si>
  <si>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</si>
  <si>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</si>
  <si>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</si>
  <si>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</si>
  <si>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</si>
  <si>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</si>
  <si>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</si>
  <si>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</si>
  <si>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</si>
  <si>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</si>
  <si>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</si>
  <si>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</si>
  <si>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</si>
  <si>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</si>
  <si>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</si>
  <si>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</si>
  <si>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</si>
  <si>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</si>
  <si>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</si>
  <si>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</si>
  <si>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</si>
  <si>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</si>
  <si>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</si>
  <si>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</si>
  <si>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</si>
  <si>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</si>
  <si>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</si>
  <si>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</si>
  <si>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</si>
  <si>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</si>
  <si>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</si>
  <si>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</si>
  <si>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</si>
  <si>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</si>
  <si>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</si>
  <si>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</si>
  <si>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</si>
  <si>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</si>
  <si>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</si>
  <si>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</si>
  <si>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</si>
  <si>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</si>
  <si>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</si>
  <si>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</si>
  <si>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</si>
  <si>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</si>
  <si>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</si>
  <si>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</si>
  <si>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</si>
  <si>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</si>
  <si>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</si>
  <si>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</si>
  <si>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</si>
  <si>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</si>
  <si>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</si>
  <si>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</si>
  <si>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</si>
  <si>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</si>
  <si>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</si>
  <si>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</si>
  <si>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</si>
  <si>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</si>
  <si>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</si>
  <si>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</si>
  <si>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</si>
  <si>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</si>
  <si>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</si>
  <si>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</si>
  <si>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</si>
  <si>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</si>
  <si>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</si>
  <si>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</si>
  <si>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</si>
  <si>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</si>
  <si>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</si>
  <si>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</si>
  <si>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</si>
  <si>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</si>
  <si>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</si>
  <si>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</si>
  <si>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</si>
  <si>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</si>
  <si>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</si>
  <si>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</si>
  <si>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</si>
  <si>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</si>
  <si>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</si>
  <si>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</si>
  <si>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</si>
  <si>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</si>
  <si>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</si>
  <si>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</si>
  <si>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</si>
  <si>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</si>
  <si>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</si>
  <si>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</si>
  <si>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</si>
  <si>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</si>
  <si>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</si>
  <si>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</si>
  <si>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</si>
  <si>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</si>
  <si>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</si>
  <si>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</si>
  <si>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</si>
  <si>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</si>
  <si>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</si>
  <si>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</si>
  <si>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</si>
  <si>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</si>
  <si>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</si>
  <si>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</si>
  <si>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</si>
  <si>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</si>
  <si>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</si>
  <si>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</si>
  <si>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</si>
  <si>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</si>
  <si>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</si>
  <si>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</si>
  <si>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</si>
  <si>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</si>
  <si>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</si>
  <si>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</si>
  <si>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</si>
  <si>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</si>
  <si>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</si>
  <si>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</si>
  <si>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</si>
  <si>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</si>
  <si>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</si>
  <si>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</si>
  <si>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</si>
  <si>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</si>
  <si>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</si>
  <si>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</si>
  <si>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</si>
  <si>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</si>
  <si>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</si>
  <si>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</si>
  <si>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</si>
  <si>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</si>
  <si>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</si>
  <si>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</si>
  <si>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</si>
  <si>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</si>
  <si>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</si>
  <si>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</si>
  <si>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</si>
  <si>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</si>
  <si>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</si>
  <si>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</si>
  <si>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</si>
  <si>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</si>
  <si>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</si>
  <si>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</si>
  <si>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</si>
  <si>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</si>
  <si>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</si>
  <si>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</si>
  <si>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</si>
  <si>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</si>
  <si>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</si>
  <si>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</si>
  <si>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</si>
  <si>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</si>
  <si>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</si>
  <si>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</si>
  <si>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</si>
  <si>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</si>
  <si>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</si>
  <si>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</si>
  <si>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</si>
  <si>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</si>
  <si>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</si>
  <si>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</si>
  <si>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</si>
  <si>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</si>
  <si>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</si>
  <si>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</si>
  <si>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</si>
  <si>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</si>
  <si>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</si>
  <si>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</si>
  <si>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</si>
  <si>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</si>
  <si>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</si>
  <si>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</si>
  <si>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</si>
  <si>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</si>
  <si>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</si>
  <si>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</si>
  <si>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</si>
  <si>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</si>
  <si>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</si>
  <si>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</si>
  <si>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</si>
  <si>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</si>
  <si>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</si>
  <si>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</si>
  <si>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</si>
  <si>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</si>
  <si>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</si>
  <si>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</si>
  <si>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</si>
  <si>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</si>
  <si>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</si>
  <si>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</si>
  <si>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</si>
  <si>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</si>
  <si>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</si>
  <si>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</si>
  <si>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</si>
  <si>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</si>
  <si>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</si>
  <si>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</si>
  <si>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</si>
  <si>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</si>
  <si>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</si>
  <si>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</si>
  <si>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</si>
  <si>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</si>
  <si>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</si>
  <si>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</si>
  <si>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</si>
  <si>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</si>
  <si>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</si>
  <si>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</si>
  <si>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</si>
  <si>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</si>
  <si>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</si>
  <si>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</si>
  <si>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</si>
  <si>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</si>
  <si>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</si>
  <si>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</si>
  <si>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</si>
  <si>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</si>
  <si>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</si>
  <si>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</si>
  <si>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</si>
  <si>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</si>
  <si>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</si>
  <si>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</si>
  <si>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</si>
  <si>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</si>
  <si>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</si>
  <si>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</si>
  <si>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</si>
  <si>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</si>
  <si>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</si>
  <si>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</si>
  <si>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</si>
  <si>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</si>
  <si>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</si>
  <si>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</si>
  <si>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</si>
  <si>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</si>
  <si>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</si>
  <si>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</si>
  <si>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</si>
  <si>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</si>
  <si>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</si>
  <si>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</si>
  <si>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</si>
  <si>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</si>
  <si>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</si>
  <si>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</si>
  <si>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</si>
  <si>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</si>
  <si>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</si>
  <si>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</si>
  <si>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</si>
  <si>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</si>
  <si>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</si>
  <si>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</si>
  <si>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</si>
  <si>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</si>
  <si>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</si>
  <si>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</si>
  <si>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</si>
  <si>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</si>
  <si>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</si>
  <si>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</si>
  <si>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</si>
  <si>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</si>
  <si>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</si>
  <si>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</si>
  <si>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</si>
  <si>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</si>
  <si>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</si>
  <si>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</si>
  <si>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</si>
  <si>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</si>
  <si>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</si>
  <si>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</si>
  <si>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</si>
  <si>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</si>
  <si>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</si>
  <si>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</si>
  <si>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</si>
  <si>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</si>
  <si>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</si>
  <si>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</si>
  <si>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</si>
  <si>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</si>
  <si>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</si>
  <si>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</si>
  <si>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</si>
  <si>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</si>
  <si>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</si>
  <si>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</si>
  <si>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</si>
  <si>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</si>
  <si>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</si>
  <si>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</si>
  <si>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</si>
  <si>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</si>
  <si>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</si>
  <si>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</si>
  <si>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</si>
  <si>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</si>
  <si>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</si>
  <si>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</si>
  <si>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</si>
  <si>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</si>
  <si>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</si>
  <si>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</si>
  <si>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</si>
  <si>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</si>
  <si>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</si>
  <si>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</si>
  <si>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</si>
  <si>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</si>
  <si>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</si>
  <si>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</si>
  <si>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</si>
  <si>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</si>
  <si>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</si>
  <si>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</si>
  <si>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</si>
  <si>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</si>
  <si>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</si>
  <si>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</si>
  <si>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</si>
  <si>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</si>
  <si>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</si>
  <si>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</si>
  <si>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</si>
  <si>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</si>
  <si>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</si>
  <si>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</si>
  <si>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</si>
  <si>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</si>
  <si>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</si>
  <si>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</si>
  <si>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</si>
  <si>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</si>
  <si>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</si>
  <si>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</si>
  <si>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</si>
  <si>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</si>
  <si>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</si>
  <si>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</si>
  <si>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</si>
  <si>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</si>
  <si>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</si>
  <si>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</si>
  <si>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</si>
  <si>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</si>
  <si>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</si>
  <si>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</si>
  <si>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</si>
  <si>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</si>
  <si>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</si>
  <si>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</si>
  <si>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</si>
  <si>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</si>
  <si>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</si>
  <si>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</si>
  <si>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</si>
  <si>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</si>
  <si>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</si>
  <si>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</si>
  <si>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</si>
  <si>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</si>
  <si>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</si>
  <si>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</si>
  <si>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</si>
  <si>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</si>
  <si>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</si>
  <si>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</si>
  <si>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</si>
  <si>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</si>
  <si>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</si>
  <si>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</si>
  <si>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</si>
  <si>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</si>
  <si>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</si>
  <si>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</si>
  <si>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</si>
  <si>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</si>
  <si>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</si>
  <si>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</si>
  <si>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</si>
  <si>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</si>
  <si>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</si>
  <si>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</si>
  <si>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</si>
  <si>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</si>
  <si>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</si>
  <si>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</si>
  <si>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</si>
  <si>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</si>
  <si>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</si>
  <si>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</si>
  <si>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</si>
  <si>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</si>
  <si>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</si>
  <si>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</si>
  <si>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</si>
  <si>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</si>
  <si>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</si>
  <si>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</si>
  <si>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</si>
  <si>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</si>
  <si>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</si>
  <si>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</si>
  <si>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</si>
  <si>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</si>
  <si>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</si>
  <si>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</si>
  <si>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</si>
  <si>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</si>
  <si>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</si>
  <si>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</si>
  <si>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</si>
  <si>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</si>
  <si>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</si>
  <si>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</si>
  <si>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</si>
  <si>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</si>
  <si>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</si>
  <si>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</si>
  <si>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</si>
  <si>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</si>
  <si>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</si>
  <si>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</si>
  <si>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</si>
  <si>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</si>
  <si>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</si>
  <si>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</si>
  <si>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</si>
  <si>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</si>
  <si>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</si>
  <si>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</si>
  <si>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</si>
  <si>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</si>
  <si>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</si>
  <si>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</si>
  <si>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</si>
  <si>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</si>
  <si>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</si>
  <si>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</si>
  <si>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</si>
  <si>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</si>
  <si>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</si>
  <si>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</si>
  <si>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</si>
  <si>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</si>
  <si>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</si>
  <si>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</si>
  <si>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</si>
  <si>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</si>
  <si>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</si>
  <si>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</si>
  <si>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</si>
  <si>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</si>
  <si>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</si>
  <si>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</si>
  <si>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</si>
  <si>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</si>
  <si>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</si>
  <si>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</si>
  <si>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</si>
  <si>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</si>
  <si>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</si>
  <si>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</si>
  <si>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</si>
  <si>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</si>
  <si>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</si>
  <si>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</si>
  <si>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</si>
  <si>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</si>
  <si>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</si>
  <si>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</si>
  <si>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</si>
  <si>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</si>
  <si>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</si>
  <si>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</si>
  <si>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</si>
  <si>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</si>
  <si>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</si>
  <si>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</si>
  <si>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</si>
  <si>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</si>
  <si>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</si>
  <si>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</si>
  <si>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</si>
  <si>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</si>
  <si>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</si>
  <si>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</si>
  <si>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</si>
  <si>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</si>
  <si>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</si>
  <si>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</si>
  <si>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</si>
  <si>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</si>
  <si>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</si>
  <si>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</si>
  <si>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</si>
  <si>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</si>
  <si>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</si>
  <si>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</si>
  <si>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</si>
  <si>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</si>
  <si>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</si>
  <si>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</si>
  <si>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</si>
  <si>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</si>
  <si>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</si>
  <si>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</si>
  <si>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</si>
  <si>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</si>
  <si>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</si>
  <si>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</si>
  <si>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</si>
  <si>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</si>
  <si>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</si>
  <si>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</si>
  <si>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</si>
  <si>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</si>
  <si>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</si>
  <si>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</si>
  <si>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</si>
  <si>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</si>
  <si>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</si>
  <si>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</si>
  <si>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</si>
  <si>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</si>
  <si>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</si>
  <si>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</si>
  <si>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</si>
  <si>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</si>
  <si>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</si>
  <si>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</si>
  <si>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</si>
  <si>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</si>
  <si>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</si>
  <si>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</si>
  <si>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</si>
  <si>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</si>
  <si>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</si>
  <si>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</si>
  <si>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</si>
  <si>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</si>
  <si>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</si>
  <si>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</si>
  <si>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</si>
  <si>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</si>
  <si>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</si>
  <si>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</si>
  <si>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</si>
  <si>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</si>
  <si>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</si>
  <si>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</si>
  <si>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</si>
  <si>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</si>
  <si>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</si>
  <si>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</si>
  <si>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</si>
  <si>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</si>
  <si>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</si>
  <si>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</si>
  <si>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</si>
  <si>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</si>
  <si>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</si>
  <si>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</si>
  <si>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</si>
  <si>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</si>
  <si>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</si>
  <si>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</si>
  <si>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</si>
  <si>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</si>
  <si>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</si>
  <si>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</si>
  <si>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</si>
  <si>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</si>
  <si>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</si>
  <si>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</si>
  <si>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</si>
  <si>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</si>
  <si>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</si>
  <si>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</si>
  <si>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</si>
  <si>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</si>
  <si>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</si>
  <si>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</si>
  <si>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</si>
  <si>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</si>
  <si>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</si>
  <si>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</si>
  <si>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</si>
  <si>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</si>
  <si>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</si>
  <si>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</si>
  <si>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</si>
  <si>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</si>
  <si>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</si>
  <si>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</si>
  <si>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</si>
  <si>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</si>
  <si>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</si>
  <si>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</si>
  <si>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</si>
  <si>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</si>
  <si>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</si>
  <si>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</si>
  <si>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</si>
  <si>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</si>
  <si>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</si>
  <si>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</si>
  <si>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</si>
  <si>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</si>
  <si>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</si>
  <si>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</si>
  <si>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</si>
  <si>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</si>
  <si>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</si>
  <si>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</si>
  <si>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</si>
  <si>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</si>
  <si>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</si>
  <si>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</si>
  <si>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</si>
  <si>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</si>
  <si>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</si>
  <si>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</si>
  <si>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</si>
  <si>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</si>
  <si>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</si>
  <si>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</si>
  <si>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</si>
  <si>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</si>
  <si>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</si>
  <si>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</si>
  <si>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</si>
  <si>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</si>
  <si>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</si>
  <si>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</si>
  <si>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</si>
  <si>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</si>
  <si>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</si>
  <si>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</si>
  <si>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</si>
  <si>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</si>
  <si>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</si>
  <si>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</si>
  <si>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</si>
  <si>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</si>
  <si>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</si>
  <si>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</si>
  <si>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</si>
  <si>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</si>
  <si>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</si>
  <si>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</si>
  <si>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</si>
  <si>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</si>
  <si>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</si>
  <si>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</si>
  <si>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</si>
  <si>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</si>
  <si>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</si>
  <si>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</si>
  <si>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</si>
  <si>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</si>
  <si>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</si>
  <si>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</si>
  <si>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</si>
  <si>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</si>
  <si>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</si>
  <si>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</si>
  <si>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</si>
  <si>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</si>
  <si>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</si>
  <si>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</si>
  <si>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</si>
  <si>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</si>
  <si>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</si>
  <si>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</si>
  <si>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</si>
  <si>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</si>
  <si>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</si>
  <si>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</si>
  <si>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</si>
  <si>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</si>
  <si>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</si>
  <si>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</si>
  <si>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</si>
  <si>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</si>
  <si>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</si>
  <si>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</si>
  <si>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</si>
  <si>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</si>
  <si>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</si>
  <si>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</si>
  <si>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</si>
  <si>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</si>
  <si>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</si>
  <si>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</si>
  <si>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</si>
  <si>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</si>
  <si>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</si>
  <si>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</si>
  <si>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</si>
  <si>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</si>
  <si>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</si>
  <si>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</si>
  <si>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</si>
  <si>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</si>
  <si>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</si>
  <si>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</si>
  <si>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</si>
  <si>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</si>
  <si>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</si>
  <si>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</si>
  <si>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</si>
  <si>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</si>
  <si>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</si>
  <si>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</si>
  <si>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</si>
  <si>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</si>
  <si>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</si>
  <si>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</si>
  <si>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</si>
  <si>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</si>
  <si>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</si>
  <si>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</si>
  <si>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</si>
  <si>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</si>
  <si>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</si>
  <si>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</si>
  <si>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</si>
  <si>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</si>
  <si>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</si>
  <si>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</si>
  <si>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</si>
  <si>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</si>
  <si>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</si>
  <si>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</si>
  <si>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</si>
  <si>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</si>
  <si>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</si>
  <si>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</si>
  <si>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</si>
  <si>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</si>
  <si>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</si>
  <si>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</si>
  <si>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</si>
  <si>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</si>
  <si>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</si>
  <si>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</si>
  <si>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</si>
  <si>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</si>
  <si>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</si>
  <si>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</si>
  <si>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</si>
  <si>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</si>
  <si>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</si>
  <si>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</si>
  <si>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</si>
  <si>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</si>
  <si>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</si>
  <si>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</si>
  <si>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</si>
  <si>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</si>
  <si>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</si>
  <si>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</si>
  <si>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</si>
  <si>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</si>
  <si>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</si>
  <si>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</si>
  <si>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</si>
  <si>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</si>
  <si>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</si>
  <si>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</si>
  <si>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</si>
  <si>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</si>
  <si>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</si>
  <si>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</si>
  <si>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</si>
  <si>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</si>
  <si>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</si>
  <si>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</si>
  <si>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</si>
  <si>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</si>
  <si>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</si>
  <si>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</si>
  <si>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</si>
  <si>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</si>
  <si>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</si>
  <si>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</si>
  <si>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</si>
  <si>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</si>
  <si>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</si>
  <si>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</si>
  <si>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</si>
  <si>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</si>
  <si>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</si>
  <si>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</si>
  <si>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</si>
  <si>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</si>
  <si>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</si>
  <si>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</si>
  <si>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</si>
  <si>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</si>
  <si>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</si>
  <si>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</si>
  <si>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</si>
  <si>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</si>
  <si>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</si>
  <si>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</si>
  <si>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</si>
  <si>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</si>
  <si>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</si>
  <si>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</si>
  <si>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</si>
  <si>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</si>
  <si>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</si>
  <si>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</si>
  <si>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</si>
  <si>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</si>
  <si>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</si>
  <si>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</si>
  <si>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</si>
  <si>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</si>
  <si>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</si>
  <si>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</si>
  <si>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</si>
  <si>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</si>
  <si>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</si>
  <si>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</si>
  <si>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</si>
  <si>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</si>
  <si>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</si>
  <si>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</si>
  <si>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</si>
  <si>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</si>
  <si>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</si>
  <si>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</si>
  <si>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</si>
  <si>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</si>
  <si>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</si>
  <si>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</si>
  <si>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</si>
  <si>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</si>
  <si>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</si>
  <si>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</si>
  <si>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</si>
  <si>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</si>
  <si>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</si>
  <si>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</si>
  <si>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</si>
  <si>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</si>
  <si>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</si>
  <si>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</si>
  <si>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</si>
  <si>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</si>
  <si>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</si>
  <si>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</si>
  <si>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</si>
  <si>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</si>
  <si>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</si>
  <si>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</si>
  <si>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</si>
  <si>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</si>
  <si>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</si>
  <si>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</si>
  <si>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</si>
  <si>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</si>
  <si>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</si>
  <si>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</si>
  <si>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</si>
  <si>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</si>
  <si>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</si>
  <si>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</si>
  <si>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</si>
  <si>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</si>
  <si>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</si>
  <si>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</si>
  <si>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</si>
  <si>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</si>
  <si>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</si>
  <si>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</si>
  <si>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</si>
  <si>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</si>
  <si>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</si>
  <si>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</si>
  <si>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</si>
  <si>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</si>
  <si>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</si>
  <si>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</si>
  <si>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</si>
  <si>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</si>
  <si>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</si>
  <si>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</si>
  <si>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</si>
  <si>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</si>
  <si>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</si>
  <si>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</si>
  <si>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</si>
  <si>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</si>
  <si>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</si>
  <si>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</si>
  <si>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</si>
  <si>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</si>
  <si>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</si>
  <si>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</si>
  <si>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</si>
  <si>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</si>
  <si>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</si>
  <si>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</si>
  <si>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</si>
  <si>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</si>
  <si>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</si>
  <si>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</si>
  <si>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</si>
  <si>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</si>
  <si>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</si>
  <si>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</si>
  <si>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</si>
  <si>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</si>
  <si>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</si>
  <si>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</si>
  <si>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</si>
  <si>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</si>
  <si>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</si>
  <si>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</si>
  <si>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</si>
  <si>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</si>
  <si>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</si>
  <si>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</si>
  <si>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</si>
  <si>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</si>
  <si>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</si>
  <si>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</si>
  <si>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</si>
  <si>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</si>
  <si>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</si>
  <si>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</si>
  <si>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</si>
  <si>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</si>
  <si>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</si>
  <si>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</si>
  <si>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</si>
  <si>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</si>
  <si>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</si>
  <si>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</si>
  <si>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</si>
  <si>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</si>
  <si>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</si>
  <si>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</si>
  <si>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</si>
  <si>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</si>
  <si>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</si>
  <si>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</si>
  <si>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</si>
  <si>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</si>
  <si>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</si>
  <si>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</si>
  <si>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</si>
  <si>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</si>
  <si>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</si>
  <si>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</si>
  <si>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</si>
  <si>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</si>
  <si>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</si>
  <si>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</si>
  <si>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</si>
  <si>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</si>
  <si>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</si>
  <si>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</si>
  <si>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</si>
  <si>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</si>
  <si>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</si>
  <si>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</si>
  <si>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</si>
  <si>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</si>
  <si>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</si>
  <si>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</si>
  <si>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</si>
  <si>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</si>
  <si>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</si>
  <si>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</si>
  <si>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</si>
  <si>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</si>
  <si>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</si>
  <si>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</si>
  <si>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</si>
  <si>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</si>
  <si>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</si>
  <si>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</si>
  <si>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</si>
  <si>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</si>
  <si>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</si>
  <si>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</si>
  <si>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</si>
  <si>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</si>
  <si>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</si>
  <si>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</si>
  <si>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</si>
  <si>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</si>
  <si>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</si>
  <si>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</si>
  <si>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</si>
  <si>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</si>
  <si>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</si>
  <si>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</si>
  <si>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</si>
  <si>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</si>
  <si>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</si>
  <si>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</si>
  <si>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</si>
  <si>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</si>
  <si>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</si>
  <si>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</si>
  <si>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</si>
  <si>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</si>
  <si>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</si>
  <si>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</si>
  <si>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</si>
  <si>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</si>
  <si>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</si>
  <si>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</si>
  <si>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</si>
  <si>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</si>
  <si>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</si>
  <si>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</si>
  <si>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</si>
  <si>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</si>
  <si>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</si>
  <si>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</si>
  <si>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</si>
  <si>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</si>
  <si>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</si>
  <si>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</si>
  <si>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</si>
  <si>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</si>
  <si>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</si>
  <si>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</si>
  <si>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</si>
  <si>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</si>
  <si>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</si>
  <si>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</si>
  <si>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</si>
  <si>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</si>
  <si>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</si>
  <si>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</si>
  <si>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</si>
  <si>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</si>
  <si>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</si>
  <si>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</si>
  <si>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</si>
  <si>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</si>
  <si>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</si>
  <si>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Row Labels</t>
  </si>
  <si>
    <t>2019</t>
  </si>
  <si>
    <t>2020</t>
  </si>
  <si>
    <t>2021</t>
  </si>
  <si>
    <t>2022</t>
  </si>
  <si>
    <t>Jan</t>
  </si>
  <si>
    <t>Feb</t>
  </si>
  <si>
    <t>Mar</t>
  </si>
  <si>
    <t>Apr</t>
  </si>
  <si>
    <t>May</t>
  </si>
  <si>
    <t>Jun</t>
  </si>
  <si>
    <t>Jul</t>
  </si>
  <si>
    <t>Aug</t>
  </si>
  <si>
    <t>Sep</t>
  </si>
  <si>
    <t>Oct</t>
  </si>
  <si>
    <t>Nov</t>
  </si>
  <si>
    <t>Dec</t>
  </si>
  <si>
    <t>Sum of Sales</t>
  </si>
  <si>
    <t>Column Labels</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</si>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</sst>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7" formatCode="_-[$$-409]* #,##0_ ;_-[$$-409]* \-#,##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7" fontId="0" fillId="0" borderId="0" xfId="0" applyNumberFormat="1"/>
    <xf numFmtId="168" fontId="0" fillId="0" borderId="0" xfId="0" applyNumberFormat="1"/>
  </cellXfs>
  <cellStyles count="1">
    <cellStyle name="Normal" xfId="0" builtinId="0"/>
  </cellStyles>
  <dxfs count="15">
    <dxf>
      <font>
        <b/>
        <i val="0"/>
        <sz val="11"/>
        <color theme="0"/>
      </font>
      <fill>
        <patternFill>
          <bgColor theme="5" tint="-0.499984740745262"/>
        </patternFill>
      </fill>
    </dxf>
    <dxf>
      <font>
        <b/>
        <i val="0"/>
        <sz val="11"/>
        <color theme="0"/>
        <name val="Calibri"/>
        <family val="2"/>
        <scheme val="minor"/>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2"/>
        <color theme="1"/>
        <name val="Calibri"/>
        <family val="2"/>
        <scheme val="minor"/>
      </font>
      <fill>
        <patternFill patternType="solid">
          <fgColor theme="0"/>
          <bgColor theme="8"/>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diagonalUp="0" diagonalDown="0">
        <left/>
        <right/>
        <top/>
        <bottom/>
        <vertical/>
        <horizontal/>
      </border>
    </dxf>
    <dxf>
      <fill>
        <patternFill>
          <bgColor rgb="FF3C1464"/>
        </patternFill>
      </fill>
    </dxf>
  </dxfs>
  <tableStyles count="3" defaultTableStyle="TableStyleMedium2" defaultPivotStyle="PivotStyleMedium9">
    <tableStyle name="New Timeline" pivot="0" table="0" count="9" xr9:uid="{39F3C8FC-5AA8-4CF0-BE5C-381D21453554}">
      <tableStyleElement type="wholeTable" dxfId="1"/>
      <tableStyleElement type="headerRow" dxfId="0"/>
    </tableStyle>
    <tableStyle name="Purple Slicer" pivot="0" table="0" count="6" xr9:uid="{D11E3A8D-AC62-4E9A-B02D-E8AF841345A9}">
      <tableStyleElement type="wholeTable" dxfId="14"/>
      <tableStyleElement type="headerRow" dxfId="13"/>
    </tableStyle>
    <tableStyle name="Timeline Style 1" pivot="0" table="0" count="8" xr9:uid="{B83D0647-9174-4554-B276-0A2B9C3D07E6}">
      <tableStyleElement type="wholeTable" dxfId="12"/>
      <tableStyleElement type="headerRow" dxfId="11"/>
    </tableStyle>
  </tableStyles>
  <colors>
    <mruColors>
      <color rgb="FFBB6EC8"/>
      <color rgb="FF3C1464"/>
      <color rgb="FFF6BF82"/>
      <color rgb="FF823C0C"/>
      <color rgb="FF660066"/>
      <color rgb="FFCFAFEF"/>
      <color rgb="FFF3D567"/>
      <color rgb="FFA365D1"/>
      <color rgb="FFD7BCF2"/>
      <color rgb="FFE7E6E6"/>
    </mruColors>
  </colors>
  <extLst>
    <ext xmlns:x14="http://schemas.microsoft.com/office/spreadsheetml/2009/9/main" uri="{46F421CA-312F-682f-3DD2-61675219B42D}">
      <x14:dxfs count="4">
        <dxf>
          <font>
            <b/>
            <i val="0"/>
            <strike/>
            <name val="Calibri"/>
            <family val="2"/>
            <scheme val="minor"/>
          </font>
          <fill>
            <patternFill>
              <bgColor theme="0"/>
            </patternFill>
          </fill>
          <border>
            <left style="thin">
              <color auto="1"/>
            </left>
            <right style="thin">
              <color auto="1"/>
            </right>
            <top style="thin">
              <color auto="1"/>
            </top>
            <bottom style="thin">
              <color auto="1"/>
            </bottom>
          </border>
        </dxf>
        <dxf>
          <font>
            <b/>
            <i val="0"/>
            <strike val="0"/>
            <sz val="12"/>
            <name val="Calibri"/>
            <family val="2"/>
            <scheme val="minor"/>
          </font>
          <fill>
            <patternFill>
              <bgColor theme="0"/>
            </patternFill>
          </fill>
          <border>
            <left style="thin">
              <color auto="1"/>
            </left>
            <right style="thin">
              <color auto="1"/>
            </right>
            <top style="thin">
              <color auto="1"/>
            </top>
            <bottom style="thin">
              <color auto="1"/>
            </bottom>
          </border>
        </dxf>
        <dxf>
          <font>
            <strike/>
          </font>
        </dxf>
        <dxf>
          <font>
            <b/>
            <i val="0"/>
            <strike/>
            <sz val="1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0">
        <dxf>
          <fill>
            <gradientFill degree="90">
              <stop position="0">
                <color theme="0"/>
              </stop>
              <stop position="1">
                <color theme="4"/>
              </stop>
            </gradientFill>
          </fill>
        </dxf>
        <dxf>
          <fill>
            <patternFill patternType="solid">
              <fgColor theme="0" tint="-0.14990691854609822"/>
              <bgColor theme="4" tint="0.79998168889431442"/>
            </patternFill>
          </fill>
        </dxf>
        <dxf>
          <fill>
            <patternFill patternType="solid">
              <fgColor theme="0"/>
              <bgColor theme="7" tint="0.39994506668294322"/>
            </patternFill>
          </fill>
        </dxf>
        <dxf>
          <font>
            <sz val="9"/>
            <color theme="0"/>
          </font>
        </dxf>
        <dxf>
          <font>
            <sz val="9"/>
            <color theme="0"/>
          </font>
        </dxf>
        <dxf>
          <font>
            <sz val="9"/>
            <color theme="0"/>
          </font>
        </dxf>
        <dxf>
          <font>
            <sz val="10"/>
            <color theme="0"/>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gradientFill degree="90">
              <stop position="0">
                <color theme="0"/>
              </stop>
              <stop position="1">
                <color theme="4"/>
              </stop>
            </gradientFill>
          </fill>
        </dxf>
        <dxf>
          <fill>
            <patternFill patternType="solid">
              <fgColor theme="0" tint="-0.14990691854609822"/>
              <bgColor theme="4" tint="0.79998168889431442"/>
            </patternFill>
          </fill>
        </dxf>
        <dxf>
          <fill>
            <patternFill patternType="solid">
              <fgColor theme="0"/>
              <bgColor rgb="FFBB6EC8"/>
            </patternFill>
          </fill>
        </dxf>
        <dxf>
          <font>
            <sz val="9"/>
            <color theme="0"/>
          </font>
        </dxf>
        <dxf>
          <font>
            <sz val="9"/>
            <color theme="0"/>
          </font>
        </dxf>
        <dxf>
          <font>
            <sz val="9"/>
            <color theme="0"/>
          </font>
        </dxf>
        <dxf>
          <font>
            <sz val="10"/>
            <color theme="0"/>
          </font>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[CoffeeOrdersDashboardProject.xlsx]Pivot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a:solidFill>
                  <a:schemeClr val="tx1"/>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Arabica</c:v>
                </c:pt>
              </c:strCache>
            </c:strRef>
          </c:tx>
          <c:spPr>
            <a:ln w="28575" cap="rnd">
              <a:solidFill>
                <a:schemeClr val="accent6">
                  <a:lumMod val="50000"/>
                </a:schemeClr>
              </a:solidFill>
              <a:round/>
            </a:ln>
            <a:effectLst/>
          </c:spPr>
          <c:marker>
            <c:symbol val="none"/>
          </c:marker>
          <c:cat>
            <c:multiLvlStrRef>
              <c:f>'Pivot Table'!$A$5:$A$52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60B-4946-BC09-59337A8E2AD1}"/>
            </c:ext>
          </c:extLst>
        </c:ser>
        <c:ser>
          <c:idx val="1"/>
          <c:order val="1"/>
          <c:tx>
            <c:strRef>
              <c:f>'Pivot Table'!$C$3:$C$4</c:f>
              <c:strCache>
                <c:ptCount val="1"/>
                <c:pt idx="0">
                  <c:v>Excelsa</c:v>
                </c:pt>
              </c:strCache>
            </c:strRef>
          </c:tx>
          <c:spPr>
            <a:ln w="28575" cap="rnd">
              <a:solidFill>
                <a:srgbClr val="00B0F0"/>
              </a:solidFill>
              <a:round/>
            </a:ln>
            <a:effectLst/>
          </c:spPr>
          <c:marker>
            <c:symbol val="none"/>
          </c:marker>
          <c:cat>
            <c:multiLvlStrRef>
              <c:f>'Pivot Table'!$A$5:$A$52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60B-4946-BC09-59337A8E2AD1}"/>
            </c:ext>
          </c:extLst>
        </c:ser>
        <c:ser>
          <c:idx val="2"/>
          <c:order val="2"/>
          <c:tx>
            <c:strRef>
              <c:f>'Pivot Table'!$D$3:$D$4</c:f>
              <c:strCache>
                <c:ptCount val="1"/>
                <c:pt idx="0">
                  <c:v>Liberica</c:v>
                </c:pt>
              </c:strCache>
            </c:strRef>
          </c:tx>
          <c:spPr>
            <a:ln w="28575" cap="rnd">
              <a:solidFill>
                <a:srgbClr val="FFFF00"/>
              </a:solidFill>
              <a:round/>
            </a:ln>
            <a:effectLst/>
          </c:spPr>
          <c:marker>
            <c:symbol val="none"/>
          </c:marker>
          <c:cat>
            <c:multiLvlStrRef>
              <c:f>'Pivot Table'!$A$5:$A$52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60B-4946-BC09-59337A8E2AD1}"/>
            </c:ext>
          </c:extLst>
        </c:ser>
        <c:ser>
          <c:idx val="3"/>
          <c:order val="3"/>
          <c:tx>
            <c:strRef>
              <c:f>'Pivot Table'!$E$3:$E$4</c:f>
              <c:strCache>
                <c:ptCount val="1"/>
                <c:pt idx="0">
                  <c:v>Robusta</c:v>
                </c:pt>
              </c:strCache>
            </c:strRef>
          </c:tx>
          <c:spPr>
            <a:ln w="28575" cap="rnd">
              <a:solidFill>
                <a:srgbClr val="FF0000"/>
              </a:solidFill>
              <a:round/>
            </a:ln>
            <a:effectLst/>
          </c:spPr>
          <c:marker>
            <c:symbol val="none"/>
          </c:marker>
          <c:cat>
            <c:multiLvlStrRef>
              <c:f>'Pivot Table'!$A$5:$A$52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60B-4946-BC09-59337A8E2AD1}"/>
            </c:ext>
          </c:extLst>
        </c:ser>
        <c:dLbls>
          <c:showLegendKey val="0"/>
          <c:showVal val="0"/>
          <c:showCatName val="0"/>
          <c:showSerName val="0"/>
          <c:showPercent val="0"/>
          <c:showBubbleSize val="0"/>
        </c:dLbls>
        <c:smooth val="0"/>
        <c:axId val="91523840"/>
        <c:axId val="91522400"/>
      </c:lineChart>
      <c:catAx>
        <c:axId val="9152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522400"/>
        <c:crosses val="autoZero"/>
        <c:auto val="1"/>
        <c:lblAlgn val="ctr"/>
        <c:lblOffset val="100"/>
        <c:noMultiLvlLbl val="0"/>
      </c:catAx>
      <c:valAx>
        <c:axId val="915224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USD</a:t>
                </a:r>
              </a:p>
              <a:p>
                <a:pPr>
                  <a:defRPr>
                    <a:solidFill>
                      <a:schemeClr val="tx1"/>
                    </a:solidFill>
                  </a:defRPr>
                </a:pPr>
                <a:endParaRPr lang="en-ID">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52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F8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[CoffeeOrdersDashboardProject.xlsx]Pivot Table 2!PivotTable3</c:name>
    <c:fmtId val="3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pivotFmt>
      <c:pivotFmt>
        <c:idx val="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pivotFmt>
      <c:pivotFmt>
        <c:idx val="4"/>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2'!$B$3</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2'!$A$4:$A$6</c:f>
              <c:strCache>
                <c:ptCount val="3"/>
                <c:pt idx="0">
                  <c:v>United Kingdom</c:v>
                </c:pt>
                <c:pt idx="1">
                  <c:v>Ireland</c:v>
                </c:pt>
                <c:pt idx="2">
                  <c:v>United States</c:v>
                </c:pt>
              </c:strCache>
            </c:strRef>
          </c:cat>
          <c:val>
            <c:numRef>
              <c:f>'Pivot Table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81C-46CA-BB04-0EA7BFED5BBC}"/>
            </c:ext>
          </c:extLst>
        </c:ser>
        <c:dLbls>
          <c:showLegendKey val="0"/>
          <c:showVal val="0"/>
          <c:showCatName val="0"/>
          <c:showSerName val="0"/>
          <c:showPercent val="0"/>
          <c:showBubbleSize val="0"/>
        </c:dLbls>
        <c:gapWidth val="182"/>
        <c:axId val="270036960"/>
        <c:axId val="270035040"/>
      </c:barChart>
      <c:catAx>
        <c:axId val="27003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0035040"/>
        <c:crosses val="autoZero"/>
        <c:auto val="1"/>
        <c:lblAlgn val="ctr"/>
        <c:lblOffset val="100"/>
        <c:noMultiLvlLbl val="0"/>
      </c:catAx>
      <c:valAx>
        <c:axId val="2700350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003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F8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[CoffeeOrdersDashboardProject.xlsx]Tabel 3!PivotTable3</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a:t>
            </a:r>
            <a:r>
              <a:rPr lang="en-US" baseline="0">
                <a:solidFill>
                  <a:schemeClr val="tx1"/>
                </a:solidFill>
              </a:rPr>
              <a:t> 5 Customers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pivotFmt>
      <c:pivotFmt>
        <c:idx val="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pivotFmt>
      <c:pivotFmt>
        <c:idx val="4"/>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'Tabel 3'!$B$3</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 3'!$A$4:$A$8</c:f>
              <c:strCache>
                <c:ptCount val="5"/>
                <c:pt idx="0">
                  <c:v>Terri Farra</c:v>
                </c:pt>
                <c:pt idx="1">
                  <c:v>Nealson Cuttler</c:v>
                </c:pt>
                <c:pt idx="2">
                  <c:v>Don Flintiff</c:v>
                </c:pt>
                <c:pt idx="3">
                  <c:v>Brenn Dundredge</c:v>
                </c:pt>
                <c:pt idx="4">
                  <c:v>Allis Wilmore</c:v>
                </c:pt>
              </c:strCache>
            </c:strRef>
          </c:cat>
          <c:val>
            <c:numRef>
              <c:f>'Tabel 3'!$B$4:$B$8</c:f>
              <c:numCache>
                <c:formatCode>_-[$$-409]* #,##0_ ;_-[$$-409]* \-#,##0\ ;_-[$$-409]* "-"_ ;_-@_ </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CA85-4CB5-9664-97DE91F2DC2D}"/>
            </c:ext>
          </c:extLst>
        </c:ser>
        <c:dLbls>
          <c:showLegendKey val="0"/>
          <c:showVal val="0"/>
          <c:showCatName val="0"/>
          <c:showSerName val="0"/>
          <c:showPercent val="0"/>
          <c:showBubbleSize val="0"/>
        </c:dLbls>
        <c:gapWidth val="182"/>
        <c:axId val="270036960"/>
        <c:axId val="270035040"/>
      </c:barChart>
      <c:catAx>
        <c:axId val="27003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0035040"/>
        <c:crosses val="autoZero"/>
        <c:auto val="1"/>
        <c:lblAlgn val="ctr"/>
        <c:lblOffset val="100"/>
        <c:noMultiLvlLbl val="0"/>
      </c:catAx>
      <c:valAx>
        <c:axId val="270035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003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F8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9525</xdr:rowOff>
    </xdr:from>
    <xdr:to>
      <xdr:col>26</xdr:col>
      <xdr:colOff>9525</xdr:colOff>
      <xdr:row>5</xdr:row>
      <xdr:rowOff>0</xdr:rowOff>
    </xdr:to>
    <xdr:sp macro="" textlink="">
      <xdr:nvSpPr>
        <xdr:cNvPr id="4" name="Rectangle 3">
          <a:extLst>
            <a:ext uri="{FF2B5EF4-FFF2-40B4-BE49-F238E27FC236}">
              <a16:creationId xmlns:a16="http://schemas.microsoft.com/office/drawing/2014/main" id="{BD40D570-B9C6-3860-7FB2-828688F519EE}"/>
            </a:ext>
          </a:extLst>
        </xdr:cNvPr>
        <xdr:cNvSpPr/>
      </xdr:nvSpPr>
      <xdr:spPr>
        <a:xfrm>
          <a:off x="133350" y="9525"/>
          <a:ext cx="15230475" cy="809625"/>
        </a:xfrm>
        <a:prstGeom prst="rect">
          <a:avLst/>
        </a:prstGeom>
        <a:solidFill>
          <a:srgbClr val="823C0C"/>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ID" sz="3600"/>
            <a:t>COFFE</a:t>
          </a:r>
          <a:r>
            <a:rPr lang="en-ID" sz="3600" baseline="0"/>
            <a:t>E SALES DASHBOARD</a:t>
          </a:r>
          <a:endParaRPr lang="en-ID" sz="3600"/>
        </a:p>
      </xdr:txBody>
    </xdr:sp>
    <xdr:clientData/>
  </xdr:twoCellAnchor>
  <xdr:twoCellAnchor>
    <xdr:from>
      <xdr:col>1</xdr:col>
      <xdr:colOff>0</xdr:colOff>
      <xdr:row>14</xdr:row>
      <xdr:rowOff>19050</xdr:rowOff>
    </xdr:from>
    <xdr:to>
      <xdr:col>15</xdr:col>
      <xdr:colOff>581025</xdr:colOff>
      <xdr:row>35</xdr:row>
      <xdr:rowOff>9525</xdr:rowOff>
    </xdr:to>
    <xdr:graphicFrame macro="">
      <xdr:nvGraphicFramePr>
        <xdr:cNvPr id="10" name="Chart 9">
          <a:extLst>
            <a:ext uri="{FF2B5EF4-FFF2-40B4-BE49-F238E27FC236}">
              <a16:creationId xmlns:a16="http://schemas.microsoft.com/office/drawing/2014/main" id="{CF6EDF7C-2F88-4949-AD2E-F6CBF572D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28575</xdr:rowOff>
    </xdr:from>
    <xdr:to>
      <xdr:col>19</xdr:col>
      <xdr:colOff>0</xdr:colOff>
      <xdr:row>13</xdr:row>
      <xdr:rowOff>133351</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0FCE5C51-0E19-47E1-9374-429C085BC1F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847725"/>
              <a:ext cx="10953750" cy="162877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22</xdr:col>
      <xdr:colOff>114300</xdr:colOff>
      <xdr:row>9</xdr:row>
      <xdr:rowOff>9526</xdr:rowOff>
    </xdr:from>
    <xdr:to>
      <xdr:col>25</xdr:col>
      <xdr:colOff>609599</xdr:colOff>
      <xdr:row>13</xdr:row>
      <xdr:rowOff>190499</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8510004A-FD47-49EF-8360-A0C8BE75E70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30200" y="1590676"/>
              <a:ext cx="2324099" cy="9429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5</xdr:row>
      <xdr:rowOff>28576</xdr:rowOff>
    </xdr:from>
    <xdr:to>
      <xdr:col>25</xdr:col>
      <xdr:colOff>609599</xdr:colOff>
      <xdr:row>9</xdr:row>
      <xdr:rowOff>0</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9148C00F-81F2-43B3-8CAE-C5D1C3AFB0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63300" y="847726"/>
              <a:ext cx="4190999" cy="7334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85725</xdr:colOff>
      <xdr:row>9</xdr:row>
      <xdr:rowOff>9525</xdr:rowOff>
    </xdr:from>
    <xdr:to>
      <xdr:col>22</xdr:col>
      <xdr:colOff>85725</xdr:colOff>
      <xdr:row>13</xdr:row>
      <xdr:rowOff>161925</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A6221BE6-9DF7-4585-9ADC-9CA9405D90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72825" y="1590675"/>
              <a:ext cx="1828800" cy="914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14</xdr:row>
      <xdr:rowOff>0</xdr:rowOff>
    </xdr:from>
    <xdr:to>
      <xdr:col>26</xdr:col>
      <xdr:colOff>9525</xdr:colOff>
      <xdr:row>24</xdr:row>
      <xdr:rowOff>0</xdr:rowOff>
    </xdr:to>
    <xdr:graphicFrame macro="">
      <xdr:nvGraphicFramePr>
        <xdr:cNvPr id="15" name="Chart 14">
          <a:extLst>
            <a:ext uri="{FF2B5EF4-FFF2-40B4-BE49-F238E27FC236}">
              <a16:creationId xmlns:a16="http://schemas.microsoft.com/office/drawing/2014/main" id="{FAA17FF4-62F9-4C7D-A2A1-4D3926C9F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609599</xdr:colOff>
      <xdr:row>24</xdr:row>
      <xdr:rowOff>9525</xdr:rowOff>
    </xdr:from>
    <xdr:to>
      <xdr:col>26</xdr:col>
      <xdr:colOff>0</xdr:colOff>
      <xdr:row>35</xdr:row>
      <xdr:rowOff>9525</xdr:rowOff>
    </xdr:to>
    <xdr:graphicFrame macro="">
      <xdr:nvGraphicFramePr>
        <xdr:cNvPr id="16" name="Chart 15">
          <a:extLst>
            <a:ext uri="{FF2B5EF4-FFF2-40B4-BE49-F238E27FC236}">
              <a16:creationId xmlns:a16="http://schemas.microsoft.com/office/drawing/2014/main" id="{B8F5C11E-10F5-4715-9197-835C76CAF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rizka Smartalova Syahda" refreshedDate="45517.942139930557" createdVersion="8" refreshedVersion="8" minRefreshableVersion="3" recordCount="1000" xr:uid="{95BAB748-7020-4E8F-AD03-317183892EF2}">
  <cacheSource type="worksheet">
    <worksheetSource name="OrdersTable"/>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04107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D65DE-65A9-486B-A989-26603108C74E}" name="PivotTable3"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3:E52" firstHeaderRow="1" firstDataRow="2" firstDataCol="1"/>
  <pivotFields count="18">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3"/>
        <item x="1"/>
        <item x="0"/>
        <item x="2"/>
      </items>
    </pivotField>
    <pivotField showAll="0" defaultSubtotal="0"/>
    <pivotField dataField="1"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4F5EC-FADE-442A-A37D-32821DE4FE63}" name="PivotTable3"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7">
  <location ref="A3:B6" firstHeaderRow="1" firstDataRow="1" firstDataCol="1"/>
  <pivotFields count="18">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3"/>
        <item x="1"/>
        <item x="0"/>
        <item x="2"/>
      </items>
    </pivotField>
    <pivotField showAll="0" defaultSubtotal="0"/>
    <pivotField dataField="1"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9" format="8"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4ABE38-14BC-4503-BF19-71A4ED0A3DAB}" name="PivotTable3"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9">
  <location ref="A3:B8" firstHeaderRow="1" firstDataRow="1" firstDataCol="1"/>
  <pivotFields count="18">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3"/>
        <item x="1"/>
        <item x="0"/>
        <item x="2"/>
      </items>
    </pivotField>
    <pivotField showAll="0" defaultSubtotal="0"/>
    <pivotField dataField="1"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5" baseItem="81" numFmtId="167"/>
  </dataFields>
  <chartFormats count="4">
    <chartFormat chart="9"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5F2B8D-BB4A-431A-85FE-6F66FFBFD4CE}" sourceName="Size">
  <pivotTables>
    <pivotTable tabId="18" name="PivotTable3"/>
    <pivotTable tabId="19" name="PivotTable3"/>
    <pivotTable tabId="20" name="PivotTable3"/>
  </pivotTables>
  <data>
    <tabular pivotCacheId="17041079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F11930-6B62-4D85-A2F3-F8A811FDC17D}" sourceName="Roast Type Name">
  <pivotTables>
    <pivotTable tabId="18" name="PivotTable3"/>
    <pivotTable tabId="19" name="PivotTable3"/>
    <pivotTable tabId="20" name="PivotTable3"/>
  </pivotTables>
  <data>
    <tabular pivotCacheId="17041079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AEEEA9C-7658-4210-9C11-5B581511F71B}" sourceName="Loyalty Card">
  <pivotTables>
    <pivotTable tabId="18" name="PivotTable3"/>
    <pivotTable tabId="19" name="PivotTable3"/>
    <pivotTable tabId="20" name="PivotTable3"/>
  </pivotTables>
  <data>
    <tabular pivotCacheId="17041079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7E6DE0-7238-4AD3-B37F-1D7D4EA1EC0D}" cache="Slicer_Size" caption="Size" columnCount="2" style="SlicerStyleLight2" rowHeight="241300"/>
  <slicer name="Roast Type Name" xr10:uid="{C0AC99B7-22F5-4703-A140-E519E96D9611}" cache="Slicer_Roast_Type_Name" caption="Roast Type Name" columnCount="3" style="SlicerStyleLight2" rowHeight="241300"/>
  <slicer name="Loyalty Card" xr10:uid="{CB9C64D6-4594-4B35-A3B8-0E10DAD4E002}"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E65599-530A-4803-B86D-0B60AFE44982}" name="OrdersTable" displayName="OrdersTable" ref="A1:P1001" totalsRowShown="0" headerRowDxfId="10">
  <autoFilter ref="A1:P1001" xr:uid="{8BE65599-530A-4803-B86D-0B60AFE44982}"/>
  <tableColumns count="16">
    <tableColumn id="1" xr3:uid="{67F79781-5737-49E5-9C02-B4CD96AD6078}" name="Order ID" dataDxfId="9"/>
    <tableColumn id="2" xr3:uid="{C1DC988E-9C6E-488B-8951-70C0B6E46558}" name="Order Date" dataDxfId="8"/>
    <tableColumn id="3" xr3:uid="{40F92D7C-8A49-4661-BC1B-C923F3D6F99F}" name="Customer ID" dataDxfId="7"/>
    <tableColumn id="4" xr3:uid="{8F506965-F14F-43D1-9774-96BE749B20E0}" name="Product ID"/>
    <tableColumn id="5" xr3:uid="{08507C0B-9384-41A0-BCF2-0C2B91F0A762}" name="Quantity" dataDxfId="6"/>
    <tableColumn id="6" xr3:uid="{9A8961E6-8FFC-4F85-BFB9-1EF3221276DA}" name="Customer Name" dataDxfId="5">
      <calculatedColumnFormula>_xlfn.XLOOKUP(C2,customers!$A$1:$A$1001,customers!$B$1:$B$1001,,0)</calculatedColumnFormula>
    </tableColumn>
    <tableColumn id="7" xr3:uid="{7ADCB348-D351-4D03-B37A-111DCCC67A79}" name="Email" dataDxfId="4">
      <calculatedColumnFormula>_xlfn.XLOOKUP(C2,customers!$A$1:$A$1001,customers!$C$1:$C$1001,"",0)</calculatedColumnFormula>
    </tableColumn>
    <tableColumn id="8" xr3:uid="{2577A169-9FDC-4C0C-AD51-E8FE7BBE861E}" name="Country" dataDxfId="3">
      <calculatedColumnFormula>_xlfn.XLOOKUP(C2,customers!$A$1:$A$1001,customers!$G$1:$G$1001,,0)</calculatedColumnFormula>
    </tableColumn>
    <tableColumn id="9" xr3:uid="{FF27D190-BA1F-489D-924B-69C281D846BA}" name="Coffee Type">
      <calculatedColumnFormula>_xlfn.XLOOKUP(D2,products!$A$1:$A$49,products!$B$1:$B$49,,0)</calculatedColumnFormula>
    </tableColumn>
    <tableColumn id="10" xr3:uid="{16DCA236-37F6-4F36-B77D-3F8262EC7D05}" name="Roast Type">
      <calculatedColumnFormula>_xlfn.XLOOKUP(D2,products!$A$1:$A$49,products!$C$1:$C$49,,0)</calculatedColumnFormula>
    </tableColumn>
    <tableColumn id="11" xr3:uid="{909C77EC-08F0-4D82-82A5-70C4307A65A2}" name="Size">
      <calculatedColumnFormula>_xlfn.XLOOKUP(D2,products!$A$1:$A$49,products!$D$1:$D$49,,0)</calculatedColumnFormula>
    </tableColumn>
    <tableColumn id="12" xr3:uid="{A946105B-E3BA-4799-98C1-57C790FB0AF2}" name="Unit Price">
      <calculatedColumnFormula>_xlfn.XLOOKUP(D2,products!$A$1:$A$49,products!$E$1:$E$49,,0)</calculatedColumnFormula>
    </tableColumn>
    <tableColumn id="13" xr3:uid="{EC007135-3844-4D6D-B97C-FA66F0E1FDB7}" name="Sales">
      <calculatedColumnFormula>(L2*E2)</calculatedColumnFormula>
    </tableColumn>
    <tableColumn id="14" xr3:uid="{85F1EFF4-6A51-4478-AA9D-F9FD5D23EE14}" name="Coffe Type Name">
      <calculatedColumnFormula>IF(I2="Rob","Robusta",IF(I2="Exc","Excelsa",IF(I2="Ara","Arabica",IF(I2="Lib","Liberica",))))</calculatedColumnFormula>
    </tableColumn>
    <tableColumn id="15" xr3:uid="{821E4747-92A7-47BD-91D3-405B53663C58}" name="Roast Type Name">
      <calculatedColumnFormula>IF(J2="M","Medium",IF(J2="L","Light",IF(J2="D","Dark",)))</calculatedColumnFormula>
    </tableColumn>
    <tableColumn id="16" xr3:uid="{F71119E0-3D18-4083-9569-35997629A2B0}" name="Loyalty Card" dataDxfId="2">
      <calculatedColumnFormula>_xlfn.XLOOKUP(OrdersTable[[#This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F325AD-2D4E-4DE8-A6AA-910427DAE0CE}" sourceName="Order Date">
  <pivotTables>
    <pivotTable tabId="18" name="PivotTable3"/>
    <pivotTable tabId="19" name="PivotTable3"/>
    <pivotTable tabId="20" name="PivotTable3"/>
  </pivotTables>
  <state minimalRefreshVersion="6" lastRefreshVersion="6" pivotCacheId="17041079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71BFA87-CCB8-4F2A-BCF8-AAF61CD204DF}" cache="NativeTimeline_Order_Date" caption="Order Date" level="2" selectionLevel="2" scrollPosition="2019-01-01T00:00:00" style="New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51A4E-11A7-4780-A089-E11810A337B1}">
  <dimension ref="A3:H52"/>
  <sheetViews>
    <sheetView workbookViewId="0">
      <selection activeCell="AB14" sqref="AB14"/>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s>
  <sheetData>
    <row r="3" spans="1:8" x14ac:dyDescent="0.25">
      <c r="A3" s="4" t="s">
        <v>6215</v>
      </c>
      <c r="B3" s="4" t="s">
        <v>6216</v>
      </c>
    </row>
    <row r="4" spans="1:8" x14ac:dyDescent="0.25">
      <c r="A4" s="4" t="s">
        <v>6198</v>
      </c>
      <c r="B4" t="s">
        <v>6217</v>
      </c>
      <c r="C4" t="s">
        <v>6218</v>
      </c>
      <c r="D4" t="s">
        <v>6219</v>
      </c>
      <c r="E4" t="s">
        <v>6220</v>
      </c>
    </row>
    <row r="5" spans="1:8" x14ac:dyDescent="0.25">
      <c r="A5" s="5" t="s">
        <v>6199</v>
      </c>
      <c r="B5" s="7"/>
      <c r="C5" s="7"/>
      <c r="D5" s="7"/>
      <c r="E5" s="7"/>
    </row>
    <row r="6" spans="1:8" x14ac:dyDescent="0.25">
      <c r="A6" s="6" t="s">
        <v>6203</v>
      </c>
      <c r="B6" s="7">
        <v>186.85499999999999</v>
      </c>
      <c r="C6" s="7">
        <v>305.97000000000003</v>
      </c>
      <c r="D6" s="7">
        <v>213.15999999999997</v>
      </c>
      <c r="E6" s="7">
        <v>123</v>
      </c>
      <c r="H6" t="s">
        <v>6221</v>
      </c>
    </row>
    <row r="7" spans="1:8" x14ac:dyDescent="0.25">
      <c r="A7" s="6" t="s">
        <v>6204</v>
      </c>
      <c r="B7" s="7">
        <v>251.96499999999997</v>
      </c>
      <c r="C7" s="7">
        <v>129.46</v>
      </c>
      <c r="D7" s="7">
        <v>434.03999999999996</v>
      </c>
      <c r="E7" s="7">
        <v>171.93999999999997</v>
      </c>
    </row>
    <row r="8" spans="1:8" x14ac:dyDescent="0.25">
      <c r="A8" s="6" t="s">
        <v>6205</v>
      </c>
      <c r="B8" s="7">
        <v>224.94499999999999</v>
      </c>
      <c r="C8" s="7">
        <v>349.12</v>
      </c>
      <c r="D8" s="7">
        <v>321.04000000000002</v>
      </c>
      <c r="E8" s="7">
        <v>126.035</v>
      </c>
    </row>
    <row r="9" spans="1:8" x14ac:dyDescent="0.25">
      <c r="A9" s="6" t="s">
        <v>6206</v>
      </c>
      <c r="B9" s="7">
        <v>307.12</v>
      </c>
      <c r="C9" s="7">
        <v>681.07499999999993</v>
      </c>
      <c r="D9" s="7">
        <v>533.70499999999993</v>
      </c>
      <c r="E9" s="7">
        <v>158.85</v>
      </c>
    </row>
    <row r="10" spans="1:8" x14ac:dyDescent="0.25">
      <c r="A10" s="6" t="s">
        <v>6207</v>
      </c>
      <c r="B10" s="7">
        <v>53.664999999999992</v>
      </c>
      <c r="C10" s="7">
        <v>83.025000000000006</v>
      </c>
      <c r="D10" s="7">
        <v>193.83499999999998</v>
      </c>
      <c r="E10" s="7">
        <v>68.039999999999992</v>
      </c>
    </row>
    <row r="11" spans="1:8" x14ac:dyDescent="0.25">
      <c r="A11" s="6" t="s">
        <v>6208</v>
      </c>
      <c r="B11" s="7">
        <v>163.01999999999998</v>
      </c>
      <c r="C11" s="7">
        <v>678.3599999999999</v>
      </c>
      <c r="D11" s="7">
        <v>171.04500000000002</v>
      </c>
      <c r="E11" s="7">
        <v>372.255</v>
      </c>
    </row>
    <row r="12" spans="1:8" x14ac:dyDescent="0.25">
      <c r="A12" s="6" t="s">
        <v>6209</v>
      </c>
      <c r="B12" s="7">
        <v>345.02</v>
      </c>
      <c r="C12" s="7">
        <v>273.86999999999995</v>
      </c>
      <c r="D12" s="7">
        <v>184.12999999999997</v>
      </c>
      <c r="E12" s="7">
        <v>201.11499999999998</v>
      </c>
    </row>
    <row r="13" spans="1:8" x14ac:dyDescent="0.25">
      <c r="A13" s="6" t="s">
        <v>6210</v>
      </c>
      <c r="B13" s="7">
        <v>334.89</v>
      </c>
      <c r="C13" s="7">
        <v>70.95</v>
      </c>
      <c r="D13" s="7">
        <v>134.23000000000002</v>
      </c>
      <c r="E13" s="7">
        <v>166.27499999999998</v>
      </c>
    </row>
    <row r="14" spans="1:8" x14ac:dyDescent="0.25">
      <c r="A14" s="6" t="s">
        <v>6211</v>
      </c>
      <c r="B14" s="7">
        <v>178.70999999999998</v>
      </c>
      <c r="C14" s="7">
        <v>166.1</v>
      </c>
      <c r="D14" s="7">
        <v>439.30999999999995</v>
      </c>
      <c r="E14" s="7">
        <v>492.9</v>
      </c>
    </row>
    <row r="15" spans="1:8" x14ac:dyDescent="0.25">
      <c r="A15" s="6" t="s">
        <v>6212</v>
      </c>
      <c r="B15" s="7">
        <v>301.98500000000001</v>
      </c>
      <c r="C15" s="7">
        <v>153.76499999999999</v>
      </c>
      <c r="D15" s="7">
        <v>215.55499999999998</v>
      </c>
      <c r="E15" s="7">
        <v>213.66499999999999</v>
      </c>
    </row>
    <row r="16" spans="1:8" x14ac:dyDescent="0.25">
      <c r="A16" s="6" t="s">
        <v>6213</v>
      </c>
      <c r="B16" s="7">
        <v>312.83499999999998</v>
      </c>
      <c r="C16" s="7">
        <v>63.249999999999993</v>
      </c>
      <c r="D16" s="7">
        <v>350.89500000000004</v>
      </c>
      <c r="E16" s="7">
        <v>96.405000000000001</v>
      </c>
    </row>
    <row r="17" spans="1:5" x14ac:dyDescent="0.25">
      <c r="A17" s="6" t="s">
        <v>6214</v>
      </c>
      <c r="B17" s="7">
        <v>265.62</v>
      </c>
      <c r="C17" s="7">
        <v>526.51499999999987</v>
      </c>
      <c r="D17" s="7">
        <v>187.06</v>
      </c>
      <c r="E17" s="7">
        <v>210.58999999999997</v>
      </c>
    </row>
    <row r="18" spans="1:5" x14ac:dyDescent="0.25">
      <c r="A18" s="5" t="s">
        <v>6200</v>
      </c>
      <c r="B18" s="7"/>
      <c r="C18" s="7"/>
      <c r="D18" s="7"/>
      <c r="E18" s="7"/>
    </row>
    <row r="19" spans="1:5" x14ac:dyDescent="0.25">
      <c r="A19" s="6" t="s">
        <v>6203</v>
      </c>
      <c r="B19" s="7">
        <v>47.25</v>
      </c>
      <c r="C19" s="7">
        <v>65.805000000000007</v>
      </c>
      <c r="D19" s="7">
        <v>274.67500000000001</v>
      </c>
      <c r="E19" s="7">
        <v>179.22</v>
      </c>
    </row>
    <row r="20" spans="1:5" x14ac:dyDescent="0.25">
      <c r="A20" s="6" t="s">
        <v>6204</v>
      </c>
      <c r="B20" s="7">
        <v>745.44999999999993</v>
      </c>
      <c r="C20" s="7">
        <v>428.88499999999999</v>
      </c>
      <c r="D20" s="7">
        <v>194.17499999999998</v>
      </c>
      <c r="E20" s="7">
        <v>429.82999999999993</v>
      </c>
    </row>
    <row r="21" spans="1:5" x14ac:dyDescent="0.25">
      <c r="A21" s="6" t="s">
        <v>6205</v>
      </c>
      <c r="B21" s="7">
        <v>130.47</v>
      </c>
      <c r="C21" s="7">
        <v>271.48500000000001</v>
      </c>
      <c r="D21" s="7">
        <v>281.20499999999998</v>
      </c>
      <c r="E21" s="7">
        <v>231.63000000000002</v>
      </c>
    </row>
    <row r="22" spans="1:5" x14ac:dyDescent="0.25">
      <c r="A22" s="6" t="s">
        <v>6206</v>
      </c>
      <c r="B22" s="7">
        <v>27</v>
      </c>
      <c r="C22" s="7">
        <v>347.26</v>
      </c>
      <c r="D22" s="7">
        <v>147.51</v>
      </c>
      <c r="E22" s="7">
        <v>240.04</v>
      </c>
    </row>
    <row r="23" spans="1:5" x14ac:dyDescent="0.25">
      <c r="A23" s="6" t="s">
        <v>6207</v>
      </c>
      <c r="B23" s="7">
        <v>255.11499999999995</v>
      </c>
      <c r="C23" s="7">
        <v>541.73</v>
      </c>
      <c r="D23" s="7">
        <v>83.43</v>
      </c>
      <c r="E23" s="7">
        <v>59.079999999999991</v>
      </c>
    </row>
    <row r="24" spans="1:5" x14ac:dyDescent="0.25">
      <c r="A24" s="6" t="s">
        <v>6208</v>
      </c>
      <c r="B24" s="7">
        <v>584.78999999999985</v>
      </c>
      <c r="C24" s="7">
        <v>357.42999999999995</v>
      </c>
      <c r="D24" s="7">
        <v>355.34</v>
      </c>
      <c r="E24" s="7">
        <v>140.88</v>
      </c>
    </row>
    <row r="25" spans="1:5" x14ac:dyDescent="0.25">
      <c r="A25" s="6" t="s">
        <v>6209</v>
      </c>
      <c r="B25" s="7">
        <v>430.62</v>
      </c>
      <c r="C25" s="7">
        <v>227.42500000000001</v>
      </c>
      <c r="D25" s="7">
        <v>236.315</v>
      </c>
      <c r="E25" s="7">
        <v>414.58499999999992</v>
      </c>
    </row>
    <row r="26" spans="1:5" x14ac:dyDescent="0.25">
      <c r="A26" s="6" t="s">
        <v>6210</v>
      </c>
      <c r="B26" s="7">
        <v>22.5</v>
      </c>
      <c r="C26" s="7">
        <v>77.72</v>
      </c>
      <c r="D26" s="7">
        <v>60.5</v>
      </c>
      <c r="E26" s="7">
        <v>139.67999999999998</v>
      </c>
    </row>
    <row r="27" spans="1:5" x14ac:dyDescent="0.25">
      <c r="A27" s="6" t="s">
        <v>6211</v>
      </c>
      <c r="B27" s="7">
        <v>126.14999999999999</v>
      </c>
      <c r="C27" s="7">
        <v>195.11</v>
      </c>
      <c r="D27" s="7">
        <v>89.13</v>
      </c>
      <c r="E27" s="7">
        <v>302.65999999999997</v>
      </c>
    </row>
    <row r="28" spans="1:5" x14ac:dyDescent="0.25">
      <c r="A28" s="6" t="s">
        <v>6212</v>
      </c>
      <c r="B28" s="7">
        <v>376.03</v>
      </c>
      <c r="C28" s="7">
        <v>523.24</v>
      </c>
      <c r="D28" s="7">
        <v>440.96499999999997</v>
      </c>
      <c r="E28" s="7">
        <v>174.46999999999997</v>
      </c>
    </row>
    <row r="29" spans="1:5" x14ac:dyDescent="0.25">
      <c r="A29" s="6" t="s">
        <v>6213</v>
      </c>
      <c r="B29" s="7">
        <v>515.17999999999995</v>
      </c>
      <c r="C29" s="7">
        <v>142.56</v>
      </c>
      <c r="D29" s="7">
        <v>347.03999999999996</v>
      </c>
      <c r="E29" s="7">
        <v>104.08499999999999</v>
      </c>
    </row>
    <row r="30" spans="1:5" x14ac:dyDescent="0.25">
      <c r="A30" s="6" t="s">
        <v>6214</v>
      </c>
      <c r="B30" s="7">
        <v>95.859999999999985</v>
      </c>
      <c r="C30" s="7">
        <v>484.76</v>
      </c>
      <c r="D30" s="7">
        <v>94.17</v>
      </c>
      <c r="E30" s="7">
        <v>77.10499999999999</v>
      </c>
    </row>
    <row r="31" spans="1:5" x14ac:dyDescent="0.25">
      <c r="A31" s="5" t="s">
        <v>6201</v>
      </c>
      <c r="B31" s="7"/>
      <c r="C31" s="7"/>
      <c r="D31" s="7"/>
      <c r="E31" s="7"/>
    </row>
    <row r="32" spans="1:5" x14ac:dyDescent="0.25">
      <c r="A32" s="6" t="s">
        <v>6203</v>
      </c>
      <c r="B32" s="7">
        <v>258.34500000000003</v>
      </c>
      <c r="C32" s="7">
        <v>139.625</v>
      </c>
      <c r="D32" s="7">
        <v>279.52000000000004</v>
      </c>
      <c r="E32" s="7">
        <v>160.19499999999999</v>
      </c>
    </row>
    <row r="33" spans="1:5" x14ac:dyDescent="0.25">
      <c r="A33" s="6" t="s">
        <v>6204</v>
      </c>
      <c r="B33" s="7">
        <v>342.2</v>
      </c>
      <c r="C33" s="7">
        <v>284.24999999999994</v>
      </c>
      <c r="D33" s="7">
        <v>251.83</v>
      </c>
      <c r="E33" s="7">
        <v>80.550000000000011</v>
      </c>
    </row>
    <row r="34" spans="1:5" x14ac:dyDescent="0.25">
      <c r="A34" s="6" t="s">
        <v>6205</v>
      </c>
      <c r="B34" s="7">
        <v>418.30499999999989</v>
      </c>
      <c r="C34" s="7">
        <v>468.125</v>
      </c>
      <c r="D34" s="7">
        <v>405.05500000000006</v>
      </c>
      <c r="E34" s="7">
        <v>253.15499999999997</v>
      </c>
    </row>
    <row r="35" spans="1:5" x14ac:dyDescent="0.25">
      <c r="A35" s="6" t="s">
        <v>6206</v>
      </c>
      <c r="B35" s="7">
        <v>102.32999999999998</v>
      </c>
      <c r="C35" s="7">
        <v>242.14000000000001</v>
      </c>
      <c r="D35" s="7">
        <v>554.875</v>
      </c>
      <c r="E35" s="7">
        <v>106.23999999999998</v>
      </c>
    </row>
    <row r="36" spans="1:5" x14ac:dyDescent="0.25">
      <c r="A36" s="6" t="s">
        <v>6207</v>
      </c>
      <c r="B36" s="7">
        <v>234.71999999999997</v>
      </c>
      <c r="C36" s="7">
        <v>133.08000000000001</v>
      </c>
      <c r="D36" s="7">
        <v>267.2</v>
      </c>
      <c r="E36" s="7">
        <v>272.68999999999994</v>
      </c>
    </row>
    <row r="37" spans="1:5" x14ac:dyDescent="0.25">
      <c r="A37" s="6" t="s">
        <v>6208</v>
      </c>
      <c r="B37" s="7">
        <v>430.39</v>
      </c>
      <c r="C37" s="7">
        <v>136.20500000000001</v>
      </c>
      <c r="D37" s="7">
        <v>209.6</v>
      </c>
      <c r="E37" s="7">
        <v>88.334999999999994</v>
      </c>
    </row>
    <row r="38" spans="1:5" x14ac:dyDescent="0.25">
      <c r="A38" s="6" t="s">
        <v>6209</v>
      </c>
      <c r="B38" s="7">
        <v>109.005</v>
      </c>
      <c r="C38" s="7">
        <v>393.57499999999999</v>
      </c>
      <c r="D38" s="7">
        <v>61.034999999999997</v>
      </c>
      <c r="E38" s="7">
        <v>199.48999999999998</v>
      </c>
    </row>
    <row r="39" spans="1:5" x14ac:dyDescent="0.25">
      <c r="A39" s="6" t="s">
        <v>6210</v>
      </c>
      <c r="B39" s="7">
        <v>287.52499999999998</v>
      </c>
      <c r="C39" s="7">
        <v>288.67</v>
      </c>
      <c r="D39" s="7">
        <v>125.58</v>
      </c>
      <c r="E39" s="7">
        <v>374.13499999999999</v>
      </c>
    </row>
    <row r="40" spans="1:5" x14ac:dyDescent="0.25">
      <c r="A40" s="6" t="s">
        <v>6211</v>
      </c>
      <c r="B40" s="7">
        <v>840.92999999999984</v>
      </c>
      <c r="C40" s="7">
        <v>409.875</v>
      </c>
      <c r="D40" s="7">
        <v>171.32999999999998</v>
      </c>
      <c r="E40" s="7">
        <v>221.43999999999997</v>
      </c>
    </row>
    <row r="41" spans="1:5" x14ac:dyDescent="0.25">
      <c r="A41" s="6" t="s">
        <v>6212</v>
      </c>
      <c r="B41" s="7">
        <v>299.07</v>
      </c>
      <c r="C41" s="7">
        <v>260.32499999999999</v>
      </c>
      <c r="D41" s="7">
        <v>584.64</v>
      </c>
      <c r="E41" s="7">
        <v>256.36500000000001</v>
      </c>
    </row>
    <row r="42" spans="1:5" x14ac:dyDescent="0.25">
      <c r="A42" s="6" t="s">
        <v>6213</v>
      </c>
      <c r="B42" s="7">
        <v>323.32499999999999</v>
      </c>
      <c r="C42" s="7">
        <v>565.57000000000005</v>
      </c>
      <c r="D42" s="7">
        <v>537.80999999999995</v>
      </c>
      <c r="E42" s="7">
        <v>189.47499999999999</v>
      </c>
    </row>
    <row r="43" spans="1:5" x14ac:dyDescent="0.25">
      <c r="A43" s="6" t="s">
        <v>6214</v>
      </c>
      <c r="B43" s="7">
        <v>399.48499999999996</v>
      </c>
      <c r="C43" s="7">
        <v>148.19999999999999</v>
      </c>
      <c r="D43" s="7">
        <v>388.21999999999997</v>
      </c>
      <c r="E43" s="7">
        <v>212.07499999999999</v>
      </c>
    </row>
    <row r="44" spans="1:5" x14ac:dyDescent="0.25">
      <c r="A44" s="5" t="s">
        <v>6202</v>
      </c>
      <c r="B44" s="7"/>
      <c r="C44" s="7"/>
      <c r="D44" s="7"/>
      <c r="E44" s="7"/>
    </row>
    <row r="45" spans="1:5" x14ac:dyDescent="0.25">
      <c r="A45" s="6" t="s">
        <v>6203</v>
      </c>
      <c r="B45" s="7">
        <v>112.69499999999999</v>
      </c>
      <c r="C45" s="7">
        <v>166.32</v>
      </c>
      <c r="D45" s="7">
        <v>843.71499999999992</v>
      </c>
      <c r="E45" s="7">
        <v>146.685</v>
      </c>
    </row>
    <row r="46" spans="1:5" x14ac:dyDescent="0.25">
      <c r="A46" s="6" t="s">
        <v>6204</v>
      </c>
      <c r="B46" s="7">
        <v>114.87999999999998</v>
      </c>
      <c r="C46" s="7">
        <v>133.815</v>
      </c>
      <c r="D46" s="7">
        <v>91.175000000000011</v>
      </c>
      <c r="E46" s="7">
        <v>53.759999999999991</v>
      </c>
    </row>
    <row r="47" spans="1:5" x14ac:dyDescent="0.25">
      <c r="A47" s="6" t="s">
        <v>6205</v>
      </c>
      <c r="B47" s="7">
        <v>277.76</v>
      </c>
      <c r="C47" s="7">
        <v>175.41</v>
      </c>
      <c r="D47" s="7">
        <v>462.50999999999993</v>
      </c>
      <c r="E47" s="7">
        <v>399.52499999999998</v>
      </c>
    </row>
    <row r="48" spans="1:5" x14ac:dyDescent="0.25">
      <c r="A48" s="6" t="s">
        <v>6206</v>
      </c>
      <c r="B48" s="7">
        <v>197.89499999999998</v>
      </c>
      <c r="C48" s="7">
        <v>289.755</v>
      </c>
      <c r="D48" s="7">
        <v>88.545000000000002</v>
      </c>
      <c r="E48" s="7">
        <v>200.25499999999997</v>
      </c>
    </row>
    <row r="49" spans="1:5" x14ac:dyDescent="0.25">
      <c r="A49" s="6" t="s">
        <v>6207</v>
      </c>
      <c r="B49" s="7">
        <v>193.11499999999998</v>
      </c>
      <c r="C49" s="7">
        <v>212.49499999999998</v>
      </c>
      <c r="D49" s="7">
        <v>292.29000000000002</v>
      </c>
      <c r="E49" s="7">
        <v>304.46999999999997</v>
      </c>
    </row>
    <row r="50" spans="1:5" x14ac:dyDescent="0.25">
      <c r="A50" s="6" t="s">
        <v>6208</v>
      </c>
      <c r="B50" s="7">
        <v>179.79</v>
      </c>
      <c r="C50" s="7">
        <v>426.2</v>
      </c>
      <c r="D50" s="7">
        <v>170.08999999999997</v>
      </c>
      <c r="E50" s="7">
        <v>379.31</v>
      </c>
    </row>
    <row r="51" spans="1:5" x14ac:dyDescent="0.25">
      <c r="A51" s="6" t="s">
        <v>6209</v>
      </c>
      <c r="B51" s="7">
        <v>247.28999999999996</v>
      </c>
      <c r="C51" s="7">
        <v>246.685</v>
      </c>
      <c r="D51" s="7">
        <v>271.05499999999995</v>
      </c>
      <c r="E51" s="7">
        <v>141.69999999999999</v>
      </c>
    </row>
    <row r="52" spans="1:5" x14ac:dyDescent="0.25">
      <c r="A52" s="6" t="s">
        <v>6210</v>
      </c>
      <c r="B52" s="7">
        <v>116.39499999999998</v>
      </c>
      <c r="C52" s="7">
        <v>41.25</v>
      </c>
      <c r="D52" s="7">
        <v>15.54</v>
      </c>
      <c r="E52"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C7BF-4A44-4591-99EA-6A5282F4727A}">
  <dimension ref="A3:H6"/>
  <sheetViews>
    <sheetView workbookViewId="0">
      <selection activeCell="O11" sqref="O11"/>
    </sheetView>
  </sheetViews>
  <sheetFormatPr defaultRowHeight="15" x14ac:dyDescent="0.25"/>
  <cols>
    <col min="1" max="1" width="15.42578125" bestFit="1" customWidth="1"/>
    <col min="2" max="2" width="12.140625" bestFit="1" customWidth="1"/>
    <col min="3" max="3" width="7.85546875" bestFit="1" customWidth="1"/>
    <col min="4" max="5" width="8.140625" bestFit="1" customWidth="1"/>
  </cols>
  <sheetData>
    <row r="3" spans="1:8" x14ac:dyDescent="0.25">
      <c r="A3" s="4" t="s">
        <v>6198</v>
      </c>
      <c r="B3" t="s">
        <v>6215</v>
      </c>
    </row>
    <row r="4" spans="1:8" x14ac:dyDescent="0.25">
      <c r="A4" s="5" t="s">
        <v>28</v>
      </c>
      <c r="B4" s="9">
        <v>2798.5050000000001</v>
      </c>
    </row>
    <row r="5" spans="1:8" x14ac:dyDescent="0.25">
      <c r="A5" s="5" t="s">
        <v>318</v>
      </c>
      <c r="B5" s="9">
        <v>6696.8649999999989</v>
      </c>
    </row>
    <row r="6" spans="1:8" x14ac:dyDescent="0.25">
      <c r="A6" s="5" t="s">
        <v>19</v>
      </c>
      <c r="B6" s="9">
        <v>35638.88499999998</v>
      </c>
      <c r="H6" t="s">
        <v>6221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E1CD9-1AC2-44AA-8B2B-C452C140FCBE}">
  <dimension ref="A3:H8"/>
  <sheetViews>
    <sheetView workbookViewId="0">
      <selection activeCell="N8" sqref="N8"/>
    </sheetView>
  </sheetViews>
  <sheetFormatPr defaultRowHeight="15" x14ac:dyDescent="0.25"/>
  <cols>
    <col min="1" max="1" width="16.7109375" bestFit="1" customWidth="1"/>
    <col min="2" max="2" width="12.140625" bestFit="1" customWidth="1"/>
    <col min="3" max="3" width="7.85546875" bestFit="1" customWidth="1"/>
    <col min="4" max="5" width="8.140625" bestFit="1" customWidth="1"/>
  </cols>
  <sheetData>
    <row r="3" spans="1:8" x14ac:dyDescent="0.25">
      <c r="A3" s="4" t="s">
        <v>6198</v>
      </c>
      <c r="B3" t="s">
        <v>6215</v>
      </c>
    </row>
    <row r="4" spans="1:8" x14ac:dyDescent="0.25">
      <c r="A4" s="5" t="s">
        <v>2587</v>
      </c>
      <c r="B4" s="8">
        <v>289.11</v>
      </c>
    </row>
    <row r="5" spans="1:8" x14ac:dyDescent="0.25">
      <c r="A5" s="5" t="s">
        <v>1598</v>
      </c>
      <c r="B5" s="8">
        <v>281.67499999999995</v>
      </c>
    </row>
    <row r="6" spans="1:8" x14ac:dyDescent="0.25">
      <c r="A6" s="5" t="s">
        <v>3753</v>
      </c>
      <c r="B6" s="8">
        <v>278.01</v>
      </c>
      <c r="H6" t="s">
        <v>6221</v>
      </c>
    </row>
    <row r="7" spans="1:8" x14ac:dyDescent="0.25">
      <c r="A7" s="5" t="s">
        <v>5765</v>
      </c>
      <c r="B7" s="8">
        <v>307.04499999999996</v>
      </c>
    </row>
    <row r="8" spans="1:8" x14ac:dyDescent="0.25">
      <c r="A8" s="5"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Q8" sqref="Q8:T8"/>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7.140625"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f>_xlfn.XLOOKUP(D2,products!$A$1:$A$49,products!$D$1:$D$49,,0)</f>
        <v>1</v>
      </c>
      <c r="L2">
        <f>_xlfn.XLOOKUP(D2,products!$A$1:$A$49,products!$E$1:$E$49,,0)</f>
        <v>9.9499999999999993</v>
      </c>
      <c r="M2">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f>_xlfn.XLOOKUP(D3,products!$A$1:$A$49,products!$D$1:$D$49,,0)</f>
        <v>0.5</v>
      </c>
      <c r="L3">
        <f>_xlfn.XLOOKUP(D3,products!$A$1:$A$49,products!$E$1:$E$49,,0)</f>
        <v>8.25</v>
      </c>
      <c r="M3">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f>_xlfn.XLOOKUP(D4,products!$A$1:$A$49,products!$D$1:$D$49,,0)</f>
        <v>1</v>
      </c>
      <c r="L4">
        <f>_xlfn.XLOOKUP(D4,products!$A$1:$A$49,products!$E$1:$E$49,,0)</f>
        <v>12.95</v>
      </c>
      <c r="M4">
        <f t="shared" si="0"/>
        <v>12.95</v>
      </c>
      <c r="N4" t="str">
        <f t="shared" si="1"/>
        <v>Arabica</v>
      </c>
      <c r="O4" t="str">
        <f t="shared" si="2"/>
        <v>Light</v>
      </c>
      <c r="P4" t="str">
        <f>_xlfn.XLOOKUP(OrdersTable[[#This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_xlfn.XLOOKUP(D5,products!$A$1:$A$49,products!$B$1:$B$49,,0)</f>
        <v>Exc</v>
      </c>
      <c r="J5" t="str">
        <f>_xlfn.XLOOKUP(D5,products!$A$1:$A$49,products!$C$1:$C$49,,0)</f>
        <v>M</v>
      </c>
      <c r="K5">
        <f>_xlfn.XLOOKUP(D5,products!$A$1:$A$49,products!$D$1:$D$49,,0)</f>
        <v>1</v>
      </c>
      <c r="L5">
        <f>_xlfn.XLOOKUP(D5,products!$A$1:$A$49,products!$E$1:$E$49,,0)</f>
        <v>13.75</v>
      </c>
      <c r="M5">
        <f t="shared" si="0"/>
        <v>27.5</v>
      </c>
      <c r="N5" t="str">
        <f t="shared" si="1"/>
        <v>Excelsa</v>
      </c>
      <c r="O5" t="str">
        <f t="shared" si="2"/>
        <v>Medium</v>
      </c>
      <c r="P5" t="str">
        <f>_xlfn.XLOOKUP(OrdersTable[[#This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_xlfn.XLOOKUP(D6,products!$A$1:$A$49,products!$B$1:$B$49,,0)</f>
        <v>Rob</v>
      </c>
      <c r="J6" t="str">
        <f>_xlfn.XLOOKUP(D6,products!$A$1:$A$49,products!$C$1:$C$49,,0)</f>
        <v>L</v>
      </c>
      <c r="K6">
        <f>_xlfn.XLOOKUP(D6,products!$A$1:$A$49,products!$D$1:$D$49,,0)</f>
        <v>2.5</v>
      </c>
      <c r="L6">
        <f>_xlfn.XLOOKUP(D6,products!$A$1:$A$49,products!$E$1:$E$49,,0)</f>
        <v>27.484999999999996</v>
      </c>
      <c r="M6">
        <f t="shared" si="0"/>
        <v>54.969999999999992</v>
      </c>
      <c r="N6" t="str">
        <f t="shared" si="1"/>
        <v>Robusta</v>
      </c>
      <c r="O6" t="str">
        <f t="shared" si="2"/>
        <v>Light</v>
      </c>
      <c r="P6" t="str">
        <f>_xlfn.XLOOKUP(OrdersTable[[#This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_xlfn.XLOOKUP(D7,products!$A$1:$A$49,products!$B$1:$B$49,,0)</f>
        <v>Lib</v>
      </c>
      <c r="J7" t="str">
        <f>_xlfn.XLOOKUP(D7,products!$A$1:$A$49,products!$C$1:$C$49,,0)</f>
        <v>D</v>
      </c>
      <c r="K7">
        <f>_xlfn.XLOOKUP(D7,products!$A$1:$A$49,products!$D$1:$D$49,,0)</f>
        <v>1</v>
      </c>
      <c r="L7">
        <f>_xlfn.XLOOKUP(D7,products!$A$1:$A$49,products!$E$1:$E$49,,0)</f>
        <v>12.95</v>
      </c>
      <c r="M7">
        <f t="shared" si="0"/>
        <v>38.849999999999994</v>
      </c>
      <c r="N7" t="str">
        <f t="shared" si="1"/>
        <v>Liberica</v>
      </c>
      <c r="O7" t="str">
        <f t="shared" si="2"/>
        <v>Dark</v>
      </c>
      <c r="P7" t="str">
        <f>_xlfn.XLOOKUP(OrdersTable[[#This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f>_xlfn.XLOOKUP(D8,products!$A$1:$A$49,products!$D$1:$D$49,,0)</f>
        <v>0.5</v>
      </c>
      <c r="L8">
        <f>_xlfn.XLOOKUP(D8,products!$A$1:$A$49,products!$E$1:$E$49,,0)</f>
        <v>7.29</v>
      </c>
      <c r="M8">
        <f t="shared" si="0"/>
        <v>21.87</v>
      </c>
      <c r="N8" t="str">
        <f t="shared" si="1"/>
        <v>Excelsa</v>
      </c>
      <c r="O8" t="str">
        <f t="shared" si="2"/>
        <v>Dark</v>
      </c>
      <c r="P8" t="str">
        <f>_xlfn.XLOOKUP(OrdersTable[[#This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_xlfn.XLOOKUP(D9,products!$A$1:$A$49,products!$B$1:$B$49,,0)</f>
        <v>Lib</v>
      </c>
      <c r="J9" t="str">
        <f>_xlfn.XLOOKUP(D9,products!$A$1:$A$49,products!$C$1:$C$49,,0)</f>
        <v>L</v>
      </c>
      <c r="K9">
        <f>_xlfn.XLOOKUP(D9,products!$A$1:$A$49,products!$D$1:$D$49,,0)</f>
        <v>0.2</v>
      </c>
      <c r="L9">
        <f>_xlfn.XLOOKUP(D9,products!$A$1:$A$49,products!$E$1:$E$49,,0)</f>
        <v>4.7549999999999999</v>
      </c>
      <c r="M9">
        <f t="shared" si="0"/>
        <v>4.7549999999999999</v>
      </c>
      <c r="N9" t="str">
        <f t="shared" si="1"/>
        <v>Liberica</v>
      </c>
      <c r="O9" t="str">
        <f t="shared" si="2"/>
        <v>Light</v>
      </c>
      <c r="P9" t="str">
        <f>_xlfn.XLOOKUP(OrdersTable[[#This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f>_xlfn.XLOOKUP(D10,products!$A$1:$A$49,products!$D$1:$D$49,,0)</f>
        <v>0.5</v>
      </c>
      <c r="L10">
        <f>_xlfn.XLOOKUP(D10,products!$A$1:$A$49,products!$E$1:$E$49,,0)</f>
        <v>5.97</v>
      </c>
      <c r="M10">
        <f t="shared" si="0"/>
        <v>17.91</v>
      </c>
      <c r="N10" t="str">
        <f t="shared" si="1"/>
        <v>Robusta</v>
      </c>
      <c r="O10" t="str">
        <f t="shared" si="2"/>
        <v>Medium</v>
      </c>
      <c r="P10" t="str">
        <f>_xlfn.XLOOKUP(OrdersTable[[#This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f>_xlfn.XLOOKUP(D11,products!$A$1:$A$49,products!$D$1:$D$49,,0)</f>
        <v>0.5</v>
      </c>
      <c r="L11">
        <f>_xlfn.XLOOKUP(D11,products!$A$1:$A$49,products!$E$1:$E$49,,0)</f>
        <v>5.97</v>
      </c>
      <c r="M11">
        <f t="shared" si="0"/>
        <v>5.97</v>
      </c>
      <c r="N11" t="str">
        <f t="shared" si="1"/>
        <v>Robusta</v>
      </c>
      <c r="O11" t="str">
        <f t="shared" si="2"/>
        <v>Medium</v>
      </c>
      <c r="P11" t="str">
        <f>_xlfn.XLOOKUP(OrdersTable[[#This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f>_xlfn.XLOOKUP(D12,products!$A$1:$A$49,products!$D$1:$D$49,,0)</f>
        <v>1</v>
      </c>
      <c r="L12">
        <f>_xlfn.XLOOKUP(D12,products!$A$1:$A$49,products!$E$1:$E$49,,0)</f>
        <v>9.9499999999999993</v>
      </c>
      <c r="M12">
        <f t="shared" si="0"/>
        <v>39.799999999999997</v>
      </c>
      <c r="N12" t="str">
        <f t="shared" si="1"/>
        <v>Arabica</v>
      </c>
      <c r="O12" t="str">
        <f t="shared" si="2"/>
        <v>Dark</v>
      </c>
      <c r="P12" t="str">
        <f>_xlfn.XLOOKUP(OrdersTable[[#This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f>_xlfn.XLOOKUP(D13,products!$A$1:$A$49,products!$D$1:$D$49,,0)</f>
        <v>2.5</v>
      </c>
      <c r="L13">
        <f>_xlfn.XLOOKUP(D13,products!$A$1:$A$49,products!$E$1:$E$49,,0)</f>
        <v>34.154999999999994</v>
      </c>
      <c r="M13">
        <f t="shared" si="0"/>
        <v>170.77499999999998</v>
      </c>
      <c r="N13" t="str">
        <f t="shared" si="1"/>
        <v>Excelsa</v>
      </c>
      <c r="O13" t="str">
        <f t="shared" si="2"/>
        <v>Light</v>
      </c>
      <c r="P13" t="str">
        <f>_xlfn.XLOOKUP(OrdersTable[[#This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f>_xlfn.XLOOKUP(D14,products!$A$1:$A$49,products!$D$1:$D$49,,0)</f>
        <v>1</v>
      </c>
      <c r="L14">
        <f>_xlfn.XLOOKUP(D14,products!$A$1:$A$49,products!$E$1:$E$49,,0)</f>
        <v>9.9499999999999993</v>
      </c>
      <c r="M14">
        <f t="shared" si="0"/>
        <v>49.75</v>
      </c>
      <c r="N14" t="str">
        <f t="shared" si="1"/>
        <v>Robusta</v>
      </c>
      <c r="O14" t="str">
        <f t="shared" si="2"/>
        <v>Medium</v>
      </c>
      <c r="P14" t="str">
        <f>_xlfn.XLOOKUP(OrdersTable[[#This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f>_xlfn.XLOOKUP(D15,products!$A$1:$A$49,products!$D$1:$D$49,,0)</f>
        <v>2.5</v>
      </c>
      <c r="L15">
        <f>_xlfn.XLOOKUP(D15,products!$A$1:$A$49,products!$E$1:$E$49,,0)</f>
        <v>20.584999999999997</v>
      </c>
      <c r="M15">
        <f t="shared" si="0"/>
        <v>41.169999999999995</v>
      </c>
      <c r="N15" t="str">
        <f t="shared" si="1"/>
        <v>Robusta</v>
      </c>
      <c r="O15" t="str">
        <f t="shared" si="2"/>
        <v>Dark</v>
      </c>
      <c r="P15" t="str">
        <f>_xlfn.XLOOKUP(OrdersTable[[#This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f>_xlfn.XLOOKUP(D16,products!$A$1:$A$49,products!$D$1:$D$49,,0)</f>
        <v>0.2</v>
      </c>
      <c r="L16">
        <f>_xlfn.XLOOKUP(D16,products!$A$1:$A$49,products!$E$1:$E$49,,0)</f>
        <v>3.8849999999999998</v>
      </c>
      <c r="M16">
        <f t="shared" si="0"/>
        <v>11.654999999999999</v>
      </c>
      <c r="N16" t="str">
        <f t="shared" si="1"/>
        <v>Liberica</v>
      </c>
      <c r="O16" t="str">
        <f t="shared" si="2"/>
        <v>Dark</v>
      </c>
      <c r="P16" t="str">
        <f>_xlfn.XLOOKUP(OrdersTable[[#This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f>_xlfn.XLOOKUP(D17,products!$A$1:$A$49,products!$D$1:$D$49,,0)</f>
        <v>2.5</v>
      </c>
      <c r="L17">
        <f>_xlfn.XLOOKUP(D17,products!$A$1:$A$49,products!$E$1:$E$49,,0)</f>
        <v>22.884999999999998</v>
      </c>
      <c r="M17">
        <f t="shared" si="0"/>
        <v>114.42499999999998</v>
      </c>
      <c r="N17" t="str">
        <f t="shared" si="1"/>
        <v>Robusta</v>
      </c>
      <c r="O17" t="str">
        <f t="shared" si="2"/>
        <v>Medium</v>
      </c>
      <c r="P17" t="str">
        <f>_xlfn.XLOOKUP(OrdersTable[[#This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f>_xlfn.XLOOKUP(D18,products!$A$1:$A$49,products!$D$1:$D$49,,0)</f>
        <v>0.2</v>
      </c>
      <c r="L18">
        <f>_xlfn.XLOOKUP(D18,products!$A$1:$A$49,products!$E$1:$E$49,,0)</f>
        <v>3.375</v>
      </c>
      <c r="M18">
        <f t="shared" si="0"/>
        <v>20.25</v>
      </c>
      <c r="N18" t="str">
        <f t="shared" si="1"/>
        <v>Arabica</v>
      </c>
      <c r="O18" t="str">
        <f t="shared" si="2"/>
        <v>Medium</v>
      </c>
      <c r="P18" t="str">
        <f>_xlfn.XLOOKUP(OrdersTable[[#This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f>_xlfn.XLOOKUP(D19,products!$A$1:$A$49,products!$D$1:$D$49,,0)</f>
        <v>1</v>
      </c>
      <c r="L19">
        <f>_xlfn.XLOOKUP(D19,products!$A$1:$A$49,products!$E$1:$E$49,,0)</f>
        <v>12.95</v>
      </c>
      <c r="M19">
        <f t="shared" si="0"/>
        <v>77.699999999999989</v>
      </c>
      <c r="N19" t="str">
        <f t="shared" si="1"/>
        <v>Arabica</v>
      </c>
      <c r="O19" t="str">
        <f t="shared" si="2"/>
        <v>Light</v>
      </c>
      <c r="P19" t="str">
        <f>_xlfn.XLOOKUP(OrdersTable[[#This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f>_xlfn.XLOOKUP(D20,products!$A$1:$A$49,products!$D$1:$D$49,,0)</f>
        <v>2.5</v>
      </c>
      <c r="L20">
        <f>_xlfn.XLOOKUP(D20,products!$A$1:$A$49,products!$E$1:$E$49,,0)</f>
        <v>20.584999999999997</v>
      </c>
      <c r="M20">
        <f t="shared" si="0"/>
        <v>82.339999999999989</v>
      </c>
      <c r="N20" t="str">
        <f t="shared" si="1"/>
        <v>Robusta</v>
      </c>
      <c r="O20" t="str">
        <f t="shared" si="2"/>
        <v>Dark</v>
      </c>
      <c r="P20" t="str">
        <f>_xlfn.XLOOKUP(OrdersTable[[#This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f>_xlfn.XLOOKUP(D21,products!$A$1:$A$49,products!$D$1:$D$49,,0)</f>
        <v>0.2</v>
      </c>
      <c r="L21">
        <f>_xlfn.XLOOKUP(D21,products!$A$1:$A$49,products!$E$1:$E$49,,0)</f>
        <v>3.375</v>
      </c>
      <c r="M21">
        <f t="shared" si="0"/>
        <v>16.875</v>
      </c>
      <c r="N21" t="str">
        <f t="shared" si="1"/>
        <v>Arabica</v>
      </c>
      <c r="O21" t="str">
        <f t="shared" si="2"/>
        <v>Medium</v>
      </c>
      <c r="P21" t="str">
        <f>_xlfn.XLOOKUP(OrdersTable[[#This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f>_xlfn.XLOOKUP(D22,products!$A$1:$A$49,products!$D$1:$D$49,,0)</f>
        <v>0.2</v>
      </c>
      <c r="L22">
        <f>_xlfn.XLOOKUP(D22,products!$A$1:$A$49,products!$E$1:$E$49,,0)</f>
        <v>3.645</v>
      </c>
      <c r="M22">
        <f t="shared" si="0"/>
        <v>14.58</v>
      </c>
      <c r="N22" t="str">
        <f t="shared" si="1"/>
        <v>Excelsa</v>
      </c>
      <c r="O22" t="str">
        <f t="shared" si="2"/>
        <v>Dark</v>
      </c>
      <c r="P22" t="str">
        <f>_xlfn.XLOOKUP(OrdersTable[[#This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f>_xlfn.XLOOKUP(D23,products!$A$1:$A$49,products!$D$1:$D$49,,0)</f>
        <v>0.2</v>
      </c>
      <c r="L23">
        <f>_xlfn.XLOOKUP(D23,products!$A$1:$A$49,products!$E$1:$E$49,,0)</f>
        <v>2.9849999999999999</v>
      </c>
      <c r="M23">
        <f t="shared" si="0"/>
        <v>17.91</v>
      </c>
      <c r="N23" t="str">
        <f t="shared" si="1"/>
        <v>Arabica</v>
      </c>
      <c r="O23" t="str">
        <f t="shared" si="2"/>
        <v>Dark</v>
      </c>
      <c r="P23" t="str">
        <f>_xlfn.XLOOKUP(OrdersTable[[#This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f>_xlfn.XLOOKUP(D24,products!$A$1:$A$49,products!$D$1:$D$49,,0)</f>
        <v>2.5</v>
      </c>
      <c r="L24">
        <f>_xlfn.XLOOKUP(D24,products!$A$1:$A$49,products!$E$1:$E$49,,0)</f>
        <v>22.884999999999998</v>
      </c>
      <c r="M24">
        <f t="shared" si="0"/>
        <v>91.539999999999992</v>
      </c>
      <c r="N24" t="str">
        <f t="shared" si="1"/>
        <v>Robusta</v>
      </c>
      <c r="O24" t="str">
        <f t="shared" si="2"/>
        <v>Medium</v>
      </c>
      <c r="P24" t="str">
        <f>_xlfn.XLOOKUP(OrdersTable[[#This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f>_xlfn.XLOOKUP(D25,products!$A$1:$A$49,products!$D$1:$D$49,,0)</f>
        <v>0.2</v>
      </c>
      <c r="L25">
        <f>_xlfn.XLOOKUP(D25,products!$A$1:$A$49,products!$E$1:$E$49,,0)</f>
        <v>2.9849999999999999</v>
      </c>
      <c r="M25">
        <f t="shared" si="0"/>
        <v>11.94</v>
      </c>
      <c r="N25" t="str">
        <f t="shared" si="1"/>
        <v>Arabica</v>
      </c>
      <c r="O25" t="str">
        <f t="shared" si="2"/>
        <v>Dark</v>
      </c>
      <c r="P25" t="str">
        <f>_xlfn.XLOOKUP(OrdersTable[[#This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f>_xlfn.XLOOKUP(D26,products!$A$1:$A$49,products!$D$1:$D$49,,0)</f>
        <v>1</v>
      </c>
      <c r="L26">
        <f>_xlfn.XLOOKUP(D26,products!$A$1:$A$49,products!$E$1:$E$49,,0)</f>
        <v>11.25</v>
      </c>
      <c r="M26">
        <f t="shared" si="0"/>
        <v>11.25</v>
      </c>
      <c r="N26" t="str">
        <f t="shared" si="1"/>
        <v>Arabica</v>
      </c>
      <c r="O26" t="str">
        <f t="shared" si="2"/>
        <v>Medium</v>
      </c>
      <c r="P26" t="str">
        <f>_xlfn.XLOOKUP(OrdersTable[[#This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_xlfn.XLOOKUP(D27,products!$A$1:$A$49,products!$B$1:$B$49,,0)</f>
        <v>Exc</v>
      </c>
      <c r="J27" t="str">
        <f>_xlfn.XLOOKUP(D27,products!$A$1:$A$49,products!$C$1:$C$49,,0)</f>
        <v>M</v>
      </c>
      <c r="K27">
        <f>_xlfn.XLOOKUP(D27,products!$A$1:$A$49,products!$D$1:$D$49,,0)</f>
        <v>0.2</v>
      </c>
      <c r="L27">
        <f>_xlfn.XLOOKUP(D27,products!$A$1:$A$49,products!$E$1:$E$49,,0)</f>
        <v>4.125</v>
      </c>
      <c r="M27">
        <f t="shared" si="0"/>
        <v>12.375</v>
      </c>
      <c r="N27" t="str">
        <f t="shared" si="1"/>
        <v>Excelsa</v>
      </c>
      <c r="O27" t="str">
        <f t="shared" si="2"/>
        <v>Medium</v>
      </c>
      <c r="P27" t="str">
        <f>_xlfn.XLOOKUP(OrdersTable[[#This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f>_xlfn.XLOOKUP(D28,products!$A$1:$A$49,products!$D$1:$D$49,,0)</f>
        <v>0.5</v>
      </c>
      <c r="L28">
        <f>_xlfn.XLOOKUP(D28,products!$A$1:$A$49,products!$E$1:$E$49,,0)</f>
        <v>6.75</v>
      </c>
      <c r="M28">
        <f t="shared" si="0"/>
        <v>27</v>
      </c>
      <c r="N28" t="str">
        <f t="shared" si="1"/>
        <v>Arabica</v>
      </c>
      <c r="O28" t="str">
        <f t="shared" si="2"/>
        <v>Medium</v>
      </c>
      <c r="P28" t="str">
        <f>_xlfn.XLOOKUP(OrdersTable[[#This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f>_xlfn.XLOOKUP(D29,products!$A$1:$A$49,products!$D$1:$D$49,,0)</f>
        <v>0.2</v>
      </c>
      <c r="L29">
        <f>_xlfn.XLOOKUP(D29,products!$A$1:$A$49,products!$E$1:$E$49,,0)</f>
        <v>3.375</v>
      </c>
      <c r="M29">
        <f t="shared" si="0"/>
        <v>16.875</v>
      </c>
      <c r="N29" t="str">
        <f t="shared" si="1"/>
        <v>Arabica</v>
      </c>
      <c r="O29" t="str">
        <f t="shared" si="2"/>
        <v>Medium</v>
      </c>
      <c r="P29" t="str">
        <f>_xlfn.XLOOKUP(OrdersTable[[#This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f>_xlfn.XLOOKUP(D30,products!$A$1:$A$49,products!$D$1:$D$49,,0)</f>
        <v>0.5</v>
      </c>
      <c r="L30">
        <f>_xlfn.XLOOKUP(D30,products!$A$1:$A$49,products!$E$1:$E$49,,0)</f>
        <v>5.97</v>
      </c>
      <c r="M30">
        <f t="shared" si="0"/>
        <v>17.91</v>
      </c>
      <c r="N30" t="str">
        <f t="shared" si="1"/>
        <v>Arabica</v>
      </c>
      <c r="O30" t="str">
        <f t="shared" si="2"/>
        <v>Dark</v>
      </c>
      <c r="P30" t="str">
        <f>_xlfn.XLOOKUP(OrdersTable[[#This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f>_xlfn.XLOOKUP(D31,products!$A$1:$A$49,products!$D$1:$D$49,,0)</f>
        <v>1</v>
      </c>
      <c r="L31">
        <f>_xlfn.XLOOKUP(D31,products!$A$1:$A$49,products!$E$1:$E$49,,0)</f>
        <v>9.9499999999999993</v>
      </c>
      <c r="M31">
        <f t="shared" si="0"/>
        <v>39.799999999999997</v>
      </c>
      <c r="N31" t="str">
        <f t="shared" si="1"/>
        <v>Arabica</v>
      </c>
      <c r="O31" t="str">
        <f t="shared" si="2"/>
        <v>Dark</v>
      </c>
      <c r="P31" t="str">
        <f>_xlfn.XLOOKUP(OrdersTable[[#This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_xlfn.XLOOKUP(D32,products!$A$1:$A$49,products!$B$1:$B$49,,0)</f>
        <v>Lib</v>
      </c>
      <c r="J32" t="str">
        <f>_xlfn.XLOOKUP(D32,products!$A$1:$A$49,products!$C$1:$C$49,,0)</f>
        <v>M</v>
      </c>
      <c r="K32">
        <f>_xlfn.XLOOKUP(D32,products!$A$1:$A$49,products!$D$1:$D$49,,0)</f>
        <v>0.2</v>
      </c>
      <c r="L32">
        <f>_xlfn.XLOOKUP(D32,products!$A$1:$A$49,products!$E$1:$E$49,,0)</f>
        <v>4.3650000000000002</v>
      </c>
      <c r="M32">
        <f t="shared" si="0"/>
        <v>21.825000000000003</v>
      </c>
      <c r="N32" t="str">
        <f t="shared" si="1"/>
        <v>Liberica</v>
      </c>
      <c r="O32" t="str">
        <f t="shared" si="2"/>
        <v>Medium</v>
      </c>
      <c r="P32" t="str">
        <f>_xlfn.XLOOKUP(OrdersTable[[#This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_xlfn.XLOOKUP(D33,products!$A$1:$A$49,products!$B$1:$B$49,,0)</f>
        <v>Ara</v>
      </c>
      <c r="J33" t="str">
        <f>_xlfn.XLOOKUP(D33,products!$A$1:$A$49,products!$C$1:$C$49,,0)</f>
        <v>D</v>
      </c>
      <c r="K33">
        <f>_xlfn.XLOOKUP(D33,products!$A$1:$A$49,products!$D$1:$D$49,,0)</f>
        <v>0.5</v>
      </c>
      <c r="L33">
        <f>_xlfn.XLOOKUP(D33,products!$A$1:$A$49,products!$E$1:$E$49,,0)</f>
        <v>5.97</v>
      </c>
      <c r="M33">
        <f t="shared" si="0"/>
        <v>35.82</v>
      </c>
      <c r="N33" t="str">
        <f t="shared" si="1"/>
        <v>Arabica</v>
      </c>
      <c r="O33" t="str">
        <f t="shared" si="2"/>
        <v>Dark</v>
      </c>
      <c r="P33" t="str">
        <f>_xlfn.XLOOKUP(OrdersTable[[#This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_xlfn.XLOOKUP(D34,products!$A$1:$A$49,products!$B$1:$B$49,,0)</f>
        <v>Lib</v>
      </c>
      <c r="J34" t="str">
        <f>_xlfn.XLOOKUP(D34,products!$A$1:$A$49,products!$C$1:$C$49,,0)</f>
        <v>M</v>
      </c>
      <c r="K34">
        <f>_xlfn.XLOOKUP(D34,products!$A$1:$A$49,products!$D$1:$D$49,,0)</f>
        <v>0.5</v>
      </c>
      <c r="L34">
        <f>_xlfn.XLOOKUP(D34,products!$A$1:$A$49,products!$E$1:$E$49,,0)</f>
        <v>8.73</v>
      </c>
      <c r="M34">
        <f t="shared" si="0"/>
        <v>52.38</v>
      </c>
      <c r="N34" t="str">
        <f t="shared" si="1"/>
        <v>Liberica</v>
      </c>
      <c r="O34" t="str">
        <f t="shared" si="2"/>
        <v>Medium</v>
      </c>
      <c r="P34" t="str">
        <f>_xlfn.XLOOKUP(OrdersTable[[#This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f>_xlfn.XLOOKUP(D35,products!$A$1:$A$49,products!$D$1:$D$49,,0)</f>
        <v>0.2</v>
      </c>
      <c r="L35">
        <f>_xlfn.XLOOKUP(D35,products!$A$1:$A$49,products!$E$1:$E$49,,0)</f>
        <v>4.7549999999999999</v>
      </c>
      <c r="M35">
        <f t="shared" si="0"/>
        <v>23.774999999999999</v>
      </c>
      <c r="N35" t="str">
        <f t="shared" si="1"/>
        <v>Liberica</v>
      </c>
      <c r="O35" t="str">
        <f t="shared" si="2"/>
        <v>Light</v>
      </c>
      <c r="P35" t="str">
        <f>_xlfn.XLOOKUP(OrdersTable[[#This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f>_xlfn.XLOOKUP(D36,products!$A$1:$A$49,products!$D$1:$D$49,,0)</f>
        <v>0.5</v>
      </c>
      <c r="L36">
        <f>_xlfn.XLOOKUP(D36,products!$A$1:$A$49,products!$E$1:$E$49,,0)</f>
        <v>9.51</v>
      </c>
      <c r="M36">
        <f t="shared" si="0"/>
        <v>57.06</v>
      </c>
      <c r="N36" t="str">
        <f t="shared" si="1"/>
        <v>Liberica</v>
      </c>
      <c r="O36" t="str">
        <f t="shared" si="2"/>
        <v>Light</v>
      </c>
      <c r="P36" t="str">
        <f>_xlfn.XLOOKUP(OrdersTable[[#This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f>_xlfn.XLOOKUP(D37,products!$A$1:$A$49,products!$D$1:$D$49,,0)</f>
        <v>0.5</v>
      </c>
      <c r="L37">
        <f>_xlfn.XLOOKUP(D37,products!$A$1:$A$49,products!$E$1:$E$49,,0)</f>
        <v>5.97</v>
      </c>
      <c r="M37">
        <f t="shared" si="0"/>
        <v>35.82</v>
      </c>
      <c r="N37" t="str">
        <f t="shared" si="1"/>
        <v>Arabica</v>
      </c>
      <c r="O37" t="str">
        <f t="shared" si="2"/>
        <v>Dark</v>
      </c>
      <c r="P37" t="str">
        <f>_xlfn.XLOOKUP(OrdersTable[[#This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f>_xlfn.XLOOKUP(D38,products!$A$1:$A$49,products!$D$1:$D$49,,0)</f>
        <v>0.2</v>
      </c>
      <c r="L38">
        <f>_xlfn.XLOOKUP(D38,products!$A$1:$A$49,products!$E$1:$E$49,,0)</f>
        <v>4.3650000000000002</v>
      </c>
      <c r="M38">
        <f t="shared" si="0"/>
        <v>8.73</v>
      </c>
      <c r="N38" t="str">
        <f t="shared" si="1"/>
        <v>Liberica</v>
      </c>
      <c r="O38" t="str">
        <f t="shared" si="2"/>
        <v>Medium</v>
      </c>
      <c r="P38" t="str">
        <f>_xlfn.XLOOKUP(OrdersTable[[#This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f>_xlfn.XLOOKUP(D39,products!$A$1:$A$49,products!$D$1:$D$49,,0)</f>
        <v>0.5</v>
      </c>
      <c r="L39">
        <f>_xlfn.XLOOKUP(D39,products!$A$1:$A$49,products!$E$1:$E$49,,0)</f>
        <v>9.51</v>
      </c>
      <c r="M39">
        <f t="shared" si="0"/>
        <v>28.53</v>
      </c>
      <c r="N39" t="str">
        <f t="shared" si="1"/>
        <v>Liberica</v>
      </c>
      <c r="O39" t="str">
        <f t="shared" si="2"/>
        <v>Light</v>
      </c>
      <c r="P39" t="str">
        <f>_xlfn.XLOOKUP(OrdersTable[[#This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f>_xlfn.XLOOKUP(D40,products!$A$1:$A$49,products!$D$1:$D$49,,0)</f>
        <v>2.5</v>
      </c>
      <c r="L40">
        <f>_xlfn.XLOOKUP(D40,products!$A$1:$A$49,products!$E$1:$E$49,,0)</f>
        <v>22.884999999999998</v>
      </c>
      <c r="M40">
        <f t="shared" si="0"/>
        <v>114.42499999999998</v>
      </c>
      <c r="N40" t="str">
        <f t="shared" si="1"/>
        <v>Robusta</v>
      </c>
      <c r="O40" t="str">
        <f t="shared" si="2"/>
        <v>Medium</v>
      </c>
      <c r="P40" t="str">
        <f>_xlfn.XLOOKUP(OrdersTable[[#This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_xlfn.XLOOKUP(D41,products!$A$1:$A$49,products!$B$1:$B$49,,0)</f>
        <v>Rob</v>
      </c>
      <c r="J41" t="str">
        <f>_xlfn.XLOOKUP(D41,products!$A$1:$A$49,products!$C$1:$C$49,,0)</f>
        <v>M</v>
      </c>
      <c r="K41">
        <f>_xlfn.XLOOKUP(D41,products!$A$1:$A$49,products!$D$1:$D$49,,0)</f>
        <v>1</v>
      </c>
      <c r="L41">
        <f>_xlfn.XLOOKUP(D41,products!$A$1:$A$49,products!$E$1:$E$49,,0)</f>
        <v>9.9499999999999993</v>
      </c>
      <c r="M41">
        <f t="shared" si="0"/>
        <v>59.699999999999996</v>
      </c>
      <c r="N41" t="str">
        <f t="shared" si="1"/>
        <v>Robusta</v>
      </c>
      <c r="O41" t="str">
        <f t="shared" si="2"/>
        <v>Medium</v>
      </c>
      <c r="P41" t="str">
        <f>_xlfn.XLOOKUP(OrdersTable[[#This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_xlfn.XLOOKUP(D42,products!$A$1:$A$49,products!$B$1:$B$49,,0)</f>
        <v>Lib</v>
      </c>
      <c r="J42" t="str">
        <f>_xlfn.XLOOKUP(D42,products!$A$1:$A$49,products!$C$1:$C$49,,0)</f>
        <v>M</v>
      </c>
      <c r="K42">
        <f>_xlfn.XLOOKUP(D42,products!$A$1:$A$49,products!$D$1:$D$49,,0)</f>
        <v>1</v>
      </c>
      <c r="L42">
        <f>_xlfn.XLOOKUP(D42,products!$A$1:$A$49,products!$E$1:$E$49,,0)</f>
        <v>14.55</v>
      </c>
      <c r="M42">
        <f t="shared" si="0"/>
        <v>43.650000000000006</v>
      </c>
      <c r="N42" t="str">
        <f t="shared" si="1"/>
        <v>Liberica</v>
      </c>
      <c r="O42" t="str">
        <f t="shared" si="2"/>
        <v>Medium</v>
      </c>
      <c r="P42" t="str">
        <f>_xlfn.XLOOKUP(OrdersTable[[#This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f>_xlfn.XLOOKUP(D43,products!$A$1:$A$49,products!$D$1:$D$49,,0)</f>
        <v>0.2</v>
      </c>
      <c r="L43">
        <f>_xlfn.XLOOKUP(D43,products!$A$1:$A$49,products!$E$1:$E$49,,0)</f>
        <v>3.645</v>
      </c>
      <c r="M43">
        <f t="shared" si="0"/>
        <v>7.29</v>
      </c>
      <c r="N43" t="str">
        <f t="shared" si="1"/>
        <v>Excelsa</v>
      </c>
      <c r="O43" t="str">
        <f t="shared" si="2"/>
        <v>Dark</v>
      </c>
      <c r="P43" t="str">
        <f>_xlfn.XLOOKUP(OrdersTable[[#This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f>_xlfn.XLOOKUP(D44,products!$A$1:$A$49,products!$D$1:$D$49,,0)</f>
        <v>0.2</v>
      </c>
      <c r="L44">
        <f>_xlfn.XLOOKUP(D44,products!$A$1:$A$49,products!$E$1:$E$49,,0)</f>
        <v>2.6849999999999996</v>
      </c>
      <c r="M44">
        <f t="shared" si="0"/>
        <v>8.0549999999999997</v>
      </c>
      <c r="N44" t="str">
        <f t="shared" si="1"/>
        <v>Robusta</v>
      </c>
      <c r="O44" t="str">
        <f t="shared" si="2"/>
        <v>Dark</v>
      </c>
      <c r="P44" t="str">
        <f>_xlfn.XLOOKUP(OrdersTable[[#This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_xlfn.XLOOKUP(D45,products!$A$1:$A$49,products!$B$1:$B$49,,0)</f>
        <v>Lib</v>
      </c>
      <c r="J45" t="str">
        <f>_xlfn.XLOOKUP(D45,products!$A$1:$A$49,products!$C$1:$C$49,,0)</f>
        <v>L</v>
      </c>
      <c r="K45">
        <f>_xlfn.XLOOKUP(D45,products!$A$1:$A$49,products!$D$1:$D$49,,0)</f>
        <v>2.5</v>
      </c>
      <c r="L45">
        <f>_xlfn.XLOOKUP(D45,products!$A$1:$A$49,products!$E$1:$E$49,,0)</f>
        <v>36.454999999999998</v>
      </c>
      <c r="M45">
        <f t="shared" si="0"/>
        <v>72.91</v>
      </c>
      <c r="N45" t="str">
        <f t="shared" si="1"/>
        <v>Liberica</v>
      </c>
      <c r="O45" t="str">
        <f t="shared" si="2"/>
        <v>Light</v>
      </c>
      <c r="P45" t="str">
        <f>_xlfn.XLOOKUP(OrdersTable[[#This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f>_xlfn.XLOOKUP(D46,products!$A$1:$A$49,products!$D$1:$D$49,,0)</f>
        <v>0.5</v>
      </c>
      <c r="L46">
        <f>_xlfn.XLOOKUP(D46,products!$A$1:$A$49,products!$E$1:$E$49,,0)</f>
        <v>8.25</v>
      </c>
      <c r="M46">
        <f t="shared" si="0"/>
        <v>16.5</v>
      </c>
      <c r="N46" t="str">
        <f t="shared" si="1"/>
        <v>Excelsa</v>
      </c>
      <c r="O46" t="str">
        <f t="shared" si="2"/>
        <v>Medium</v>
      </c>
      <c r="P46" t="str">
        <f>_xlfn.XLOOKUP(OrdersTable[[#This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f>_xlfn.XLOOKUP(D47,products!$A$1:$A$49,products!$D$1:$D$49,,0)</f>
        <v>2.5</v>
      </c>
      <c r="L47">
        <f>_xlfn.XLOOKUP(D47,products!$A$1:$A$49,products!$E$1:$E$49,,0)</f>
        <v>29.784999999999997</v>
      </c>
      <c r="M47">
        <f t="shared" si="0"/>
        <v>178.70999999999998</v>
      </c>
      <c r="N47" t="str">
        <f t="shared" si="1"/>
        <v>Liberica</v>
      </c>
      <c r="O47" t="str">
        <f t="shared" si="2"/>
        <v>Dark</v>
      </c>
      <c r="P47" t="str">
        <f>_xlfn.XLOOKUP(OrdersTable[[#This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_xlfn.XLOOKUP(D48,products!$A$1:$A$49,products!$B$1:$B$49,,0)</f>
        <v>Exc</v>
      </c>
      <c r="J48" t="str">
        <f>_xlfn.XLOOKUP(D48,products!$A$1:$A$49,products!$C$1:$C$49,,0)</f>
        <v>M</v>
      </c>
      <c r="K48">
        <f>_xlfn.XLOOKUP(D48,products!$A$1:$A$49,products!$D$1:$D$49,,0)</f>
        <v>2.5</v>
      </c>
      <c r="L48">
        <f>_xlfn.XLOOKUP(D48,products!$A$1:$A$49,products!$E$1:$E$49,,0)</f>
        <v>31.624999999999996</v>
      </c>
      <c r="M48">
        <f t="shared" si="0"/>
        <v>63.249999999999993</v>
      </c>
      <c r="N48" t="str">
        <f t="shared" si="1"/>
        <v>Excelsa</v>
      </c>
      <c r="O48" t="str">
        <f t="shared" si="2"/>
        <v>Medium</v>
      </c>
      <c r="P48" t="str">
        <f>_xlfn.XLOOKUP(OrdersTable[[#This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f>_xlfn.XLOOKUP(D49,products!$A$1:$A$49,products!$D$1:$D$49,,0)</f>
        <v>0.2</v>
      </c>
      <c r="L49">
        <f>_xlfn.XLOOKUP(D49,products!$A$1:$A$49,products!$E$1:$E$49,,0)</f>
        <v>3.8849999999999998</v>
      </c>
      <c r="M49">
        <f t="shared" si="0"/>
        <v>7.77</v>
      </c>
      <c r="N49" t="str">
        <f t="shared" si="1"/>
        <v>Arabica</v>
      </c>
      <c r="O49" t="str">
        <f t="shared" si="2"/>
        <v>Light</v>
      </c>
      <c r="P49" t="str">
        <f>_xlfn.XLOOKUP(OrdersTable[[#This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f>_xlfn.XLOOKUP(D50,products!$A$1:$A$49,products!$D$1:$D$49,,0)</f>
        <v>2.5</v>
      </c>
      <c r="L50">
        <f>_xlfn.XLOOKUP(D50,products!$A$1:$A$49,products!$E$1:$E$49,,0)</f>
        <v>22.884999999999998</v>
      </c>
      <c r="M50">
        <f t="shared" si="0"/>
        <v>91.539999999999992</v>
      </c>
      <c r="N50" t="str">
        <f t="shared" si="1"/>
        <v>Arabica</v>
      </c>
      <c r="O50" t="str">
        <f t="shared" si="2"/>
        <v>Dark</v>
      </c>
      <c r="P50" t="str">
        <f>_xlfn.XLOOKUP(OrdersTable[[#This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f>_xlfn.XLOOKUP(D51,products!$A$1:$A$49,products!$D$1:$D$49,,0)</f>
        <v>1</v>
      </c>
      <c r="L51">
        <f>_xlfn.XLOOKUP(D51,products!$A$1:$A$49,products!$E$1:$E$49,,0)</f>
        <v>12.95</v>
      </c>
      <c r="M51">
        <f t="shared" si="0"/>
        <v>38.849999999999994</v>
      </c>
      <c r="N51" t="str">
        <f t="shared" si="1"/>
        <v>Arabica</v>
      </c>
      <c r="O51" t="str">
        <f t="shared" si="2"/>
        <v>Light</v>
      </c>
      <c r="P51" t="str">
        <f>_xlfn.XLOOKUP(OrdersTable[[#This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f>_xlfn.XLOOKUP(D52,products!$A$1:$A$49,products!$D$1:$D$49,,0)</f>
        <v>0.5</v>
      </c>
      <c r="L52">
        <f>_xlfn.XLOOKUP(D52,products!$A$1:$A$49,products!$E$1:$E$49,,0)</f>
        <v>7.77</v>
      </c>
      <c r="M52">
        <f t="shared" si="0"/>
        <v>15.54</v>
      </c>
      <c r="N52" t="str">
        <f t="shared" si="1"/>
        <v>Liberica</v>
      </c>
      <c r="O52" t="str">
        <f t="shared" si="2"/>
        <v>Dark</v>
      </c>
      <c r="P52" t="str">
        <f>_xlfn.XLOOKUP(OrdersTable[[#This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f>_xlfn.XLOOKUP(D53,products!$A$1:$A$49,products!$D$1:$D$49,,0)</f>
        <v>2.5</v>
      </c>
      <c r="L53">
        <f>_xlfn.XLOOKUP(D53,products!$A$1:$A$49,products!$E$1:$E$49,,0)</f>
        <v>36.454999999999998</v>
      </c>
      <c r="M53">
        <f t="shared" si="0"/>
        <v>145.82</v>
      </c>
      <c r="N53" t="str">
        <f t="shared" si="1"/>
        <v>Liberica</v>
      </c>
      <c r="O53" t="str">
        <f t="shared" si="2"/>
        <v>Light</v>
      </c>
      <c r="P53" t="str">
        <f>_xlfn.XLOOKUP(OrdersTable[[#This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f>_xlfn.XLOOKUP(D54,products!$A$1:$A$49,products!$D$1:$D$49,,0)</f>
        <v>0.5</v>
      </c>
      <c r="L54">
        <f>_xlfn.XLOOKUP(D54,products!$A$1:$A$49,products!$E$1:$E$49,,0)</f>
        <v>5.97</v>
      </c>
      <c r="M54">
        <f t="shared" si="0"/>
        <v>29.849999999999998</v>
      </c>
      <c r="N54" t="str">
        <f t="shared" si="1"/>
        <v>Robusta</v>
      </c>
      <c r="O54" t="str">
        <f t="shared" si="2"/>
        <v>Medium</v>
      </c>
      <c r="P54" t="str">
        <f>_xlfn.XLOOKUP(OrdersTable[[#This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f>_xlfn.XLOOKUP(D55,products!$A$1:$A$49,products!$D$1:$D$49,,0)</f>
        <v>2.5</v>
      </c>
      <c r="L55">
        <f>_xlfn.XLOOKUP(D55,products!$A$1:$A$49,products!$E$1:$E$49,,0)</f>
        <v>36.454999999999998</v>
      </c>
      <c r="M55">
        <f t="shared" si="0"/>
        <v>72.91</v>
      </c>
      <c r="N55" t="str">
        <f t="shared" si="1"/>
        <v>Liberica</v>
      </c>
      <c r="O55" t="str">
        <f t="shared" si="2"/>
        <v>Light</v>
      </c>
      <c r="P55" t="str">
        <f>_xlfn.XLOOKUP(OrdersTable[[#This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f>_xlfn.XLOOKUP(D56,products!$A$1:$A$49,products!$D$1:$D$49,,0)</f>
        <v>1</v>
      </c>
      <c r="L56">
        <f>_xlfn.XLOOKUP(D56,products!$A$1:$A$49,products!$E$1:$E$49,,0)</f>
        <v>14.55</v>
      </c>
      <c r="M56">
        <f t="shared" si="0"/>
        <v>72.75</v>
      </c>
      <c r="N56" t="str">
        <f t="shared" si="1"/>
        <v>Liberica</v>
      </c>
      <c r="O56" t="str">
        <f t="shared" si="2"/>
        <v>Medium</v>
      </c>
      <c r="P56" t="str">
        <f>_xlfn.XLOOKUP(OrdersTable[[#This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_xlfn.XLOOKUP(D57,products!$A$1:$A$49,products!$B$1:$B$49,,0)</f>
        <v>Lib</v>
      </c>
      <c r="J57" t="str">
        <f>_xlfn.XLOOKUP(D57,products!$A$1:$A$49,products!$C$1:$C$49,,0)</f>
        <v>L</v>
      </c>
      <c r="K57">
        <f>_xlfn.XLOOKUP(D57,products!$A$1:$A$49,products!$D$1:$D$49,,0)</f>
        <v>1</v>
      </c>
      <c r="L57">
        <f>_xlfn.XLOOKUP(D57,products!$A$1:$A$49,products!$E$1:$E$49,,0)</f>
        <v>15.85</v>
      </c>
      <c r="M57">
        <f t="shared" si="0"/>
        <v>47.55</v>
      </c>
      <c r="N57" t="str">
        <f t="shared" si="1"/>
        <v>Liberica</v>
      </c>
      <c r="O57" t="str">
        <f t="shared" si="2"/>
        <v>Light</v>
      </c>
      <c r="P57" t="str">
        <f>_xlfn.XLOOKUP(OrdersTable[[#This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f>_xlfn.XLOOKUP(D58,products!$A$1:$A$49,products!$D$1:$D$49,,0)</f>
        <v>0.2</v>
      </c>
      <c r="L58">
        <f>_xlfn.XLOOKUP(D58,products!$A$1:$A$49,products!$E$1:$E$49,,0)</f>
        <v>3.645</v>
      </c>
      <c r="M58">
        <f t="shared" si="0"/>
        <v>10.935</v>
      </c>
      <c r="N58" t="str">
        <f t="shared" si="1"/>
        <v>Excelsa</v>
      </c>
      <c r="O58" t="str">
        <f t="shared" si="2"/>
        <v>Dark</v>
      </c>
      <c r="P58" t="str">
        <f>_xlfn.XLOOKUP(OrdersTable[[#This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f>_xlfn.XLOOKUP(D59,products!$A$1:$A$49,products!$D$1:$D$49,,0)</f>
        <v>1</v>
      </c>
      <c r="L59">
        <f>_xlfn.XLOOKUP(D59,products!$A$1:$A$49,products!$E$1:$E$49,,0)</f>
        <v>14.85</v>
      </c>
      <c r="M59">
        <f t="shared" si="0"/>
        <v>59.4</v>
      </c>
      <c r="N59" t="str">
        <f t="shared" si="1"/>
        <v>Excelsa</v>
      </c>
      <c r="O59" t="str">
        <f t="shared" si="2"/>
        <v>Light</v>
      </c>
      <c r="P59" t="str">
        <f>_xlfn.XLOOKUP(OrdersTable[[#This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_xlfn.XLOOKUP(D60,products!$A$1:$A$49,products!$B$1:$B$49,,0)</f>
        <v>Lib</v>
      </c>
      <c r="J60" t="str">
        <f>_xlfn.XLOOKUP(D60,products!$A$1:$A$49,products!$C$1:$C$49,,0)</f>
        <v>D</v>
      </c>
      <c r="K60">
        <f>_xlfn.XLOOKUP(D60,products!$A$1:$A$49,products!$D$1:$D$49,,0)</f>
        <v>2.5</v>
      </c>
      <c r="L60">
        <f>_xlfn.XLOOKUP(D60,products!$A$1:$A$49,products!$E$1:$E$49,,0)</f>
        <v>29.784999999999997</v>
      </c>
      <c r="M60">
        <f t="shared" si="0"/>
        <v>89.35499999999999</v>
      </c>
      <c r="N60" t="str">
        <f t="shared" si="1"/>
        <v>Liberica</v>
      </c>
      <c r="O60" t="str">
        <f t="shared" si="2"/>
        <v>Dark</v>
      </c>
      <c r="P60" t="str">
        <f>_xlfn.XLOOKUP(OrdersTable[[#This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f>_xlfn.XLOOKUP(D61,products!$A$1:$A$49,products!$D$1:$D$49,,0)</f>
        <v>0.5</v>
      </c>
      <c r="L61">
        <f>_xlfn.XLOOKUP(D61,products!$A$1:$A$49,products!$E$1:$E$49,,0)</f>
        <v>8.73</v>
      </c>
      <c r="M61">
        <f t="shared" si="0"/>
        <v>26.19</v>
      </c>
      <c r="N61" t="str">
        <f t="shared" si="1"/>
        <v>Liberica</v>
      </c>
      <c r="O61" t="str">
        <f t="shared" si="2"/>
        <v>Medium</v>
      </c>
      <c r="P61" t="str">
        <f>_xlfn.XLOOKUP(OrdersTable[[#This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f>_xlfn.XLOOKUP(D62,products!$A$1:$A$49,products!$D$1:$D$49,,0)</f>
        <v>2.5</v>
      </c>
      <c r="L62">
        <f>_xlfn.XLOOKUP(D62,products!$A$1:$A$49,products!$E$1:$E$49,,0)</f>
        <v>22.884999999999998</v>
      </c>
      <c r="M62">
        <f t="shared" si="0"/>
        <v>114.42499999999998</v>
      </c>
      <c r="N62" t="str">
        <f t="shared" si="1"/>
        <v>Arabica</v>
      </c>
      <c r="O62" t="str">
        <f t="shared" si="2"/>
        <v>Dark</v>
      </c>
      <c r="P62" t="str">
        <f>_xlfn.XLOOKUP(OrdersTable[[#This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_xlfn.XLOOKUP(D63,products!$A$1:$A$49,products!$B$1:$B$49,,0)</f>
        <v>Rob</v>
      </c>
      <c r="J63" t="str">
        <f>_xlfn.XLOOKUP(D63,products!$A$1:$A$49,products!$C$1:$C$49,,0)</f>
        <v>D</v>
      </c>
      <c r="K63">
        <f>_xlfn.XLOOKUP(D63,products!$A$1:$A$49,products!$D$1:$D$49,,0)</f>
        <v>0.5</v>
      </c>
      <c r="L63">
        <f>_xlfn.XLOOKUP(D63,products!$A$1:$A$49,products!$E$1:$E$49,,0)</f>
        <v>5.3699999999999992</v>
      </c>
      <c r="M63">
        <f t="shared" si="0"/>
        <v>26.849999999999994</v>
      </c>
      <c r="N63" t="str">
        <f t="shared" si="1"/>
        <v>Robusta</v>
      </c>
      <c r="O63" t="str">
        <f t="shared" si="2"/>
        <v>Dark</v>
      </c>
      <c r="P63" t="str">
        <f>_xlfn.XLOOKUP(OrdersTable[[#This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_xlfn.XLOOKUP(D64,products!$A$1:$A$49,products!$B$1:$B$49,,0)</f>
        <v>Lib</v>
      </c>
      <c r="J64" t="str">
        <f>_xlfn.XLOOKUP(D64,products!$A$1:$A$49,products!$C$1:$C$49,,0)</f>
        <v>L</v>
      </c>
      <c r="K64">
        <f>_xlfn.XLOOKUP(D64,products!$A$1:$A$49,products!$D$1:$D$49,,0)</f>
        <v>0.2</v>
      </c>
      <c r="L64">
        <f>_xlfn.XLOOKUP(D64,products!$A$1:$A$49,products!$E$1:$E$49,,0)</f>
        <v>4.7549999999999999</v>
      </c>
      <c r="M64">
        <f t="shared" si="0"/>
        <v>23.774999999999999</v>
      </c>
      <c r="N64" t="str">
        <f t="shared" si="1"/>
        <v>Liberica</v>
      </c>
      <c r="O64" t="str">
        <f t="shared" si="2"/>
        <v>Light</v>
      </c>
      <c r="P64" t="str">
        <f>_xlfn.XLOOKUP(OrdersTable[[#This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f>_xlfn.XLOOKUP(D65,products!$A$1:$A$49,products!$D$1:$D$49,,0)</f>
        <v>0.5</v>
      </c>
      <c r="L65">
        <f>_xlfn.XLOOKUP(D65,products!$A$1:$A$49,products!$E$1:$E$49,,0)</f>
        <v>6.75</v>
      </c>
      <c r="M65">
        <f t="shared" si="0"/>
        <v>6.75</v>
      </c>
      <c r="N65" t="str">
        <f t="shared" si="1"/>
        <v>Arabica</v>
      </c>
      <c r="O65" t="str">
        <f t="shared" si="2"/>
        <v>Medium</v>
      </c>
      <c r="P65" t="str">
        <f>_xlfn.XLOOKUP(OrdersTable[[#This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_xlfn.XLOOKUP(D66,products!$A$1:$A$49,products!$B$1:$B$49,,0)</f>
        <v>Rob</v>
      </c>
      <c r="J66" t="str">
        <f>_xlfn.XLOOKUP(D66,products!$A$1:$A$49,products!$C$1:$C$49,,0)</f>
        <v>M</v>
      </c>
      <c r="K66">
        <f>_xlfn.XLOOKUP(D66,products!$A$1:$A$49,products!$D$1:$D$49,,0)</f>
        <v>0.5</v>
      </c>
      <c r="L66">
        <f>_xlfn.XLOOKUP(D66,products!$A$1:$A$49,products!$E$1:$E$49,,0)</f>
        <v>5.97</v>
      </c>
      <c r="M66">
        <f t="shared" si="0"/>
        <v>35.82</v>
      </c>
      <c r="N66" t="str">
        <f t="shared" si="1"/>
        <v>Robusta</v>
      </c>
      <c r="O66" t="str">
        <f t="shared" si="2"/>
        <v>Medium</v>
      </c>
      <c r="P66" t="str">
        <f>_xlfn.XLOOKUP(OrdersTable[[#This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f>_xlfn.XLOOKUP(D67,products!$A$1:$A$49,products!$D$1:$D$49,,0)</f>
        <v>2.5</v>
      </c>
      <c r="L67">
        <f>_xlfn.XLOOKUP(D67,products!$A$1:$A$49,products!$E$1:$E$49,,0)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f>_xlfn.XLOOKUP(D68,products!$A$1:$A$49,products!$D$1:$D$49,,0)</f>
        <v>0.5</v>
      </c>
      <c r="L68">
        <f>_xlfn.XLOOKUP(D68,products!$A$1:$A$49,products!$E$1:$E$49,,0)</f>
        <v>7.169999999999999</v>
      </c>
      <c r="M68">
        <f t="shared" si="3"/>
        <v>7.169999999999999</v>
      </c>
      <c r="N68" t="str">
        <f t="shared" si="4"/>
        <v>Robusta</v>
      </c>
      <c r="O68" t="str">
        <f t="shared" si="5"/>
        <v>Light</v>
      </c>
      <c r="P68" t="str">
        <f>_xlfn.XLOOKUP(OrdersTable[[#This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f>_xlfn.XLOOKUP(D69,products!$A$1:$A$49,products!$D$1:$D$49,,0)</f>
        <v>0.2</v>
      </c>
      <c r="L69">
        <f>_xlfn.XLOOKUP(D69,products!$A$1:$A$49,products!$E$1:$E$49,,0)</f>
        <v>4.7549999999999999</v>
      </c>
      <c r="M69">
        <f t="shared" si="3"/>
        <v>9.51</v>
      </c>
      <c r="N69" t="str">
        <f t="shared" si="4"/>
        <v>Liberica</v>
      </c>
      <c r="O69" t="str">
        <f t="shared" si="5"/>
        <v>Light</v>
      </c>
      <c r="P69" t="str">
        <f>_xlfn.XLOOKUP(OrdersTable[[#This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f>_xlfn.XLOOKUP(D70,products!$A$1:$A$49,products!$D$1:$D$49,,0)</f>
        <v>0.2</v>
      </c>
      <c r="L70">
        <f>_xlfn.XLOOKUP(D70,products!$A$1:$A$49,products!$E$1:$E$49,,0)</f>
        <v>2.9849999999999999</v>
      </c>
      <c r="M70">
        <f t="shared" si="3"/>
        <v>2.9849999999999999</v>
      </c>
      <c r="N70" t="str">
        <f t="shared" si="4"/>
        <v>Robusta</v>
      </c>
      <c r="O70" t="str">
        <f t="shared" si="5"/>
        <v>Medium</v>
      </c>
      <c r="P70" t="str">
        <f>_xlfn.XLOOKUP(OrdersTable[[#This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f>_xlfn.XLOOKUP(D71,products!$A$1:$A$49,products!$D$1:$D$49,,0)</f>
        <v>1</v>
      </c>
      <c r="L71">
        <f>_xlfn.XLOOKUP(D71,products!$A$1:$A$49,products!$E$1:$E$49,,0)</f>
        <v>9.9499999999999993</v>
      </c>
      <c r="M71">
        <f t="shared" si="3"/>
        <v>59.699999999999996</v>
      </c>
      <c r="N71" t="str">
        <f t="shared" si="4"/>
        <v>Robusta</v>
      </c>
      <c r="O71" t="str">
        <f t="shared" si="5"/>
        <v>Medium</v>
      </c>
      <c r="P71" t="str">
        <f>_xlfn.XLOOKUP(OrdersTable[[#This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f>_xlfn.XLOOKUP(D72,products!$A$1:$A$49,products!$D$1:$D$49,,0)</f>
        <v>2.5</v>
      </c>
      <c r="L72">
        <f>_xlfn.XLOOKUP(D72,products!$A$1:$A$49,products!$E$1:$E$49,,0)</f>
        <v>34.154999999999994</v>
      </c>
      <c r="M72">
        <f t="shared" si="3"/>
        <v>136.61999999999998</v>
      </c>
      <c r="N72" t="str">
        <f t="shared" si="4"/>
        <v>Excelsa</v>
      </c>
      <c r="O72" t="str">
        <f t="shared" si="5"/>
        <v>Light</v>
      </c>
      <c r="P72" t="str">
        <f>_xlfn.XLOOKUP(OrdersTable[[#This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f>_xlfn.XLOOKUP(D73,products!$A$1:$A$49,products!$D$1:$D$49,,0)</f>
        <v>0.2</v>
      </c>
      <c r="L73">
        <f>_xlfn.XLOOKUP(D73,products!$A$1:$A$49,products!$E$1:$E$49,,0)</f>
        <v>4.7549999999999999</v>
      </c>
      <c r="M73">
        <f t="shared" si="3"/>
        <v>9.51</v>
      </c>
      <c r="N73" t="str">
        <f t="shared" si="4"/>
        <v>Liberica</v>
      </c>
      <c r="O73" t="str">
        <f t="shared" si="5"/>
        <v>Light</v>
      </c>
      <c r="P73" t="str">
        <f>_xlfn.XLOOKUP(OrdersTable[[#This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_xlfn.XLOOKUP(D74,products!$A$1:$A$49,products!$B$1:$B$49,,0)</f>
        <v>Ara</v>
      </c>
      <c r="J74" t="str">
        <f>_xlfn.XLOOKUP(D74,products!$A$1:$A$49,products!$C$1:$C$49,,0)</f>
        <v>M</v>
      </c>
      <c r="K74">
        <f>_xlfn.XLOOKUP(D74,products!$A$1:$A$49,products!$D$1:$D$49,,0)</f>
        <v>2.5</v>
      </c>
      <c r="L74">
        <f>_xlfn.XLOOKUP(D74,products!$A$1:$A$49,products!$E$1:$E$49,,0)</f>
        <v>25.874999999999996</v>
      </c>
      <c r="M74">
        <f t="shared" si="3"/>
        <v>77.624999999999986</v>
      </c>
      <c r="N74" t="str">
        <f t="shared" si="4"/>
        <v>Arabica</v>
      </c>
      <c r="O74" t="str">
        <f t="shared" si="5"/>
        <v>Medium</v>
      </c>
      <c r="P74" t="str">
        <f>_xlfn.XLOOKUP(OrdersTable[[#This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_xlfn.XLOOKUP(D75,products!$A$1:$A$49,products!$B$1:$B$49,,0)</f>
        <v>Lib</v>
      </c>
      <c r="J75" t="str">
        <f>_xlfn.XLOOKUP(D75,products!$A$1:$A$49,products!$C$1:$C$49,,0)</f>
        <v>M</v>
      </c>
      <c r="K75">
        <f>_xlfn.XLOOKUP(D75,products!$A$1:$A$49,products!$D$1:$D$49,,0)</f>
        <v>0.2</v>
      </c>
      <c r="L75">
        <f>_xlfn.XLOOKUP(D75,products!$A$1:$A$49,products!$E$1:$E$49,,0)</f>
        <v>4.3650000000000002</v>
      </c>
      <c r="M75">
        <f t="shared" si="3"/>
        <v>21.825000000000003</v>
      </c>
      <c r="N75" t="str">
        <f t="shared" si="4"/>
        <v>Liberica</v>
      </c>
      <c r="O75" t="str">
        <f t="shared" si="5"/>
        <v>Medium</v>
      </c>
      <c r="P75" t="str">
        <f>_xlfn.XLOOKUP(OrdersTable[[#This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f>_xlfn.XLOOKUP(D76,products!$A$1:$A$49,products!$D$1:$D$49,,0)</f>
        <v>0.5</v>
      </c>
      <c r="L76">
        <f>_xlfn.XLOOKUP(D76,products!$A$1:$A$49,products!$E$1:$E$49,,0)</f>
        <v>8.91</v>
      </c>
      <c r="M76">
        <f t="shared" si="3"/>
        <v>17.82</v>
      </c>
      <c r="N76" t="str">
        <f t="shared" si="4"/>
        <v>Excelsa</v>
      </c>
      <c r="O76" t="str">
        <f t="shared" si="5"/>
        <v>Light</v>
      </c>
      <c r="P76" t="str">
        <f>_xlfn.XLOOKUP(OrdersTable[[#This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f>_xlfn.XLOOKUP(D77,products!$A$1:$A$49,products!$D$1:$D$49,,0)</f>
        <v>1</v>
      </c>
      <c r="L77">
        <f>_xlfn.XLOOKUP(D77,products!$A$1:$A$49,products!$E$1:$E$49,,0)</f>
        <v>8.9499999999999993</v>
      </c>
      <c r="M77">
        <f t="shared" si="3"/>
        <v>53.699999999999996</v>
      </c>
      <c r="N77" t="str">
        <f t="shared" si="4"/>
        <v>Robusta</v>
      </c>
      <c r="O77" t="str">
        <f t="shared" si="5"/>
        <v>Dark</v>
      </c>
      <c r="P77" t="str">
        <f>_xlfn.XLOOKUP(OrdersTable[[#This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_xlfn.XLOOKUP(D78,products!$A$1:$A$49,products!$B$1:$B$49,,0)</f>
        <v>Rob</v>
      </c>
      <c r="J78" t="str">
        <f>_xlfn.XLOOKUP(D78,products!$A$1:$A$49,products!$C$1:$C$49,,0)</f>
        <v>L</v>
      </c>
      <c r="K78">
        <f>_xlfn.XLOOKUP(D78,products!$A$1:$A$49,products!$D$1:$D$49,,0)</f>
        <v>0.2</v>
      </c>
      <c r="L78">
        <f>_xlfn.XLOOKUP(D78,products!$A$1:$A$49,products!$E$1:$E$49,,0)</f>
        <v>3.5849999999999995</v>
      </c>
      <c r="M78">
        <f t="shared" si="3"/>
        <v>3.5849999999999995</v>
      </c>
      <c r="N78" t="str">
        <f t="shared" si="4"/>
        <v>Robusta</v>
      </c>
      <c r="O78" t="str">
        <f t="shared" si="5"/>
        <v>Light</v>
      </c>
      <c r="P78" t="str">
        <f>_xlfn.XLOOKUP(OrdersTable[[#This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f>_xlfn.XLOOKUP(D79,products!$A$1:$A$49,products!$D$1:$D$49,,0)</f>
        <v>0.2</v>
      </c>
      <c r="L79">
        <f>_xlfn.XLOOKUP(D79,products!$A$1:$A$49,products!$E$1:$E$49,,0)</f>
        <v>3.645</v>
      </c>
      <c r="M79">
        <f t="shared" si="3"/>
        <v>7.29</v>
      </c>
      <c r="N79" t="str">
        <f t="shared" si="4"/>
        <v>Excelsa</v>
      </c>
      <c r="O79" t="str">
        <f t="shared" si="5"/>
        <v>Dark</v>
      </c>
      <c r="P79" t="str">
        <f>_xlfn.XLOOKUP(OrdersTable[[#This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f>_xlfn.XLOOKUP(D80,products!$A$1:$A$49,products!$D$1:$D$49,,0)</f>
        <v>0.5</v>
      </c>
      <c r="L80">
        <f>_xlfn.XLOOKUP(D80,products!$A$1:$A$49,products!$E$1:$E$49,,0)</f>
        <v>6.75</v>
      </c>
      <c r="M80">
        <f t="shared" si="3"/>
        <v>40.5</v>
      </c>
      <c r="N80" t="str">
        <f t="shared" si="4"/>
        <v>Arabica</v>
      </c>
      <c r="O80" t="str">
        <f t="shared" si="5"/>
        <v>Medium</v>
      </c>
      <c r="P80" t="str">
        <f>_xlfn.XLOOKUP(OrdersTable[[#This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f>_xlfn.XLOOKUP(D81,products!$A$1:$A$49,products!$D$1:$D$49,,0)</f>
        <v>1</v>
      </c>
      <c r="L81">
        <f>_xlfn.XLOOKUP(D81,products!$A$1:$A$49,products!$E$1:$E$49,,0)</f>
        <v>11.95</v>
      </c>
      <c r="M81">
        <f t="shared" si="3"/>
        <v>47.8</v>
      </c>
      <c r="N81" t="str">
        <f t="shared" si="4"/>
        <v>Robusta</v>
      </c>
      <c r="O81" t="str">
        <f t="shared" si="5"/>
        <v>Light</v>
      </c>
      <c r="P81" t="str">
        <f>_xlfn.XLOOKUP(OrdersTable[[#This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f>_xlfn.XLOOKUP(D82,products!$A$1:$A$49,products!$D$1:$D$49,,0)</f>
        <v>0.5</v>
      </c>
      <c r="L82">
        <f>_xlfn.XLOOKUP(D82,products!$A$1:$A$49,products!$E$1:$E$49,,0)</f>
        <v>7.77</v>
      </c>
      <c r="M82">
        <f t="shared" si="3"/>
        <v>38.849999999999994</v>
      </c>
      <c r="N82" t="str">
        <f t="shared" si="4"/>
        <v>Arabica</v>
      </c>
      <c r="O82" t="str">
        <f t="shared" si="5"/>
        <v>Light</v>
      </c>
      <c r="P82" t="str">
        <f>_xlfn.XLOOKUP(OrdersTable[[#This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f>_xlfn.XLOOKUP(D83,products!$A$1:$A$49,products!$D$1:$D$49,,0)</f>
        <v>2.5</v>
      </c>
      <c r="L83">
        <f>_xlfn.XLOOKUP(D83,products!$A$1:$A$49,products!$E$1:$E$49,,0)</f>
        <v>36.454999999999998</v>
      </c>
      <c r="M83">
        <f t="shared" si="3"/>
        <v>109.36499999999999</v>
      </c>
      <c r="N83" t="str">
        <f t="shared" si="4"/>
        <v>Liberica</v>
      </c>
      <c r="O83" t="str">
        <f t="shared" si="5"/>
        <v>Light</v>
      </c>
      <c r="P83" t="str">
        <f>_xlfn.XLOOKUP(OrdersTable[[#This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f>_xlfn.XLOOKUP(D84,products!$A$1:$A$49,products!$D$1:$D$49,,0)</f>
        <v>2.5</v>
      </c>
      <c r="L84">
        <f>_xlfn.XLOOKUP(D84,products!$A$1:$A$49,products!$E$1:$E$49,,0)</f>
        <v>33.464999999999996</v>
      </c>
      <c r="M84">
        <f t="shared" si="3"/>
        <v>100.39499999999998</v>
      </c>
      <c r="N84" t="str">
        <f t="shared" si="4"/>
        <v>Liberica</v>
      </c>
      <c r="O84" t="str">
        <f t="shared" si="5"/>
        <v>Medium</v>
      </c>
      <c r="P84" t="str">
        <f>_xlfn.XLOOKUP(OrdersTable[[#This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_xlfn.XLOOKUP(D85,products!$A$1:$A$49,products!$B$1:$B$49,,0)</f>
        <v>Rob</v>
      </c>
      <c r="J85" t="str">
        <f>_xlfn.XLOOKUP(D85,products!$A$1:$A$49,products!$C$1:$C$49,,0)</f>
        <v>D</v>
      </c>
      <c r="K85">
        <f>_xlfn.XLOOKUP(D85,products!$A$1:$A$49,products!$D$1:$D$49,,0)</f>
        <v>2.5</v>
      </c>
      <c r="L85">
        <f>_xlfn.XLOOKUP(D85,products!$A$1:$A$49,products!$E$1:$E$49,,0)</f>
        <v>20.584999999999997</v>
      </c>
      <c r="M85">
        <f t="shared" si="3"/>
        <v>82.339999999999989</v>
      </c>
      <c r="N85" t="str">
        <f t="shared" si="4"/>
        <v>Robusta</v>
      </c>
      <c r="O85" t="str">
        <f t="shared" si="5"/>
        <v>Dark</v>
      </c>
      <c r="P85" t="str">
        <f>_xlfn.XLOOKUP(OrdersTable[[#This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f>_xlfn.XLOOKUP(D86,products!$A$1:$A$49,products!$D$1:$D$49,,0)</f>
        <v>0.5</v>
      </c>
      <c r="L86">
        <f>_xlfn.XLOOKUP(D86,products!$A$1:$A$49,products!$E$1:$E$49,,0)</f>
        <v>9.51</v>
      </c>
      <c r="M86">
        <f t="shared" si="3"/>
        <v>9.51</v>
      </c>
      <c r="N86" t="str">
        <f t="shared" si="4"/>
        <v>Liberica</v>
      </c>
      <c r="O86" t="str">
        <f t="shared" si="5"/>
        <v>Light</v>
      </c>
      <c r="P86" t="str">
        <f>_xlfn.XLOOKUP(OrdersTable[[#This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f>_xlfn.XLOOKUP(D87,products!$A$1:$A$49,products!$D$1:$D$49,,0)</f>
        <v>2.5</v>
      </c>
      <c r="L87">
        <f>_xlfn.XLOOKUP(D87,products!$A$1:$A$49,products!$E$1:$E$49,,0)</f>
        <v>29.784999999999997</v>
      </c>
      <c r="M87">
        <f t="shared" si="3"/>
        <v>89.35499999999999</v>
      </c>
      <c r="N87" t="str">
        <f t="shared" si="4"/>
        <v>Arabica</v>
      </c>
      <c r="O87" t="str">
        <f t="shared" si="5"/>
        <v>Light</v>
      </c>
      <c r="P87" t="str">
        <f>_xlfn.XLOOKUP(OrdersTable[[#This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f>_xlfn.XLOOKUP(D88,products!$A$1:$A$49,products!$D$1:$D$49,,0)</f>
        <v>0.2</v>
      </c>
      <c r="L88">
        <f>_xlfn.XLOOKUP(D88,products!$A$1:$A$49,products!$E$1:$E$49,,0)</f>
        <v>2.9849999999999999</v>
      </c>
      <c r="M88">
        <f t="shared" si="3"/>
        <v>11.94</v>
      </c>
      <c r="N88" t="str">
        <f t="shared" si="4"/>
        <v>Arabica</v>
      </c>
      <c r="O88" t="str">
        <f t="shared" si="5"/>
        <v>Dark</v>
      </c>
      <c r="P88" t="str">
        <f>_xlfn.XLOOKUP(OrdersTable[[#This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f>_xlfn.XLOOKUP(D89,products!$A$1:$A$49,products!$D$1:$D$49,,0)</f>
        <v>1</v>
      </c>
      <c r="L89">
        <f>_xlfn.XLOOKUP(D89,products!$A$1:$A$49,products!$E$1:$E$49,,0)</f>
        <v>11.25</v>
      </c>
      <c r="M89">
        <f t="shared" si="3"/>
        <v>33.75</v>
      </c>
      <c r="N89" t="str">
        <f t="shared" si="4"/>
        <v>Arabica</v>
      </c>
      <c r="O89" t="str">
        <f t="shared" si="5"/>
        <v>Medium</v>
      </c>
      <c r="P89" t="str">
        <f>_xlfn.XLOOKUP(OrdersTable[[#This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f>_xlfn.XLOOKUP(D90,products!$A$1:$A$49,products!$D$1:$D$49,,0)</f>
        <v>1</v>
      </c>
      <c r="L90">
        <f>_xlfn.XLOOKUP(D90,products!$A$1:$A$49,products!$E$1:$E$49,,0)</f>
        <v>11.95</v>
      </c>
      <c r="M90">
        <f t="shared" si="3"/>
        <v>35.849999999999994</v>
      </c>
      <c r="N90" t="str">
        <f t="shared" si="4"/>
        <v>Robusta</v>
      </c>
      <c r="O90" t="str">
        <f t="shared" si="5"/>
        <v>Light</v>
      </c>
      <c r="P90" t="str">
        <f>_xlfn.XLOOKUP(OrdersTable[[#This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f>_xlfn.XLOOKUP(D91,products!$A$1:$A$49,products!$D$1:$D$49,,0)</f>
        <v>1</v>
      </c>
      <c r="L91">
        <f>_xlfn.XLOOKUP(D91,products!$A$1:$A$49,products!$E$1:$E$49,,0)</f>
        <v>12.95</v>
      </c>
      <c r="M91">
        <f t="shared" si="3"/>
        <v>77.699999999999989</v>
      </c>
      <c r="N91" t="str">
        <f t="shared" si="4"/>
        <v>Arabica</v>
      </c>
      <c r="O91" t="str">
        <f t="shared" si="5"/>
        <v>Light</v>
      </c>
      <c r="P91" t="str">
        <f>_xlfn.XLOOKUP(OrdersTable[[#This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_xlfn.XLOOKUP(D92,products!$A$1:$A$49,products!$B$1:$B$49,,0)</f>
        <v>Ara</v>
      </c>
      <c r="J92" t="str">
        <f>_xlfn.XLOOKUP(D92,products!$A$1:$A$49,products!$C$1:$C$49,,0)</f>
        <v>L</v>
      </c>
      <c r="K92">
        <f>_xlfn.XLOOKUP(D92,products!$A$1:$A$49,products!$D$1:$D$49,,0)</f>
        <v>1</v>
      </c>
      <c r="L92">
        <f>_xlfn.XLOOKUP(D92,products!$A$1:$A$49,products!$E$1:$E$49,,0)</f>
        <v>12.95</v>
      </c>
      <c r="M92">
        <f t="shared" si="3"/>
        <v>51.8</v>
      </c>
      <c r="N92" t="str">
        <f t="shared" si="4"/>
        <v>Arabica</v>
      </c>
      <c r="O92" t="str">
        <f t="shared" si="5"/>
        <v>Light</v>
      </c>
      <c r="P92" t="str">
        <f>_xlfn.XLOOKUP(OrdersTable[[#This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f>_xlfn.XLOOKUP(D93,products!$A$1:$A$49,products!$D$1:$D$49,,0)</f>
        <v>2.5</v>
      </c>
      <c r="L93">
        <f>_xlfn.XLOOKUP(D93,products!$A$1:$A$49,products!$E$1:$E$49,,0)</f>
        <v>25.874999999999996</v>
      </c>
      <c r="M93">
        <f t="shared" si="3"/>
        <v>103.49999999999999</v>
      </c>
      <c r="N93" t="str">
        <f t="shared" si="4"/>
        <v>Arabica</v>
      </c>
      <c r="O93" t="str">
        <f t="shared" si="5"/>
        <v>Medium</v>
      </c>
      <c r="P93" t="str">
        <f>_xlfn.XLOOKUP(OrdersTable[[#This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_xlfn.XLOOKUP(D94,products!$A$1:$A$49,products!$B$1:$B$49,,0)</f>
        <v>Exc</v>
      </c>
      <c r="J94" t="str">
        <f>_xlfn.XLOOKUP(D94,products!$A$1:$A$49,products!$C$1:$C$49,,0)</f>
        <v>L</v>
      </c>
      <c r="K94">
        <f>_xlfn.XLOOKUP(D94,products!$A$1:$A$49,products!$D$1:$D$49,,0)</f>
        <v>1</v>
      </c>
      <c r="L94">
        <f>_xlfn.XLOOKUP(D94,products!$A$1:$A$49,products!$E$1:$E$49,,0)</f>
        <v>14.85</v>
      </c>
      <c r="M94">
        <f t="shared" si="3"/>
        <v>44.55</v>
      </c>
      <c r="N94" t="str">
        <f t="shared" si="4"/>
        <v>Excelsa</v>
      </c>
      <c r="O94" t="str">
        <f t="shared" si="5"/>
        <v>Light</v>
      </c>
      <c r="P94" t="str">
        <f>_xlfn.XLOOKUP(OrdersTable[[#This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f>_xlfn.XLOOKUP(D95,products!$A$1:$A$49,products!$D$1:$D$49,,0)</f>
        <v>0.5</v>
      </c>
      <c r="L95">
        <f>_xlfn.XLOOKUP(D95,products!$A$1:$A$49,products!$E$1:$E$49,,0)</f>
        <v>8.91</v>
      </c>
      <c r="M95">
        <f t="shared" si="3"/>
        <v>35.64</v>
      </c>
      <c r="N95" t="str">
        <f t="shared" si="4"/>
        <v>Excelsa</v>
      </c>
      <c r="O95" t="str">
        <f t="shared" si="5"/>
        <v>Light</v>
      </c>
      <c r="P95" t="str">
        <f>_xlfn.XLOOKUP(OrdersTable[[#This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_xlfn.XLOOKUP(D96,products!$A$1:$A$49,products!$B$1:$B$49,,0)</f>
        <v>Ara</v>
      </c>
      <c r="J96" t="str">
        <f>_xlfn.XLOOKUP(D96,products!$A$1:$A$49,products!$C$1:$C$49,,0)</f>
        <v>D</v>
      </c>
      <c r="K96">
        <f>_xlfn.XLOOKUP(D96,products!$A$1:$A$49,products!$D$1:$D$49,,0)</f>
        <v>0.2</v>
      </c>
      <c r="L96">
        <f>_xlfn.XLOOKUP(D96,products!$A$1:$A$49,products!$E$1:$E$49,,0)</f>
        <v>2.9849999999999999</v>
      </c>
      <c r="M96">
        <f t="shared" si="3"/>
        <v>17.91</v>
      </c>
      <c r="N96" t="str">
        <f t="shared" si="4"/>
        <v>Arabica</v>
      </c>
      <c r="O96" t="str">
        <f t="shared" si="5"/>
        <v>Dark</v>
      </c>
      <c r="P96" t="str">
        <f>_xlfn.XLOOKUP(OrdersTable[[#This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f>_xlfn.XLOOKUP(D97,products!$A$1:$A$49,products!$D$1:$D$49,,0)</f>
        <v>2.5</v>
      </c>
      <c r="L97">
        <f>_xlfn.XLOOKUP(D97,products!$A$1:$A$49,products!$E$1:$E$49,,0)</f>
        <v>25.874999999999996</v>
      </c>
      <c r="M97">
        <f t="shared" si="3"/>
        <v>155.24999999999997</v>
      </c>
      <c r="N97" t="str">
        <f t="shared" si="4"/>
        <v>Arabica</v>
      </c>
      <c r="O97" t="str">
        <f t="shared" si="5"/>
        <v>Medium</v>
      </c>
      <c r="P97" t="str">
        <f>_xlfn.XLOOKUP(OrdersTable[[#This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f>_xlfn.XLOOKUP(D98,products!$A$1:$A$49,products!$D$1:$D$49,,0)</f>
        <v>0.2</v>
      </c>
      <c r="L98">
        <f>_xlfn.XLOOKUP(D98,products!$A$1:$A$49,products!$E$1:$E$49,,0)</f>
        <v>2.9849999999999999</v>
      </c>
      <c r="M98">
        <f t="shared" si="3"/>
        <v>5.97</v>
      </c>
      <c r="N98" t="str">
        <f t="shared" si="4"/>
        <v>Arabica</v>
      </c>
      <c r="O98" t="str">
        <f t="shared" si="5"/>
        <v>Dark</v>
      </c>
      <c r="P98" t="str">
        <f>_xlfn.XLOOKUP(OrdersTable[[#This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f>_xlfn.XLOOKUP(D99,products!$A$1:$A$49,products!$D$1:$D$49,,0)</f>
        <v>0.5</v>
      </c>
      <c r="L99">
        <f>_xlfn.XLOOKUP(D99,products!$A$1:$A$49,products!$E$1:$E$49,,0)</f>
        <v>6.75</v>
      </c>
      <c r="M99">
        <f t="shared" si="3"/>
        <v>13.5</v>
      </c>
      <c r="N99" t="str">
        <f t="shared" si="4"/>
        <v>Arabica</v>
      </c>
      <c r="O99" t="str">
        <f t="shared" si="5"/>
        <v>Medium</v>
      </c>
      <c r="P99" t="str">
        <f>_xlfn.XLOOKUP(OrdersTable[[#This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_xlfn.XLOOKUP(D100,products!$A$1:$A$49,products!$B$1:$B$49,,0)</f>
        <v>Ara</v>
      </c>
      <c r="J100" t="str">
        <f>_xlfn.XLOOKUP(D100,products!$A$1:$A$49,products!$C$1:$C$49,,0)</f>
        <v>D</v>
      </c>
      <c r="K100">
        <f>_xlfn.XLOOKUP(D100,products!$A$1:$A$49,products!$D$1:$D$49,,0)</f>
        <v>0.2</v>
      </c>
      <c r="L100">
        <f>_xlfn.XLOOKUP(D100,products!$A$1:$A$49,products!$E$1:$E$49,,0)</f>
        <v>2.9849999999999999</v>
      </c>
      <c r="M100">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_xlfn.XLOOKUP(D101,products!$A$1:$A$49,products!$B$1:$B$49,,0)</f>
        <v>Lib</v>
      </c>
      <c r="J101" t="str">
        <f>_xlfn.XLOOKUP(D101,products!$A$1:$A$49,products!$C$1:$C$49,,0)</f>
        <v>M</v>
      </c>
      <c r="K101">
        <f>_xlfn.XLOOKUP(D101,products!$A$1:$A$49,products!$D$1:$D$49,,0)</f>
        <v>0.2</v>
      </c>
      <c r="L101">
        <f>_xlfn.XLOOKUP(D101,products!$A$1:$A$49,products!$E$1:$E$49,,0)</f>
        <v>4.3650000000000002</v>
      </c>
      <c r="M101">
        <f t="shared" si="3"/>
        <v>13.095000000000001</v>
      </c>
      <c r="N101" t="str">
        <f t="shared" si="4"/>
        <v>Liberica</v>
      </c>
      <c r="O101" t="str">
        <f t="shared" si="5"/>
        <v>Medium</v>
      </c>
      <c r="P101" t="str">
        <f>_xlfn.XLOOKUP(OrdersTable[[#This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_xlfn.XLOOKUP(D102,products!$A$1:$A$49,products!$B$1:$B$49,,0)</f>
        <v>Ara</v>
      </c>
      <c r="J102" t="str">
        <f>_xlfn.XLOOKUP(D102,products!$A$1:$A$49,products!$C$1:$C$49,,0)</f>
        <v>L</v>
      </c>
      <c r="K102">
        <f>_xlfn.XLOOKUP(D102,products!$A$1:$A$49,products!$D$1:$D$49,,0)</f>
        <v>0.2</v>
      </c>
      <c r="L102">
        <f>_xlfn.XLOOKUP(D102,products!$A$1:$A$49,products!$E$1:$E$49,,0)</f>
        <v>3.8849999999999998</v>
      </c>
      <c r="M102">
        <f t="shared" si="3"/>
        <v>7.77</v>
      </c>
      <c r="N102" t="str">
        <f t="shared" si="4"/>
        <v>Arabica</v>
      </c>
      <c r="O102" t="str">
        <f t="shared" si="5"/>
        <v>Light</v>
      </c>
      <c r="P102" t="str">
        <f>_xlfn.XLOOKUP(OrdersTable[[#This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f>_xlfn.XLOOKUP(D103,products!$A$1:$A$49,products!$D$1:$D$49,,0)</f>
        <v>2.5</v>
      </c>
      <c r="L103">
        <f>_xlfn.XLOOKUP(D103,products!$A$1:$A$49,products!$E$1:$E$49,,0)</f>
        <v>29.784999999999997</v>
      </c>
      <c r="M103">
        <f t="shared" si="3"/>
        <v>148.92499999999998</v>
      </c>
      <c r="N103" t="str">
        <f t="shared" si="4"/>
        <v>Liberica</v>
      </c>
      <c r="O103" t="str">
        <f t="shared" si="5"/>
        <v>Dark</v>
      </c>
      <c r="P103" t="str">
        <f>_xlfn.XLOOKUP(OrdersTable[[#This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f>_xlfn.XLOOKUP(D104,products!$A$1:$A$49,products!$D$1:$D$49,,0)</f>
        <v>1</v>
      </c>
      <c r="L104">
        <f>_xlfn.XLOOKUP(D104,products!$A$1:$A$49,products!$E$1:$E$49,,0)</f>
        <v>12.95</v>
      </c>
      <c r="M104">
        <f t="shared" si="3"/>
        <v>38.849999999999994</v>
      </c>
      <c r="N104" t="str">
        <f t="shared" si="4"/>
        <v>Liberica</v>
      </c>
      <c r="O104" t="str">
        <f t="shared" si="5"/>
        <v>Dark</v>
      </c>
      <c r="P104" t="str">
        <f>_xlfn.XLOOKUP(OrdersTable[[#This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f>_xlfn.XLOOKUP(D105,products!$A$1:$A$49,products!$D$1:$D$49,,0)</f>
        <v>0.2</v>
      </c>
      <c r="L105">
        <f>_xlfn.XLOOKUP(D105,products!$A$1:$A$49,products!$E$1:$E$49,,0)</f>
        <v>2.9849999999999999</v>
      </c>
      <c r="M105">
        <f t="shared" si="3"/>
        <v>11.94</v>
      </c>
      <c r="N105" t="str">
        <f t="shared" si="4"/>
        <v>Robusta</v>
      </c>
      <c r="O105" t="str">
        <f t="shared" si="5"/>
        <v>Medium</v>
      </c>
      <c r="P105" t="str">
        <f>_xlfn.XLOOKUP(OrdersTable[[#This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f>_xlfn.XLOOKUP(D106,products!$A$1:$A$49,products!$D$1:$D$49,,0)</f>
        <v>1</v>
      </c>
      <c r="L106">
        <f>_xlfn.XLOOKUP(D106,products!$A$1:$A$49,products!$E$1:$E$49,,0)</f>
        <v>14.55</v>
      </c>
      <c r="M106">
        <f t="shared" si="3"/>
        <v>87.300000000000011</v>
      </c>
      <c r="N106" t="str">
        <f t="shared" si="4"/>
        <v>Liberica</v>
      </c>
      <c r="O106" t="str">
        <f t="shared" si="5"/>
        <v>Medium</v>
      </c>
      <c r="P106" t="str">
        <f>_xlfn.XLOOKUP(OrdersTable[[#This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f>_xlfn.XLOOKUP(D107,products!$A$1:$A$49,products!$D$1:$D$49,,0)</f>
        <v>0.5</v>
      </c>
      <c r="L107">
        <f>_xlfn.XLOOKUP(D107,products!$A$1:$A$49,products!$E$1:$E$49,,0)</f>
        <v>6.75</v>
      </c>
      <c r="M107">
        <f t="shared" si="3"/>
        <v>40.5</v>
      </c>
      <c r="N107" t="str">
        <f t="shared" si="4"/>
        <v>Arabica</v>
      </c>
      <c r="O107" t="str">
        <f t="shared" si="5"/>
        <v>Medium</v>
      </c>
      <c r="P107" t="str">
        <f>_xlfn.XLOOKUP(OrdersTable[[#This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f>_xlfn.XLOOKUP(D108,products!$A$1:$A$49,products!$D$1:$D$49,,0)</f>
        <v>1</v>
      </c>
      <c r="L108">
        <f>_xlfn.XLOOKUP(D108,products!$A$1:$A$49,products!$E$1:$E$49,,0)</f>
        <v>12.15</v>
      </c>
      <c r="M108">
        <f t="shared" si="3"/>
        <v>24.3</v>
      </c>
      <c r="N108" t="str">
        <f t="shared" si="4"/>
        <v>Excelsa</v>
      </c>
      <c r="O108" t="str">
        <f t="shared" si="5"/>
        <v>Dark</v>
      </c>
      <c r="P108" t="str">
        <f>_xlfn.XLOOKUP(OrdersTable[[#This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f>_xlfn.XLOOKUP(D109,products!$A$1:$A$49,products!$D$1:$D$49,,0)</f>
        <v>0.5</v>
      </c>
      <c r="L109">
        <f>_xlfn.XLOOKUP(D109,products!$A$1:$A$49,products!$E$1:$E$49,,0)</f>
        <v>5.97</v>
      </c>
      <c r="M109">
        <f t="shared" si="3"/>
        <v>17.91</v>
      </c>
      <c r="N109" t="str">
        <f t="shared" si="4"/>
        <v>Robusta</v>
      </c>
      <c r="O109" t="str">
        <f t="shared" si="5"/>
        <v>Medium</v>
      </c>
      <c r="P109" t="str">
        <f>_xlfn.XLOOKUP(OrdersTable[[#This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_xlfn.XLOOKUP(D110,products!$A$1:$A$49,products!$B$1:$B$49,,0)</f>
        <v>Ara</v>
      </c>
      <c r="J110" t="str">
        <f>_xlfn.XLOOKUP(D110,products!$A$1:$A$49,products!$C$1:$C$49,,0)</f>
        <v>M</v>
      </c>
      <c r="K110">
        <f>_xlfn.XLOOKUP(D110,products!$A$1:$A$49,products!$D$1:$D$49,,0)</f>
        <v>0.5</v>
      </c>
      <c r="L110">
        <f>_xlfn.XLOOKUP(D110,products!$A$1:$A$49,products!$E$1:$E$49,,0)</f>
        <v>6.75</v>
      </c>
      <c r="M110">
        <f t="shared" si="3"/>
        <v>27</v>
      </c>
      <c r="N110" t="str">
        <f t="shared" si="4"/>
        <v>Arabica</v>
      </c>
      <c r="O110" t="str">
        <f t="shared" si="5"/>
        <v>Medium</v>
      </c>
      <c r="P110" t="str">
        <f>_xlfn.XLOOKUP(OrdersTable[[#This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f>_xlfn.XLOOKUP(D111,products!$A$1:$A$49,products!$D$1:$D$49,,0)</f>
        <v>0.5</v>
      </c>
      <c r="L111">
        <f>_xlfn.XLOOKUP(D111,products!$A$1:$A$49,products!$E$1:$E$49,,0)</f>
        <v>7.77</v>
      </c>
      <c r="M111">
        <f t="shared" si="3"/>
        <v>7.77</v>
      </c>
      <c r="N111" t="str">
        <f t="shared" si="4"/>
        <v>Liberica</v>
      </c>
      <c r="O111" t="str">
        <f t="shared" si="5"/>
        <v>Dark</v>
      </c>
      <c r="P111" t="str">
        <f>_xlfn.XLOOKUP(OrdersTable[[#This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f>_xlfn.XLOOKUP(D112,products!$A$1:$A$49,products!$D$1:$D$49,,0)</f>
        <v>0.2</v>
      </c>
      <c r="L112">
        <f>_xlfn.XLOOKUP(D112,products!$A$1:$A$49,products!$E$1:$E$49,,0)</f>
        <v>4.4550000000000001</v>
      </c>
      <c r="M112">
        <f t="shared" si="3"/>
        <v>13.365</v>
      </c>
      <c r="N112" t="str">
        <f t="shared" si="4"/>
        <v>Excelsa</v>
      </c>
      <c r="O112" t="str">
        <f t="shared" si="5"/>
        <v>Light</v>
      </c>
      <c r="P112" t="str">
        <f>_xlfn.XLOOKUP(OrdersTable[[#This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f>_xlfn.XLOOKUP(D113,products!$A$1:$A$49,products!$D$1:$D$49,,0)</f>
        <v>0.5</v>
      </c>
      <c r="L113">
        <f>_xlfn.XLOOKUP(D113,products!$A$1:$A$49,products!$E$1:$E$49,,0)</f>
        <v>5.3699999999999992</v>
      </c>
      <c r="M113">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f>_xlfn.XLOOKUP(D114,products!$A$1:$A$49,products!$D$1:$D$49,,0)</f>
        <v>1</v>
      </c>
      <c r="L114">
        <f>_xlfn.XLOOKUP(D114,products!$A$1:$A$49,products!$E$1:$E$49,,0)</f>
        <v>11.25</v>
      </c>
      <c r="M114">
        <f t="shared" si="3"/>
        <v>11.25</v>
      </c>
      <c r="N114" t="str">
        <f t="shared" si="4"/>
        <v>Arabica</v>
      </c>
      <c r="O114" t="str">
        <f t="shared" si="5"/>
        <v>Medium</v>
      </c>
      <c r="P114" t="str">
        <f>_xlfn.XLOOKUP(OrdersTable[[#This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f>_xlfn.XLOOKUP(D115,products!$A$1:$A$49,products!$D$1:$D$49,,0)</f>
        <v>1</v>
      </c>
      <c r="L115">
        <f>_xlfn.XLOOKUP(D115,products!$A$1:$A$49,products!$E$1:$E$49,,0)</f>
        <v>14.55</v>
      </c>
      <c r="M115">
        <f t="shared" si="3"/>
        <v>14.55</v>
      </c>
      <c r="N115" t="str">
        <f t="shared" si="4"/>
        <v>Liberica</v>
      </c>
      <c r="O115" t="str">
        <f t="shared" si="5"/>
        <v>Medium</v>
      </c>
      <c r="P115" t="str">
        <f>_xlfn.XLOOKUP(OrdersTable[[#This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_xlfn.XLOOKUP(D116,products!$A$1:$A$49,products!$B$1:$B$49,,0)</f>
        <v>Rob</v>
      </c>
      <c r="J116" t="str">
        <f>_xlfn.XLOOKUP(D116,products!$A$1:$A$49,products!$C$1:$C$49,,0)</f>
        <v>L</v>
      </c>
      <c r="K116">
        <f>_xlfn.XLOOKUP(D116,products!$A$1:$A$49,products!$D$1:$D$49,,0)</f>
        <v>0.2</v>
      </c>
      <c r="L116">
        <f>_xlfn.XLOOKUP(D116,products!$A$1:$A$49,products!$E$1:$E$49,,0)</f>
        <v>3.5849999999999995</v>
      </c>
      <c r="M116">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f>_xlfn.XLOOKUP(D117,products!$A$1:$A$49,products!$D$1:$D$49,,0)</f>
        <v>1</v>
      </c>
      <c r="L117">
        <f>_xlfn.XLOOKUP(D117,products!$A$1:$A$49,products!$E$1:$E$49,,0)</f>
        <v>15.85</v>
      </c>
      <c r="M117">
        <f t="shared" si="3"/>
        <v>15.85</v>
      </c>
      <c r="N117" t="str">
        <f t="shared" si="4"/>
        <v>Liberica</v>
      </c>
      <c r="O117" t="str">
        <f t="shared" si="5"/>
        <v>Light</v>
      </c>
      <c r="P117" t="str">
        <f>_xlfn.XLOOKUP(OrdersTable[[#This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f>_xlfn.XLOOKUP(D118,products!$A$1:$A$49,products!$D$1:$D$49,,0)</f>
        <v>0.2</v>
      </c>
      <c r="L118">
        <f>_xlfn.XLOOKUP(D118,products!$A$1:$A$49,products!$E$1:$E$49,,0)</f>
        <v>4.7549999999999999</v>
      </c>
      <c r="M118">
        <f t="shared" si="3"/>
        <v>19.02</v>
      </c>
      <c r="N118" t="str">
        <f t="shared" si="4"/>
        <v>Liberica</v>
      </c>
      <c r="O118" t="str">
        <f t="shared" si="5"/>
        <v>Light</v>
      </c>
      <c r="P118" t="str">
        <f>_xlfn.XLOOKUP(OrdersTable[[#This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f>_xlfn.XLOOKUP(D119,products!$A$1:$A$49,products!$D$1:$D$49,,0)</f>
        <v>0.5</v>
      </c>
      <c r="L119">
        <f>_xlfn.XLOOKUP(D119,products!$A$1:$A$49,products!$E$1:$E$49,,0)</f>
        <v>9.51</v>
      </c>
      <c r="M119">
        <f t="shared" si="3"/>
        <v>38.04</v>
      </c>
      <c r="N119" t="str">
        <f t="shared" si="4"/>
        <v>Liberica</v>
      </c>
      <c r="O119" t="str">
        <f t="shared" si="5"/>
        <v>Light</v>
      </c>
      <c r="P119" t="str">
        <f>_xlfn.XLOOKUP(OrdersTable[[#This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f>_xlfn.XLOOKUP(D120,products!$A$1:$A$49,products!$D$1:$D$49,,0)</f>
        <v>0.5</v>
      </c>
      <c r="L120">
        <f>_xlfn.XLOOKUP(D120,products!$A$1:$A$49,products!$E$1:$E$49,,0)</f>
        <v>7.29</v>
      </c>
      <c r="M120">
        <f t="shared" si="3"/>
        <v>21.87</v>
      </c>
      <c r="N120" t="str">
        <f t="shared" si="4"/>
        <v>Excelsa</v>
      </c>
      <c r="O120" t="str">
        <f t="shared" si="5"/>
        <v>Dark</v>
      </c>
      <c r="P120" t="str">
        <f>_xlfn.XLOOKUP(OrdersTable[[#This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f>_xlfn.XLOOKUP(D121,products!$A$1:$A$49,products!$D$1:$D$49,,0)</f>
        <v>0.2</v>
      </c>
      <c r="L121">
        <f>_xlfn.XLOOKUP(D121,products!$A$1:$A$49,products!$E$1:$E$49,,0)</f>
        <v>4.125</v>
      </c>
      <c r="M121">
        <f t="shared" si="3"/>
        <v>4.125</v>
      </c>
      <c r="N121" t="str">
        <f t="shared" si="4"/>
        <v>Excelsa</v>
      </c>
      <c r="O121" t="str">
        <f t="shared" si="5"/>
        <v>Medium</v>
      </c>
      <c r="P121" t="str">
        <f>_xlfn.XLOOKUP(OrdersTable[[#This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f>_xlfn.XLOOKUP(D122,products!$A$1:$A$49,products!$D$1:$D$49,,0)</f>
        <v>0.2</v>
      </c>
      <c r="L122">
        <f>_xlfn.XLOOKUP(D122,products!$A$1:$A$49,products!$E$1:$E$49,,0)</f>
        <v>3.8849999999999998</v>
      </c>
      <c r="M122">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f>_xlfn.XLOOKUP(D123,products!$A$1:$A$49,products!$D$1:$D$49,,0)</f>
        <v>1</v>
      </c>
      <c r="L123">
        <f>_xlfn.XLOOKUP(D123,products!$A$1:$A$49,products!$E$1:$E$49,,0)</f>
        <v>13.75</v>
      </c>
      <c r="M123">
        <f t="shared" si="3"/>
        <v>68.75</v>
      </c>
      <c r="N123" t="str">
        <f t="shared" si="4"/>
        <v>Excelsa</v>
      </c>
      <c r="O123" t="str">
        <f t="shared" si="5"/>
        <v>Medium</v>
      </c>
      <c r="P123" t="str">
        <f>_xlfn.XLOOKUP(OrdersTable[[#This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f>_xlfn.XLOOKUP(D124,products!$A$1:$A$49,products!$D$1:$D$49,,0)</f>
        <v>0.5</v>
      </c>
      <c r="L124">
        <f>_xlfn.XLOOKUP(D124,products!$A$1:$A$49,products!$E$1:$E$49,,0)</f>
        <v>5.97</v>
      </c>
      <c r="M124">
        <f t="shared" si="3"/>
        <v>23.88</v>
      </c>
      <c r="N124" t="str">
        <f t="shared" si="4"/>
        <v>Arabica</v>
      </c>
      <c r="O124" t="str">
        <f t="shared" si="5"/>
        <v>Dark</v>
      </c>
      <c r="P124" t="str">
        <f>_xlfn.XLOOKUP(OrdersTable[[#This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f>_xlfn.XLOOKUP(D125,products!$A$1:$A$49,products!$D$1:$D$49,,0)</f>
        <v>2.5</v>
      </c>
      <c r="L125">
        <f>_xlfn.XLOOKUP(D125,products!$A$1:$A$49,products!$E$1:$E$49,,0)</f>
        <v>36.454999999999998</v>
      </c>
      <c r="M125">
        <f t="shared" si="3"/>
        <v>145.82</v>
      </c>
      <c r="N125" t="str">
        <f t="shared" si="4"/>
        <v>Liberica</v>
      </c>
      <c r="O125" t="str">
        <f t="shared" si="5"/>
        <v>Light</v>
      </c>
      <c r="P125" t="str">
        <f>_xlfn.XLOOKUP(OrdersTable[[#This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f>_xlfn.XLOOKUP(D126,products!$A$1:$A$49,products!$D$1:$D$49,,0)</f>
        <v>0.2</v>
      </c>
      <c r="L126">
        <f>_xlfn.XLOOKUP(D126,products!$A$1:$A$49,products!$E$1:$E$49,,0)</f>
        <v>4.3650000000000002</v>
      </c>
      <c r="M126">
        <f t="shared" si="3"/>
        <v>21.825000000000003</v>
      </c>
      <c r="N126" t="str">
        <f t="shared" si="4"/>
        <v>Liberica</v>
      </c>
      <c r="O126" t="str">
        <f t="shared" si="5"/>
        <v>Medium</v>
      </c>
      <c r="P126" t="str">
        <f>_xlfn.XLOOKUP(OrdersTable[[#This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f>_xlfn.XLOOKUP(D127,products!$A$1:$A$49,products!$D$1:$D$49,,0)</f>
        <v>0.5</v>
      </c>
      <c r="L127">
        <f>_xlfn.XLOOKUP(D127,products!$A$1:$A$49,products!$E$1:$E$49,,0)</f>
        <v>8.73</v>
      </c>
      <c r="M127">
        <f t="shared" si="3"/>
        <v>26.19</v>
      </c>
      <c r="N127" t="str">
        <f t="shared" si="4"/>
        <v>Liberica</v>
      </c>
      <c r="O127" t="str">
        <f t="shared" si="5"/>
        <v>Medium</v>
      </c>
      <c r="P127" t="str">
        <f>_xlfn.XLOOKUP(OrdersTable[[#This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f>_xlfn.XLOOKUP(D128,products!$A$1:$A$49,products!$D$1:$D$49,,0)</f>
        <v>1</v>
      </c>
      <c r="L128">
        <f>_xlfn.XLOOKUP(D128,products!$A$1:$A$49,products!$E$1:$E$49,,0)</f>
        <v>11.25</v>
      </c>
      <c r="M128">
        <f t="shared" si="3"/>
        <v>11.25</v>
      </c>
      <c r="N128" t="str">
        <f t="shared" si="4"/>
        <v>Arabica</v>
      </c>
      <c r="O128" t="str">
        <f t="shared" si="5"/>
        <v>Medium</v>
      </c>
      <c r="P128" t="str">
        <f>_xlfn.XLOOKUP(OrdersTable[[#This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f>_xlfn.XLOOKUP(D129,products!$A$1:$A$49,products!$D$1:$D$49,,0)</f>
        <v>1</v>
      </c>
      <c r="L129">
        <f>_xlfn.XLOOKUP(D129,products!$A$1:$A$49,products!$E$1:$E$49,,0)</f>
        <v>12.95</v>
      </c>
      <c r="M129">
        <f t="shared" si="3"/>
        <v>77.699999999999989</v>
      </c>
      <c r="N129" t="str">
        <f t="shared" si="4"/>
        <v>Liberica</v>
      </c>
      <c r="O129" t="str">
        <f t="shared" si="5"/>
        <v>Dark</v>
      </c>
      <c r="P129" t="str">
        <f>_xlfn.XLOOKUP(OrdersTable[[#This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f>_xlfn.XLOOKUP(D130,products!$A$1:$A$49,products!$D$1:$D$49,,0)</f>
        <v>0.5</v>
      </c>
      <c r="L130">
        <f>_xlfn.XLOOKUP(D130,products!$A$1:$A$49,products!$E$1:$E$49,,0)</f>
        <v>6.75</v>
      </c>
      <c r="M130">
        <f t="shared" si="3"/>
        <v>6.75</v>
      </c>
      <c r="N130" t="str">
        <f t="shared" si="4"/>
        <v>Arabica</v>
      </c>
      <c r="O130" t="str">
        <f t="shared" si="5"/>
        <v>Medium</v>
      </c>
      <c r="P130" t="str">
        <f>_xlfn.XLOOKUP(OrdersTable[[#This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f>_xlfn.XLOOKUP(D131,products!$A$1:$A$49,products!$D$1:$D$49,,0)</f>
        <v>1</v>
      </c>
      <c r="L131">
        <f>_xlfn.XLOOKUP(D131,products!$A$1:$A$49,products!$E$1:$E$49,,0)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_xlfn.XLOOKUP(D132,products!$A$1:$A$49,products!$B$1:$B$49,,0)</f>
        <v>Ara</v>
      </c>
      <c r="J132" t="str">
        <f>_xlfn.XLOOKUP(D132,products!$A$1:$A$49,products!$C$1:$C$49,,0)</f>
        <v>L</v>
      </c>
      <c r="K132">
        <f>_xlfn.XLOOKUP(D132,products!$A$1:$A$49,products!$D$1:$D$49,,0)</f>
        <v>2.5</v>
      </c>
      <c r="L132">
        <f>_xlfn.XLOOKUP(D132,products!$A$1:$A$49,products!$E$1:$E$49,,0)</f>
        <v>29.784999999999997</v>
      </c>
      <c r="M132">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f>_xlfn.XLOOKUP(D133,products!$A$1:$A$49,products!$D$1:$D$49,,0)</f>
        <v>0.5</v>
      </c>
      <c r="L133">
        <f>_xlfn.XLOOKUP(D133,products!$A$1:$A$49,products!$E$1:$E$49,,0)</f>
        <v>7.29</v>
      </c>
      <c r="M133">
        <f t="shared" si="6"/>
        <v>14.58</v>
      </c>
      <c r="N133" t="str">
        <f t="shared" si="7"/>
        <v>Excelsa</v>
      </c>
      <c r="O133" t="str">
        <f t="shared" si="8"/>
        <v>Dark</v>
      </c>
      <c r="P133" t="str">
        <f>_xlfn.XLOOKUP(OrdersTable[[#This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f>_xlfn.XLOOKUP(D134,products!$A$1:$A$49,products!$D$1:$D$49,,0)</f>
        <v>2.5</v>
      </c>
      <c r="L134">
        <f>_xlfn.XLOOKUP(D134,products!$A$1:$A$49,products!$E$1:$E$49,,0)</f>
        <v>29.784999999999997</v>
      </c>
      <c r="M134">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f>_xlfn.XLOOKUP(D135,products!$A$1:$A$49,products!$D$1:$D$49,,0)</f>
        <v>1</v>
      </c>
      <c r="L135">
        <f>_xlfn.XLOOKUP(D135,products!$A$1:$A$49,products!$E$1:$E$49,,0)</f>
        <v>12.95</v>
      </c>
      <c r="M135">
        <f t="shared" si="6"/>
        <v>12.95</v>
      </c>
      <c r="N135" t="str">
        <f t="shared" si="7"/>
        <v>Liberica</v>
      </c>
      <c r="O135" t="str">
        <f t="shared" si="8"/>
        <v>Dark</v>
      </c>
      <c r="P135" t="str">
        <f>_xlfn.XLOOKUP(OrdersTable[[#This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_xlfn.XLOOKUP(D136,products!$A$1:$A$49,products!$B$1:$B$49,,0)</f>
        <v>Exc</v>
      </c>
      <c r="J136" t="str">
        <f>_xlfn.XLOOKUP(D136,products!$A$1:$A$49,products!$C$1:$C$49,,0)</f>
        <v>M</v>
      </c>
      <c r="K136">
        <f>_xlfn.XLOOKUP(D136,products!$A$1:$A$49,products!$D$1:$D$49,,0)</f>
        <v>2.5</v>
      </c>
      <c r="L136">
        <f>_xlfn.XLOOKUP(D136,products!$A$1:$A$49,products!$E$1:$E$49,,0)</f>
        <v>31.624999999999996</v>
      </c>
      <c r="M136">
        <f t="shared" si="6"/>
        <v>94.874999999999986</v>
      </c>
      <c r="N136" t="str">
        <f t="shared" si="7"/>
        <v>Excelsa</v>
      </c>
      <c r="O136" t="str">
        <f t="shared" si="8"/>
        <v>Medium</v>
      </c>
      <c r="P136" t="str">
        <f>_xlfn.XLOOKUP(OrdersTable[[#This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f>_xlfn.XLOOKUP(D137,products!$A$1:$A$49,products!$D$1:$D$49,,0)</f>
        <v>0.5</v>
      </c>
      <c r="L137">
        <f>_xlfn.XLOOKUP(D137,products!$A$1:$A$49,products!$E$1:$E$49,,0)</f>
        <v>7.77</v>
      </c>
      <c r="M137">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f>_xlfn.XLOOKUP(D138,products!$A$1:$A$49,products!$D$1:$D$49,,0)</f>
        <v>0.2</v>
      </c>
      <c r="L138">
        <f>_xlfn.XLOOKUP(D138,products!$A$1:$A$49,products!$E$1:$E$49,,0)</f>
        <v>2.9849999999999999</v>
      </c>
      <c r="M138">
        <f t="shared" si="6"/>
        <v>11.94</v>
      </c>
      <c r="N138" t="str">
        <f t="shared" si="7"/>
        <v>Arabica</v>
      </c>
      <c r="O138" t="str">
        <f t="shared" si="8"/>
        <v>Dark</v>
      </c>
      <c r="P138" t="str">
        <f>_xlfn.XLOOKUP(OrdersTable[[#This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_xlfn.XLOOKUP(D139,products!$A$1:$A$49,products!$B$1:$B$49,,0)</f>
        <v>Exc</v>
      </c>
      <c r="J139" t="str">
        <f>_xlfn.XLOOKUP(D139,products!$A$1:$A$49,products!$C$1:$C$49,,0)</f>
        <v>L</v>
      </c>
      <c r="K139">
        <f>_xlfn.XLOOKUP(D139,products!$A$1:$A$49,products!$D$1:$D$49,,0)</f>
        <v>2.5</v>
      </c>
      <c r="L139">
        <f>_xlfn.XLOOKUP(D139,products!$A$1:$A$49,products!$E$1:$E$49,,0)</f>
        <v>34.154999999999994</v>
      </c>
      <c r="M139">
        <f t="shared" si="6"/>
        <v>102.46499999999997</v>
      </c>
      <c r="N139" t="str">
        <f t="shared" si="7"/>
        <v>Excelsa</v>
      </c>
      <c r="O139" t="str">
        <f t="shared" si="8"/>
        <v>Light</v>
      </c>
      <c r="P139" t="str">
        <f>_xlfn.XLOOKUP(OrdersTable[[#This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_xlfn.XLOOKUP(D140,products!$A$1:$A$49,products!$B$1:$B$49,,0)</f>
        <v>Exc</v>
      </c>
      <c r="J140" t="str">
        <f>_xlfn.XLOOKUP(D140,products!$A$1:$A$49,products!$C$1:$C$49,,0)</f>
        <v>D</v>
      </c>
      <c r="K140">
        <f>_xlfn.XLOOKUP(D140,products!$A$1:$A$49,products!$D$1:$D$49,,0)</f>
        <v>1</v>
      </c>
      <c r="L140">
        <f>_xlfn.XLOOKUP(D140,products!$A$1:$A$49,products!$E$1:$E$49,,0)</f>
        <v>12.15</v>
      </c>
      <c r="M140">
        <f t="shared" si="6"/>
        <v>48.6</v>
      </c>
      <c r="N140" t="str">
        <f t="shared" si="7"/>
        <v>Excelsa</v>
      </c>
      <c r="O140" t="str">
        <f t="shared" si="8"/>
        <v>Dark</v>
      </c>
      <c r="P140" t="str">
        <f>_xlfn.XLOOKUP(OrdersTable[[#This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_xlfn.XLOOKUP(D141,products!$A$1:$A$49,products!$B$1:$B$49,,0)</f>
        <v>Lib</v>
      </c>
      <c r="J141" t="str">
        <f>_xlfn.XLOOKUP(D141,products!$A$1:$A$49,products!$C$1:$C$49,,0)</f>
        <v>D</v>
      </c>
      <c r="K141">
        <f>_xlfn.XLOOKUP(D141,products!$A$1:$A$49,products!$D$1:$D$49,,0)</f>
        <v>1</v>
      </c>
      <c r="L141">
        <f>_xlfn.XLOOKUP(D141,products!$A$1:$A$49,products!$E$1:$E$49,,0)</f>
        <v>12.95</v>
      </c>
      <c r="M141">
        <f t="shared" si="6"/>
        <v>77.699999999999989</v>
      </c>
      <c r="N141" t="str">
        <f t="shared" si="7"/>
        <v>Liberica</v>
      </c>
      <c r="O141" t="str">
        <f t="shared" si="8"/>
        <v>Dark</v>
      </c>
      <c r="P141" t="str">
        <f>_xlfn.XLOOKUP(OrdersTable[[#This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f>_xlfn.XLOOKUP(D142,products!$A$1:$A$49,products!$D$1:$D$49,,0)</f>
        <v>2.5</v>
      </c>
      <c r="L142">
        <f>_xlfn.XLOOKUP(D142,products!$A$1:$A$49,products!$E$1:$E$49,,0)</f>
        <v>29.784999999999997</v>
      </c>
      <c r="M142">
        <f t="shared" si="6"/>
        <v>29.784999999999997</v>
      </c>
      <c r="N142" t="str">
        <f t="shared" si="7"/>
        <v>Liberica</v>
      </c>
      <c r="O142" t="str">
        <f t="shared" si="8"/>
        <v>Dark</v>
      </c>
      <c r="P142" t="str">
        <f>_xlfn.XLOOKUP(OrdersTable[[#This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f>_xlfn.XLOOKUP(D143,products!$A$1:$A$49,products!$D$1:$D$49,,0)</f>
        <v>0.2</v>
      </c>
      <c r="L143">
        <f>_xlfn.XLOOKUP(D143,products!$A$1:$A$49,products!$E$1:$E$49,,0)</f>
        <v>3.8849999999999998</v>
      </c>
      <c r="M143">
        <f t="shared" si="6"/>
        <v>15.54</v>
      </c>
      <c r="N143" t="str">
        <f t="shared" si="7"/>
        <v>Arabica</v>
      </c>
      <c r="O143" t="str">
        <f t="shared" si="8"/>
        <v>Light</v>
      </c>
      <c r="P143" t="str">
        <f>_xlfn.XLOOKUP(OrdersTable[[#This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_xlfn.XLOOKUP(D144,products!$A$1:$A$49,products!$B$1:$B$49,,0)</f>
        <v>Exc</v>
      </c>
      <c r="J144" t="str">
        <f>_xlfn.XLOOKUP(D144,products!$A$1:$A$49,products!$C$1:$C$49,,0)</f>
        <v>L</v>
      </c>
      <c r="K144">
        <f>_xlfn.XLOOKUP(D144,products!$A$1:$A$49,products!$D$1:$D$49,,0)</f>
        <v>2.5</v>
      </c>
      <c r="L144">
        <f>_xlfn.XLOOKUP(D144,products!$A$1:$A$49,products!$E$1:$E$49,,0)</f>
        <v>34.154999999999994</v>
      </c>
      <c r="M144">
        <f t="shared" si="6"/>
        <v>136.61999999999998</v>
      </c>
      <c r="N144" t="str">
        <f t="shared" si="7"/>
        <v>Excelsa</v>
      </c>
      <c r="O144" t="str">
        <f t="shared" si="8"/>
        <v>Light</v>
      </c>
      <c r="P144" t="str">
        <f>_xlfn.XLOOKUP(OrdersTable[[#This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f>_xlfn.XLOOKUP(D145,products!$A$1:$A$49,products!$D$1:$D$49,,0)</f>
        <v>0.5</v>
      </c>
      <c r="L145">
        <f>_xlfn.XLOOKUP(D145,products!$A$1:$A$49,products!$E$1:$E$49,,0)</f>
        <v>8.73</v>
      </c>
      <c r="M145">
        <f t="shared" si="6"/>
        <v>17.46</v>
      </c>
      <c r="N145" t="str">
        <f t="shared" si="7"/>
        <v>Liberica</v>
      </c>
      <c r="O145" t="str">
        <f t="shared" si="8"/>
        <v>Medium</v>
      </c>
      <c r="P145" t="str">
        <f>_xlfn.XLOOKUP(OrdersTable[[#This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f>_xlfn.XLOOKUP(D146,products!$A$1:$A$49,products!$D$1:$D$49,,0)</f>
        <v>2.5</v>
      </c>
      <c r="L146">
        <f>_xlfn.XLOOKUP(D146,products!$A$1:$A$49,products!$E$1:$E$49,,0)</f>
        <v>34.154999999999994</v>
      </c>
      <c r="M146">
        <f t="shared" si="6"/>
        <v>68.309999999999988</v>
      </c>
      <c r="N146" t="str">
        <f t="shared" si="7"/>
        <v>Excelsa</v>
      </c>
      <c r="O146" t="str">
        <f t="shared" si="8"/>
        <v>Light</v>
      </c>
      <c r="P146" t="str">
        <f>_xlfn.XLOOKUP(OrdersTable[[#This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f>_xlfn.XLOOKUP(D147,products!$A$1:$A$49,products!$D$1:$D$49,,0)</f>
        <v>0.2</v>
      </c>
      <c r="L147">
        <f>_xlfn.XLOOKUP(D147,products!$A$1:$A$49,products!$E$1:$E$49,,0)</f>
        <v>4.3650000000000002</v>
      </c>
      <c r="M147">
        <f t="shared" si="6"/>
        <v>17.46</v>
      </c>
      <c r="N147" t="str">
        <f t="shared" si="7"/>
        <v>Liberica</v>
      </c>
      <c r="O147" t="str">
        <f t="shared" si="8"/>
        <v>Medium</v>
      </c>
      <c r="P147" t="str">
        <f>_xlfn.XLOOKUP(OrdersTable[[#This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f>_xlfn.XLOOKUP(D148,products!$A$1:$A$49,products!$D$1:$D$49,,0)</f>
        <v>1</v>
      </c>
      <c r="L148">
        <f>_xlfn.XLOOKUP(D148,products!$A$1:$A$49,products!$E$1:$E$49,,0)</f>
        <v>14.55</v>
      </c>
      <c r="M148">
        <f t="shared" si="6"/>
        <v>43.650000000000006</v>
      </c>
      <c r="N148" t="str">
        <f t="shared" si="7"/>
        <v>Liberica</v>
      </c>
      <c r="O148" t="str">
        <f t="shared" si="8"/>
        <v>Medium</v>
      </c>
      <c r="P148" t="str">
        <f>_xlfn.XLOOKUP(OrdersTable[[#This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f>_xlfn.XLOOKUP(D149,products!$A$1:$A$49,products!$D$1:$D$49,,0)</f>
        <v>1</v>
      </c>
      <c r="L149">
        <f>_xlfn.XLOOKUP(D149,products!$A$1:$A$49,products!$E$1:$E$49,,0)</f>
        <v>13.75</v>
      </c>
      <c r="M149">
        <f t="shared" si="6"/>
        <v>27.5</v>
      </c>
      <c r="N149" t="str">
        <f t="shared" si="7"/>
        <v>Excelsa</v>
      </c>
      <c r="O149" t="str">
        <f t="shared" si="8"/>
        <v>Medium</v>
      </c>
      <c r="P149" t="str">
        <f>_xlfn.XLOOKUP(OrdersTable[[#This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f>_xlfn.XLOOKUP(D150,products!$A$1:$A$49,products!$D$1:$D$49,,0)</f>
        <v>0.2</v>
      </c>
      <c r="L150">
        <f>_xlfn.XLOOKUP(D150,products!$A$1:$A$49,products!$E$1:$E$49,,0)</f>
        <v>3.645</v>
      </c>
      <c r="M150">
        <f t="shared" si="6"/>
        <v>18.225000000000001</v>
      </c>
      <c r="N150" t="str">
        <f t="shared" si="7"/>
        <v>Excelsa</v>
      </c>
      <c r="O150" t="str">
        <f t="shared" si="8"/>
        <v>Dark</v>
      </c>
      <c r="P150" t="str">
        <f>_xlfn.XLOOKUP(OrdersTable[[#This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_xlfn.XLOOKUP(D151,products!$A$1:$A$49,products!$B$1:$B$49,,0)</f>
        <v>Ara</v>
      </c>
      <c r="J151" t="str">
        <f>_xlfn.XLOOKUP(D151,products!$A$1:$A$49,products!$C$1:$C$49,,0)</f>
        <v>M</v>
      </c>
      <c r="K151">
        <f>_xlfn.XLOOKUP(D151,products!$A$1:$A$49,products!$D$1:$D$49,,0)</f>
        <v>2.5</v>
      </c>
      <c r="L151">
        <f>_xlfn.XLOOKUP(D151,products!$A$1:$A$49,products!$E$1:$E$49,,0)</f>
        <v>25.874999999999996</v>
      </c>
      <c r="M151">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f>_xlfn.XLOOKUP(D152,products!$A$1:$A$49,products!$D$1:$D$49,,0)</f>
        <v>1</v>
      </c>
      <c r="L152">
        <f>_xlfn.XLOOKUP(D152,products!$A$1:$A$49,products!$E$1:$E$49,,0)</f>
        <v>12.95</v>
      </c>
      <c r="M152">
        <f t="shared" si="6"/>
        <v>12.95</v>
      </c>
      <c r="N152" t="str">
        <f t="shared" si="7"/>
        <v>Liberica</v>
      </c>
      <c r="O152" t="str">
        <f t="shared" si="8"/>
        <v>Dark</v>
      </c>
      <c r="P152" t="str">
        <f>_xlfn.XLOOKUP(OrdersTable[[#This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_xlfn.XLOOKUP(D153,products!$A$1:$A$49,products!$B$1:$B$49,,0)</f>
        <v>Ara</v>
      </c>
      <c r="J153" t="str">
        <f>_xlfn.XLOOKUP(D153,products!$A$1:$A$49,products!$C$1:$C$49,,0)</f>
        <v>M</v>
      </c>
      <c r="K153">
        <f>_xlfn.XLOOKUP(D153,products!$A$1:$A$49,products!$D$1:$D$49,,0)</f>
        <v>1</v>
      </c>
      <c r="L153">
        <f>_xlfn.XLOOKUP(D153,products!$A$1:$A$49,products!$E$1:$E$49,,0)</f>
        <v>11.25</v>
      </c>
      <c r="M153">
        <f t="shared" si="6"/>
        <v>33.75</v>
      </c>
      <c r="N153" t="str">
        <f t="shared" si="7"/>
        <v>Arabica</v>
      </c>
      <c r="O153" t="str">
        <f t="shared" si="8"/>
        <v>Medium</v>
      </c>
      <c r="P153" t="str">
        <f>_xlfn.XLOOKUP(OrdersTable[[#This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f>_xlfn.XLOOKUP(D154,products!$A$1:$A$49,products!$D$1:$D$49,,0)</f>
        <v>2.5</v>
      </c>
      <c r="L154">
        <f>_xlfn.XLOOKUP(D154,products!$A$1:$A$49,products!$E$1:$E$49,,0)</f>
        <v>22.884999999999998</v>
      </c>
      <c r="M154">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_xlfn.XLOOKUP(D155,products!$A$1:$A$49,products!$B$1:$B$49,,0)</f>
        <v>Rob</v>
      </c>
      <c r="J155" t="str">
        <f>_xlfn.XLOOKUP(D155,products!$A$1:$A$49,products!$C$1:$C$49,,0)</f>
        <v>D</v>
      </c>
      <c r="K155">
        <f>_xlfn.XLOOKUP(D155,products!$A$1:$A$49,products!$D$1:$D$49,,0)</f>
        <v>0.2</v>
      </c>
      <c r="L155">
        <f>_xlfn.XLOOKUP(D155,products!$A$1:$A$49,products!$E$1:$E$49,,0)</f>
        <v>2.6849999999999996</v>
      </c>
      <c r="M155">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f>_xlfn.XLOOKUP(D156,products!$A$1:$A$49,products!$D$1:$D$49,,0)</f>
        <v>2.5</v>
      </c>
      <c r="L156">
        <f>_xlfn.XLOOKUP(D156,products!$A$1:$A$49,products!$E$1:$E$49,,0)</f>
        <v>22.884999999999998</v>
      </c>
      <c r="M156">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f>_xlfn.XLOOKUP(D157,products!$A$1:$A$49,products!$D$1:$D$49,,0)</f>
        <v>2.5</v>
      </c>
      <c r="L157">
        <f>_xlfn.XLOOKUP(D157,products!$A$1:$A$49,products!$E$1:$E$49,,0)</f>
        <v>25.874999999999996</v>
      </c>
      <c r="M157">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f>_xlfn.XLOOKUP(D158,products!$A$1:$A$49,products!$D$1:$D$49,,0)</f>
        <v>2.5</v>
      </c>
      <c r="L158">
        <f>_xlfn.XLOOKUP(D158,products!$A$1:$A$49,products!$E$1:$E$49,,0)</f>
        <v>25.874999999999996</v>
      </c>
      <c r="M158">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f>_xlfn.XLOOKUP(D159,products!$A$1:$A$49,products!$D$1:$D$49,,0)</f>
        <v>2.5</v>
      </c>
      <c r="L159">
        <f>_xlfn.XLOOKUP(D159,products!$A$1:$A$49,products!$E$1:$E$49,,0)</f>
        <v>20.584999999999997</v>
      </c>
      <c r="M159">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_xlfn.XLOOKUP(D160,products!$A$1:$A$49,products!$B$1:$B$49,,0)</f>
        <v>Rob</v>
      </c>
      <c r="J160" t="str">
        <f>_xlfn.XLOOKUP(D160,products!$A$1:$A$49,products!$C$1:$C$49,,0)</f>
        <v>D</v>
      </c>
      <c r="K160">
        <f>_xlfn.XLOOKUP(D160,products!$A$1:$A$49,products!$D$1:$D$49,,0)</f>
        <v>2.5</v>
      </c>
      <c r="L160">
        <f>_xlfn.XLOOKUP(D160,products!$A$1:$A$49,products!$E$1:$E$49,,0)</f>
        <v>20.584999999999997</v>
      </c>
      <c r="M160">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_xlfn.XLOOKUP(D161,products!$A$1:$A$49,products!$B$1:$B$49,,0)</f>
        <v>Lib</v>
      </c>
      <c r="J161" t="str">
        <f>_xlfn.XLOOKUP(D161,products!$A$1:$A$49,products!$C$1:$C$49,,0)</f>
        <v>L</v>
      </c>
      <c r="K161">
        <f>_xlfn.XLOOKUP(D161,products!$A$1:$A$49,products!$D$1:$D$49,,0)</f>
        <v>2.5</v>
      </c>
      <c r="L161">
        <f>_xlfn.XLOOKUP(D161,products!$A$1:$A$49,products!$E$1:$E$49,,0)</f>
        <v>36.454999999999998</v>
      </c>
      <c r="M161">
        <f t="shared" si="6"/>
        <v>218.73</v>
      </c>
      <c r="N161" t="str">
        <f t="shared" si="7"/>
        <v>Liberica</v>
      </c>
      <c r="O161" t="str">
        <f t="shared" si="8"/>
        <v>Light</v>
      </c>
      <c r="P161" t="str">
        <f>_xlfn.XLOOKUP(OrdersTable[[#This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f>_xlfn.XLOOKUP(D162,products!$A$1:$A$49,products!$D$1:$D$49,,0)</f>
        <v>0.5</v>
      </c>
      <c r="L162">
        <f>_xlfn.XLOOKUP(D162,products!$A$1:$A$49,products!$E$1:$E$49,,0)</f>
        <v>8.25</v>
      </c>
      <c r="M162">
        <f t="shared" si="6"/>
        <v>33</v>
      </c>
      <c r="N162" t="str">
        <f t="shared" si="7"/>
        <v>Excelsa</v>
      </c>
      <c r="O162" t="str">
        <f t="shared" si="8"/>
        <v>Medium</v>
      </c>
      <c r="P162" t="str">
        <f>_xlfn.XLOOKUP(OrdersTable[[#This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f>_xlfn.XLOOKUP(D163,products!$A$1:$A$49,products!$D$1:$D$49,,0)</f>
        <v>0.5</v>
      </c>
      <c r="L163">
        <f>_xlfn.XLOOKUP(D163,products!$A$1:$A$49,products!$E$1:$E$49,,0)</f>
        <v>7.77</v>
      </c>
      <c r="M163">
        <f t="shared" si="6"/>
        <v>23.31</v>
      </c>
      <c r="N163" t="str">
        <f t="shared" si="7"/>
        <v>Arabica</v>
      </c>
      <c r="O163" t="str">
        <f t="shared" si="8"/>
        <v>Light</v>
      </c>
      <c r="P163" t="str">
        <f>_xlfn.XLOOKUP(OrdersTable[[#This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f>_xlfn.XLOOKUP(D164,products!$A$1:$A$49,products!$D$1:$D$49,,0)</f>
        <v>0.5</v>
      </c>
      <c r="L164">
        <f>_xlfn.XLOOKUP(D164,products!$A$1:$A$49,products!$E$1:$E$49,,0)</f>
        <v>7.29</v>
      </c>
      <c r="M164">
        <f t="shared" si="6"/>
        <v>21.87</v>
      </c>
      <c r="N164" t="str">
        <f t="shared" si="7"/>
        <v>Excelsa</v>
      </c>
      <c r="O164" t="str">
        <f t="shared" si="8"/>
        <v>Dark</v>
      </c>
      <c r="P164" t="str">
        <f>_xlfn.XLOOKUP(OrdersTable[[#This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f>_xlfn.XLOOKUP(D165,products!$A$1:$A$49,products!$D$1:$D$49,,0)</f>
        <v>0.2</v>
      </c>
      <c r="L165">
        <f>_xlfn.XLOOKUP(D165,products!$A$1:$A$49,products!$E$1:$E$49,,0)</f>
        <v>2.6849999999999996</v>
      </c>
      <c r="M165">
        <f t="shared" si="6"/>
        <v>16.11</v>
      </c>
      <c r="N165" t="str">
        <f t="shared" si="7"/>
        <v>Robusta</v>
      </c>
      <c r="O165" t="str">
        <f t="shared" si="8"/>
        <v>Dark</v>
      </c>
      <c r="P165" t="str">
        <f>_xlfn.XLOOKUP(OrdersTable[[#This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f>_xlfn.XLOOKUP(D166,products!$A$1:$A$49,products!$D$1:$D$49,,0)</f>
        <v>0.5</v>
      </c>
      <c r="L166">
        <f>_xlfn.XLOOKUP(D166,products!$A$1:$A$49,products!$E$1:$E$49,,0)</f>
        <v>7.29</v>
      </c>
      <c r="M166">
        <f t="shared" si="6"/>
        <v>29.16</v>
      </c>
      <c r="N166" t="str">
        <f t="shared" si="7"/>
        <v>Excelsa</v>
      </c>
      <c r="O166" t="str">
        <f t="shared" si="8"/>
        <v>Dark</v>
      </c>
      <c r="P166" t="str">
        <f>_xlfn.XLOOKUP(OrdersTable[[#This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_xlfn.XLOOKUP(D167,products!$A$1:$A$49,products!$B$1:$B$49,,0)</f>
        <v>Rob</v>
      </c>
      <c r="J167" t="str">
        <f>_xlfn.XLOOKUP(D167,products!$A$1:$A$49,products!$C$1:$C$49,,0)</f>
        <v>D</v>
      </c>
      <c r="K167">
        <f>_xlfn.XLOOKUP(D167,products!$A$1:$A$49,products!$D$1:$D$49,,0)</f>
        <v>1</v>
      </c>
      <c r="L167">
        <f>_xlfn.XLOOKUP(D167,products!$A$1:$A$49,products!$E$1:$E$49,,0)</f>
        <v>8.9499999999999993</v>
      </c>
      <c r="M167">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_xlfn.XLOOKUP(D168,products!$A$1:$A$49,products!$B$1:$B$49,,0)</f>
        <v>Rob</v>
      </c>
      <c r="J168" t="str">
        <f>_xlfn.XLOOKUP(D168,products!$A$1:$A$49,products!$C$1:$C$49,,0)</f>
        <v>D</v>
      </c>
      <c r="K168">
        <f>_xlfn.XLOOKUP(D168,products!$A$1:$A$49,products!$D$1:$D$49,,0)</f>
        <v>0.5</v>
      </c>
      <c r="L168">
        <f>_xlfn.XLOOKUP(D168,products!$A$1:$A$49,products!$E$1:$E$49,,0)</f>
        <v>5.3699999999999992</v>
      </c>
      <c r="M168">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f>_xlfn.XLOOKUP(D169,products!$A$1:$A$49,products!$D$1:$D$49,,0)</f>
        <v>0.5</v>
      </c>
      <c r="L169">
        <f>_xlfn.XLOOKUP(D169,products!$A$1:$A$49,products!$E$1:$E$49,,0)</f>
        <v>8.25</v>
      </c>
      <c r="M169">
        <f t="shared" si="6"/>
        <v>41.25</v>
      </c>
      <c r="N169" t="str">
        <f t="shared" si="7"/>
        <v>Excelsa</v>
      </c>
      <c r="O169" t="str">
        <f t="shared" si="8"/>
        <v>Medium</v>
      </c>
      <c r="P169" t="str">
        <f>_xlfn.XLOOKUP(OrdersTable[[#This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_xlfn.XLOOKUP(D170,products!$A$1:$A$49,products!$B$1:$B$49,,0)</f>
        <v>Ara</v>
      </c>
      <c r="J170" t="str">
        <f>_xlfn.XLOOKUP(D170,products!$A$1:$A$49,products!$C$1:$C$49,,0)</f>
        <v>M</v>
      </c>
      <c r="K170">
        <f>_xlfn.XLOOKUP(D170,products!$A$1:$A$49,products!$D$1:$D$49,,0)</f>
        <v>0.5</v>
      </c>
      <c r="L170">
        <f>_xlfn.XLOOKUP(D170,products!$A$1:$A$49,products!$E$1:$E$49,,0)</f>
        <v>6.75</v>
      </c>
      <c r="M170">
        <f t="shared" si="6"/>
        <v>40.5</v>
      </c>
      <c r="N170" t="str">
        <f t="shared" si="7"/>
        <v>Arabica</v>
      </c>
      <c r="O170" t="str">
        <f t="shared" si="8"/>
        <v>Medium</v>
      </c>
      <c r="P170" t="str">
        <f>_xlfn.XLOOKUP(OrdersTable[[#This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f>_xlfn.XLOOKUP(D171,products!$A$1:$A$49,products!$D$1:$D$49,,0)</f>
        <v>1</v>
      </c>
      <c r="L171">
        <f>_xlfn.XLOOKUP(D171,products!$A$1:$A$49,products!$E$1:$E$49,,0)</f>
        <v>8.9499999999999993</v>
      </c>
      <c r="M171">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f>_xlfn.XLOOKUP(D172,products!$A$1:$A$49,products!$D$1:$D$49,,0)</f>
        <v>2.5</v>
      </c>
      <c r="L172">
        <f>_xlfn.XLOOKUP(D172,products!$A$1:$A$49,products!$E$1:$E$49,,0)</f>
        <v>34.154999999999994</v>
      </c>
      <c r="M172">
        <f t="shared" si="6"/>
        <v>68.309999999999988</v>
      </c>
      <c r="N172" t="str">
        <f t="shared" si="7"/>
        <v>Excelsa</v>
      </c>
      <c r="O172" t="str">
        <f t="shared" si="8"/>
        <v>Light</v>
      </c>
      <c r="P172" t="str">
        <f>_xlfn.XLOOKUP(OrdersTable[[#This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f>_xlfn.XLOOKUP(D173,products!$A$1:$A$49,products!$D$1:$D$49,,0)</f>
        <v>2.5</v>
      </c>
      <c r="L173">
        <f>_xlfn.XLOOKUP(D173,products!$A$1:$A$49,products!$E$1:$E$49,,0)</f>
        <v>31.624999999999996</v>
      </c>
      <c r="M173">
        <f t="shared" si="6"/>
        <v>63.249999999999993</v>
      </c>
      <c r="N173" t="str">
        <f t="shared" si="7"/>
        <v>Excelsa</v>
      </c>
      <c r="O173" t="str">
        <f t="shared" si="8"/>
        <v>Medium</v>
      </c>
      <c r="P173" t="str">
        <f>_xlfn.XLOOKUP(OrdersTable[[#This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f>_xlfn.XLOOKUP(D174,products!$A$1:$A$49,products!$D$1:$D$49,,0)</f>
        <v>0.5</v>
      </c>
      <c r="L174">
        <f>_xlfn.XLOOKUP(D174,products!$A$1:$A$49,products!$E$1:$E$49,,0)</f>
        <v>7.29</v>
      </c>
      <c r="M174">
        <f t="shared" si="6"/>
        <v>21.87</v>
      </c>
      <c r="N174" t="str">
        <f t="shared" si="7"/>
        <v>Excelsa</v>
      </c>
      <c r="O174" t="str">
        <f t="shared" si="8"/>
        <v>Dark</v>
      </c>
      <c r="P174" t="str">
        <f>_xlfn.XLOOKUP(OrdersTable[[#This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f>_xlfn.XLOOKUP(D175,products!$A$1:$A$49,products!$D$1:$D$49,,0)</f>
        <v>2.5</v>
      </c>
      <c r="L175">
        <f>_xlfn.XLOOKUP(D175,products!$A$1:$A$49,products!$E$1:$E$49,,0)</f>
        <v>22.884999999999998</v>
      </c>
      <c r="M175">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_xlfn.XLOOKUP(D176,products!$A$1:$A$49,products!$B$1:$B$49,,0)</f>
        <v>Exc</v>
      </c>
      <c r="J176" t="str">
        <f>_xlfn.XLOOKUP(D176,products!$A$1:$A$49,products!$C$1:$C$49,,0)</f>
        <v>L</v>
      </c>
      <c r="K176">
        <f>_xlfn.XLOOKUP(D176,products!$A$1:$A$49,products!$D$1:$D$49,,0)</f>
        <v>2.5</v>
      </c>
      <c r="L176">
        <f>_xlfn.XLOOKUP(D176,products!$A$1:$A$49,products!$E$1:$E$49,,0)</f>
        <v>34.154999999999994</v>
      </c>
      <c r="M176">
        <f t="shared" si="6"/>
        <v>204.92999999999995</v>
      </c>
      <c r="N176" t="str">
        <f t="shared" si="7"/>
        <v>Excelsa</v>
      </c>
      <c r="O176" t="str">
        <f t="shared" si="8"/>
        <v>Light</v>
      </c>
      <c r="P176" t="str">
        <f>_xlfn.XLOOKUP(OrdersTable[[#This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f>_xlfn.XLOOKUP(D177,products!$A$1:$A$49,products!$D$1:$D$49,,0)</f>
        <v>2.5</v>
      </c>
      <c r="L177">
        <f>_xlfn.XLOOKUP(D177,products!$A$1:$A$49,products!$E$1:$E$49,,0)</f>
        <v>31.624999999999996</v>
      </c>
      <c r="M177">
        <f t="shared" si="6"/>
        <v>63.249999999999993</v>
      </c>
      <c r="N177" t="str">
        <f t="shared" si="7"/>
        <v>Excelsa</v>
      </c>
      <c r="O177" t="str">
        <f t="shared" si="8"/>
        <v>Medium</v>
      </c>
      <c r="P177" t="str">
        <f>_xlfn.XLOOKUP(OrdersTable[[#This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f>_xlfn.XLOOKUP(D178,products!$A$1:$A$49,products!$D$1:$D$49,,0)</f>
        <v>2.5</v>
      </c>
      <c r="L178">
        <f>_xlfn.XLOOKUP(D178,products!$A$1:$A$49,products!$E$1:$E$49,,0)</f>
        <v>34.154999999999994</v>
      </c>
      <c r="M178">
        <f t="shared" si="6"/>
        <v>34.154999999999994</v>
      </c>
      <c r="N178" t="str">
        <f t="shared" si="7"/>
        <v>Excelsa</v>
      </c>
      <c r="O178" t="str">
        <f t="shared" si="8"/>
        <v>Light</v>
      </c>
      <c r="P178" t="str">
        <f>_xlfn.XLOOKUP(OrdersTable[[#This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f>_xlfn.XLOOKUP(D179,products!$A$1:$A$49,products!$D$1:$D$49,,0)</f>
        <v>2.5</v>
      </c>
      <c r="L179">
        <f>_xlfn.XLOOKUP(D179,products!$A$1:$A$49,products!$E$1:$E$49,,0)</f>
        <v>27.484999999999996</v>
      </c>
      <c r="M179">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f>_xlfn.XLOOKUP(D180,products!$A$1:$A$49,products!$D$1:$D$49,,0)</f>
        <v>1</v>
      </c>
      <c r="L180">
        <f>_xlfn.XLOOKUP(D180,products!$A$1:$A$49,products!$E$1:$E$49,,0)</f>
        <v>12.95</v>
      </c>
      <c r="M180">
        <f t="shared" si="6"/>
        <v>25.9</v>
      </c>
      <c r="N180" t="str">
        <f t="shared" si="7"/>
        <v>Arabica</v>
      </c>
      <c r="O180" t="str">
        <f t="shared" si="8"/>
        <v>Light</v>
      </c>
      <c r="P180" t="str">
        <f>_xlfn.XLOOKUP(OrdersTable[[#This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_xlfn.XLOOKUP(D181,products!$A$1:$A$49,products!$B$1:$B$49,,0)</f>
        <v>Ara</v>
      </c>
      <c r="J181" t="str">
        <f>_xlfn.XLOOKUP(D181,products!$A$1:$A$49,products!$C$1:$C$49,,0)</f>
        <v>D</v>
      </c>
      <c r="K181">
        <f>_xlfn.XLOOKUP(D181,products!$A$1:$A$49,products!$D$1:$D$49,,0)</f>
        <v>0.2</v>
      </c>
      <c r="L181">
        <f>_xlfn.XLOOKUP(D181,products!$A$1:$A$49,products!$E$1:$E$49,,0)</f>
        <v>2.9849999999999999</v>
      </c>
      <c r="M181">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f>_xlfn.XLOOKUP(D182,products!$A$1:$A$49,products!$D$1:$D$49,,0)</f>
        <v>0.2</v>
      </c>
      <c r="L182">
        <f>_xlfn.XLOOKUP(D182,products!$A$1:$A$49,products!$E$1:$E$49,,0)</f>
        <v>4.4550000000000001</v>
      </c>
      <c r="M182">
        <f t="shared" si="6"/>
        <v>22.274999999999999</v>
      </c>
      <c r="N182" t="str">
        <f t="shared" si="7"/>
        <v>Excelsa</v>
      </c>
      <c r="O182" t="str">
        <f t="shared" si="8"/>
        <v>Light</v>
      </c>
      <c r="P182" t="str">
        <f>_xlfn.XLOOKUP(OrdersTable[[#This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f>_xlfn.XLOOKUP(D183,products!$A$1:$A$49,products!$D$1:$D$49,,0)</f>
        <v>0.5</v>
      </c>
      <c r="L183">
        <f>_xlfn.XLOOKUP(D183,products!$A$1:$A$49,products!$E$1:$E$49,,0)</f>
        <v>5.97</v>
      </c>
      <c r="M183">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f>_xlfn.XLOOKUP(D184,products!$A$1:$A$49,products!$D$1:$D$49,,0)</f>
        <v>0.5</v>
      </c>
      <c r="L184">
        <f>_xlfn.XLOOKUP(D184,products!$A$1:$A$49,products!$E$1:$E$49,,0)</f>
        <v>5.3699999999999992</v>
      </c>
      <c r="M184">
        <f t="shared" si="6"/>
        <v>32.22</v>
      </c>
      <c r="N184" t="str">
        <f t="shared" si="7"/>
        <v>Robusta</v>
      </c>
      <c r="O184" t="str">
        <f t="shared" si="8"/>
        <v>Dark</v>
      </c>
      <c r="P184" t="str">
        <f>_xlfn.XLOOKUP(OrdersTable[[#This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f>_xlfn.XLOOKUP(D185,products!$A$1:$A$49,products!$D$1:$D$49,,0)</f>
        <v>0.2</v>
      </c>
      <c r="L185">
        <f>_xlfn.XLOOKUP(D185,products!$A$1:$A$49,products!$E$1:$E$49,,0)</f>
        <v>4.125</v>
      </c>
      <c r="M185">
        <f t="shared" si="6"/>
        <v>8.25</v>
      </c>
      <c r="N185" t="str">
        <f t="shared" si="7"/>
        <v>Excelsa</v>
      </c>
      <c r="O185" t="str">
        <f t="shared" si="8"/>
        <v>Medium</v>
      </c>
      <c r="P185" t="str">
        <f>_xlfn.XLOOKUP(OrdersTable[[#This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f>_xlfn.XLOOKUP(D186,products!$A$1:$A$49,products!$D$1:$D$49,,0)</f>
        <v>0.5</v>
      </c>
      <c r="L186">
        <f>_xlfn.XLOOKUP(D186,products!$A$1:$A$49,products!$E$1:$E$49,,0)</f>
        <v>7.77</v>
      </c>
      <c r="M186">
        <f t="shared" si="6"/>
        <v>31.08</v>
      </c>
      <c r="N186" t="str">
        <f t="shared" si="7"/>
        <v>Arabica</v>
      </c>
      <c r="O186" t="str">
        <f t="shared" si="8"/>
        <v>Light</v>
      </c>
      <c r="P186" t="str">
        <f>_xlfn.XLOOKUP(OrdersTable[[#This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f>_xlfn.XLOOKUP(D187,products!$A$1:$A$49,products!$D$1:$D$49,,0)</f>
        <v>0.5</v>
      </c>
      <c r="L187">
        <f>_xlfn.XLOOKUP(D187,products!$A$1:$A$49,products!$E$1:$E$49,,0)</f>
        <v>7.29</v>
      </c>
      <c r="M187">
        <f t="shared" si="6"/>
        <v>36.450000000000003</v>
      </c>
      <c r="N187" t="str">
        <f t="shared" si="7"/>
        <v>Excelsa</v>
      </c>
      <c r="O187" t="str">
        <f t="shared" si="8"/>
        <v>Dark</v>
      </c>
      <c r="P187" t="str">
        <f>_xlfn.XLOOKUP(OrdersTable[[#This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f>_xlfn.XLOOKUP(D188,products!$A$1:$A$49,products!$D$1:$D$49,,0)</f>
        <v>2.5</v>
      </c>
      <c r="L188">
        <f>_xlfn.XLOOKUP(D188,products!$A$1:$A$49,products!$E$1:$E$49,,0)</f>
        <v>22.884999999999998</v>
      </c>
      <c r="M188">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f>_xlfn.XLOOKUP(D189,products!$A$1:$A$49,products!$D$1:$D$49,,0)</f>
        <v>0.5</v>
      </c>
      <c r="L189">
        <f>_xlfn.XLOOKUP(D189,products!$A$1:$A$49,products!$E$1:$E$49,,0)</f>
        <v>8.73</v>
      </c>
      <c r="M189">
        <f t="shared" si="6"/>
        <v>43.650000000000006</v>
      </c>
      <c r="N189" t="str">
        <f t="shared" si="7"/>
        <v>Liberica</v>
      </c>
      <c r="O189" t="str">
        <f t="shared" si="8"/>
        <v>Medium</v>
      </c>
      <c r="P189" t="str">
        <f>_xlfn.XLOOKUP(OrdersTable[[#This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f>_xlfn.XLOOKUP(D190,products!$A$1:$A$49,products!$D$1:$D$49,,0)</f>
        <v>0.2</v>
      </c>
      <c r="L190">
        <f>_xlfn.XLOOKUP(D190,products!$A$1:$A$49,products!$E$1:$E$49,,0)</f>
        <v>4.4550000000000001</v>
      </c>
      <c r="M190">
        <f t="shared" si="6"/>
        <v>4.4550000000000001</v>
      </c>
      <c r="N190" t="str">
        <f t="shared" si="7"/>
        <v>Excelsa</v>
      </c>
      <c r="O190" t="str">
        <f t="shared" si="8"/>
        <v>Light</v>
      </c>
      <c r="P190" t="str">
        <f>_xlfn.XLOOKUP(OrdersTable[[#This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f>_xlfn.XLOOKUP(D191,products!$A$1:$A$49,products!$D$1:$D$49,,0)</f>
        <v>1</v>
      </c>
      <c r="L191">
        <f>_xlfn.XLOOKUP(D191,products!$A$1:$A$49,products!$E$1:$E$49,,0)</f>
        <v>14.55</v>
      </c>
      <c r="M191">
        <f t="shared" si="6"/>
        <v>43.650000000000006</v>
      </c>
      <c r="N191" t="str">
        <f t="shared" si="7"/>
        <v>Liberica</v>
      </c>
      <c r="O191" t="str">
        <f t="shared" si="8"/>
        <v>Medium</v>
      </c>
      <c r="P191" t="str">
        <f>_xlfn.XLOOKUP(OrdersTable[[#This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f>_xlfn.XLOOKUP(D192,products!$A$1:$A$49,products!$D$1:$D$49,,0)</f>
        <v>2.5</v>
      </c>
      <c r="L192">
        <f>_xlfn.XLOOKUP(D192,products!$A$1:$A$49,products!$E$1:$E$49,,0)</f>
        <v>33.464999999999996</v>
      </c>
      <c r="M192">
        <f t="shared" si="6"/>
        <v>33.464999999999996</v>
      </c>
      <c r="N192" t="str">
        <f t="shared" si="7"/>
        <v>Liberica</v>
      </c>
      <c r="O192" t="str">
        <f t="shared" si="8"/>
        <v>Medium</v>
      </c>
      <c r="P192" t="str">
        <f>_xlfn.XLOOKUP(OrdersTable[[#This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f>_xlfn.XLOOKUP(D193,products!$A$1:$A$49,products!$D$1:$D$49,,0)</f>
        <v>0.2</v>
      </c>
      <c r="L193">
        <f>_xlfn.XLOOKUP(D193,products!$A$1:$A$49,products!$E$1:$E$49,,0)</f>
        <v>3.8849999999999998</v>
      </c>
      <c r="M193">
        <f t="shared" si="6"/>
        <v>19.424999999999997</v>
      </c>
      <c r="N193" t="str">
        <f t="shared" si="7"/>
        <v>Liberica</v>
      </c>
      <c r="O193" t="str">
        <f t="shared" si="8"/>
        <v>Dark</v>
      </c>
      <c r="P193" t="str">
        <f>_xlfn.XLOOKUP(OrdersTable[[#This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f>_xlfn.XLOOKUP(D194,products!$A$1:$A$49,products!$D$1:$D$49,,0)</f>
        <v>1</v>
      </c>
      <c r="L194">
        <f>_xlfn.XLOOKUP(D194,products!$A$1:$A$49,products!$E$1:$E$49,,0)</f>
        <v>12.15</v>
      </c>
      <c r="M194">
        <f t="shared" si="6"/>
        <v>72.900000000000006</v>
      </c>
      <c r="N194" t="str">
        <f t="shared" si="7"/>
        <v>Excelsa</v>
      </c>
      <c r="O194" t="str">
        <f t="shared" si="8"/>
        <v>Dark</v>
      </c>
      <c r="P194" t="str">
        <f>_xlfn.XLOOKUP(OrdersTable[[#This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_xlfn.XLOOKUP(D195,products!$A$1:$A$49,products!$B$1:$B$49,,0)</f>
        <v>Exc</v>
      </c>
      <c r="J195" t="str">
        <f>_xlfn.XLOOKUP(D195,products!$A$1:$A$49,products!$C$1:$C$49,,0)</f>
        <v>L</v>
      </c>
      <c r="K195">
        <f>_xlfn.XLOOKUP(D195,products!$A$1:$A$49,products!$D$1:$D$49,,0)</f>
        <v>1</v>
      </c>
      <c r="L195">
        <f>_xlfn.XLOOKUP(D195,products!$A$1:$A$49,products!$E$1:$E$49,,0)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f>_xlfn.XLOOKUP(D196,products!$A$1:$A$49,products!$D$1:$D$49,,0)</f>
        <v>0.5</v>
      </c>
      <c r="L196">
        <f>_xlfn.XLOOKUP(D196,products!$A$1:$A$49,products!$E$1:$E$49,,0)</f>
        <v>7.29</v>
      </c>
      <c r="M196">
        <f t="shared" si="9"/>
        <v>36.450000000000003</v>
      </c>
      <c r="N196" t="str">
        <f t="shared" si="10"/>
        <v>Excelsa</v>
      </c>
      <c r="O196" t="str">
        <f t="shared" si="11"/>
        <v>Dark</v>
      </c>
      <c r="P196" t="str">
        <f>_xlfn.XLOOKUP(OrdersTable[[#This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f>_xlfn.XLOOKUP(D197,products!$A$1:$A$49,products!$D$1:$D$49,,0)</f>
        <v>1</v>
      </c>
      <c r="L197">
        <f>_xlfn.XLOOKUP(D197,products!$A$1:$A$49,products!$E$1:$E$49,,0)</f>
        <v>12.95</v>
      </c>
      <c r="M197">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f>_xlfn.XLOOKUP(D198,products!$A$1:$A$49,products!$D$1:$D$49,,0)</f>
        <v>0.5</v>
      </c>
      <c r="L198">
        <f>_xlfn.XLOOKUP(D198,products!$A$1:$A$49,products!$E$1:$E$49,,0)</f>
        <v>8.91</v>
      </c>
      <c r="M198">
        <f t="shared" si="9"/>
        <v>53.46</v>
      </c>
      <c r="N198" t="str">
        <f t="shared" si="10"/>
        <v>Excelsa</v>
      </c>
      <c r="O198" t="str">
        <f t="shared" si="11"/>
        <v>Light</v>
      </c>
      <c r="P198" t="str">
        <f>_xlfn.XLOOKUP(OrdersTable[[#This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f>_xlfn.XLOOKUP(D199,products!$A$1:$A$49,products!$D$1:$D$49,,0)</f>
        <v>2.5</v>
      </c>
      <c r="L199">
        <f>_xlfn.XLOOKUP(D199,products!$A$1:$A$49,products!$E$1:$E$49,,0)</f>
        <v>29.784999999999997</v>
      </c>
      <c r="M199">
        <f t="shared" si="9"/>
        <v>59.569999999999993</v>
      </c>
      <c r="N199" t="str">
        <f t="shared" si="10"/>
        <v>Liberica</v>
      </c>
      <c r="O199" t="str">
        <f t="shared" si="11"/>
        <v>Dark</v>
      </c>
      <c r="P199" t="str">
        <f>_xlfn.XLOOKUP(OrdersTable[[#This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f>_xlfn.XLOOKUP(D200,products!$A$1:$A$49,products!$D$1:$D$49,,0)</f>
        <v>2.5</v>
      </c>
      <c r="L200">
        <f>_xlfn.XLOOKUP(D200,products!$A$1:$A$49,products!$E$1:$E$49,,0)</f>
        <v>29.784999999999997</v>
      </c>
      <c r="M200">
        <f t="shared" si="9"/>
        <v>89.35499999999999</v>
      </c>
      <c r="N200" t="str">
        <f t="shared" si="10"/>
        <v>Liberica</v>
      </c>
      <c r="O200" t="str">
        <f t="shared" si="11"/>
        <v>Dark</v>
      </c>
      <c r="P200" t="str">
        <f>_xlfn.XLOOKUP(OrdersTable[[#This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f>_xlfn.XLOOKUP(D201,products!$A$1:$A$49,products!$D$1:$D$49,,0)</f>
        <v>0.5</v>
      </c>
      <c r="L201">
        <f>_xlfn.XLOOKUP(D201,products!$A$1:$A$49,products!$E$1:$E$49,,0)</f>
        <v>9.51</v>
      </c>
      <c r="M201">
        <f t="shared" si="9"/>
        <v>38.04</v>
      </c>
      <c r="N201" t="str">
        <f t="shared" si="10"/>
        <v>Liberica</v>
      </c>
      <c r="O201" t="str">
        <f t="shared" si="11"/>
        <v>Light</v>
      </c>
      <c r="P201" t="str">
        <f>_xlfn.XLOOKUP(OrdersTable[[#This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f>_xlfn.XLOOKUP(D202,products!$A$1:$A$49,products!$D$1:$D$49,,0)</f>
        <v>1</v>
      </c>
      <c r="L202">
        <f>_xlfn.XLOOKUP(D202,products!$A$1:$A$49,products!$E$1:$E$49,,0)</f>
        <v>13.75</v>
      </c>
      <c r="M202">
        <f t="shared" si="9"/>
        <v>41.25</v>
      </c>
      <c r="N202" t="str">
        <f t="shared" si="10"/>
        <v>Excelsa</v>
      </c>
      <c r="O202" t="str">
        <f t="shared" si="11"/>
        <v>Medium</v>
      </c>
      <c r="P202" t="str">
        <f>_xlfn.XLOOKUP(OrdersTable[[#This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_xlfn.XLOOKUP(D203,products!$A$1:$A$49,products!$B$1:$B$49,,0)</f>
        <v>Lib</v>
      </c>
      <c r="J203" t="str">
        <f>_xlfn.XLOOKUP(D203,products!$A$1:$A$49,products!$C$1:$C$49,,0)</f>
        <v>L</v>
      </c>
      <c r="K203">
        <f>_xlfn.XLOOKUP(D203,products!$A$1:$A$49,products!$D$1:$D$49,,0)</f>
        <v>0.5</v>
      </c>
      <c r="L203">
        <f>_xlfn.XLOOKUP(D203,products!$A$1:$A$49,products!$E$1:$E$49,,0)</f>
        <v>9.51</v>
      </c>
      <c r="M203">
        <f t="shared" si="9"/>
        <v>57.06</v>
      </c>
      <c r="N203" t="str">
        <f t="shared" si="10"/>
        <v>Liberica</v>
      </c>
      <c r="O203" t="str">
        <f t="shared" si="11"/>
        <v>Light</v>
      </c>
      <c r="P203" t="str">
        <f>_xlfn.XLOOKUP(OrdersTable[[#This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f>_xlfn.XLOOKUP(D204,products!$A$1:$A$49,products!$D$1:$D$49,,0)</f>
        <v>2.5</v>
      </c>
      <c r="L204">
        <f>_xlfn.XLOOKUP(D204,products!$A$1:$A$49,products!$E$1:$E$49,,0)</f>
        <v>29.784999999999997</v>
      </c>
      <c r="M204">
        <f t="shared" si="9"/>
        <v>178.70999999999998</v>
      </c>
      <c r="N204" t="str">
        <f t="shared" si="10"/>
        <v>Liberica</v>
      </c>
      <c r="O204" t="str">
        <f t="shared" si="11"/>
        <v>Dark</v>
      </c>
      <c r="P204" t="str">
        <f>_xlfn.XLOOKUP(OrdersTable[[#This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f>_xlfn.XLOOKUP(D205,products!$A$1:$A$49,products!$D$1:$D$49,,0)</f>
        <v>0.2</v>
      </c>
      <c r="L205">
        <f>_xlfn.XLOOKUP(D205,products!$A$1:$A$49,products!$E$1:$E$49,,0)</f>
        <v>4.7549999999999999</v>
      </c>
      <c r="M205">
        <f t="shared" si="9"/>
        <v>4.7549999999999999</v>
      </c>
      <c r="N205" t="str">
        <f t="shared" si="10"/>
        <v>Liberica</v>
      </c>
      <c r="O205" t="str">
        <f t="shared" si="11"/>
        <v>Light</v>
      </c>
      <c r="P205" t="str">
        <f>_xlfn.XLOOKUP(OrdersTable[[#This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_xlfn.XLOOKUP(D206,products!$A$1:$A$49,products!$B$1:$B$49,,0)</f>
        <v>Exc</v>
      </c>
      <c r="J206" t="str">
        <f>_xlfn.XLOOKUP(D206,products!$A$1:$A$49,products!$C$1:$C$49,,0)</f>
        <v>M</v>
      </c>
      <c r="K206">
        <f>_xlfn.XLOOKUP(D206,products!$A$1:$A$49,products!$D$1:$D$49,,0)</f>
        <v>1</v>
      </c>
      <c r="L206">
        <f>_xlfn.XLOOKUP(D206,products!$A$1:$A$49,products!$E$1:$E$49,,0)</f>
        <v>13.75</v>
      </c>
      <c r="M206">
        <f t="shared" si="9"/>
        <v>82.5</v>
      </c>
      <c r="N206" t="str">
        <f t="shared" si="10"/>
        <v>Excelsa</v>
      </c>
      <c r="O206" t="str">
        <f t="shared" si="11"/>
        <v>Medium</v>
      </c>
      <c r="P206" t="str">
        <f>_xlfn.XLOOKUP(OrdersTable[[#This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_xlfn.XLOOKUP(D207,products!$A$1:$A$49,products!$B$1:$B$49,,0)</f>
        <v>Rob</v>
      </c>
      <c r="J207" t="str">
        <f>_xlfn.XLOOKUP(D207,products!$A$1:$A$49,products!$C$1:$C$49,,0)</f>
        <v>D</v>
      </c>
      <c r="K207">
        <f>_xlfn.XLOOKUP(D207,products!$A$1:$A$49,products!$D$1:$D$49,,0)</f>
        <v>0.2</v>
      </c>
      <c r="L207">
        <f>_xlfn.XLOOKUP(D207,products!$A$1:$A$49,products!$E$1:$E$49,,0)</f>
        <v>2.6849999999999996</v>
      </c>
      <c r="M207">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f>_xlfn.XLOOKUP(D208,products!$A$1:$A$49,products!$D$1:$D$49,,0)</f>
        <v>1</v>
      </c>
      <c r="L208">
        <f>_xlfn.XLOOKUP(D208,products!$A$1:$A$49,products!$E$1:$E$49,,0)</f>
        <v>11.25</v>
      </c>
      <c r="M208">
        <f t="shared" si="9"/>
        <v>22.5</v>
      </c>
      <c r="N208" t="str">
        <f t="shared" si="10"/>
        <v>Arabica</v>
      </c>
      <c r="O208" t="str">
        <f t="shared" si="11"/>
        <v>Medium</v>
      </c>
      <c r="P208" t="str">
        <f>_xlfn.XLOOKUP(OrdersTable[[#This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f>_xlfn.XLOOKUP(D209,products!$A$1:$A$49,products!$D$1:$D$49,,0)</f>
        <v>0.5</v>
      </c>
      <c r="L209">
        <f>_xlfn.XLOOKUP(D209,products!$A$1:$A$49,products!$E$1:$E$49,,0)</f>
        <v>6.75</v>
      </c>
      <c r="M209">
        <f t="shared" si="9"/>
        <v>40.5</v>
      </c>
      <c r="N209" t="str">
        <f t="shared" si="10"/>
        <v>Arabica</v>
      </c>
      <c r="O209" t="str">
        <f t="shared" si="11"/>
        <v>Medium</v>
      </c>
      <c r="P209" t="str">
        <f>_xlfn.XLOOKUP(OrdersTable[[#This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f>_xlfn.XLOOKUP(D210,products!$A$1:$A$49,products!$D$1:$D$49,,0)</f>
        <v>0.5</v>
      </c>
      <c r="L210">
        <f>_xlfn.XLOOKUP(D210,products!$A$1:$A$49,products!$E$1:$E$49,,0)</f>
        <v>7.29</v>
      </c>
      <c r="M210">
        <f t="shared" si="9"/>
        <v>29.16</v>
      </c>
      <c r="N210" t="str">
        <f t="shared" si="10"/>
        <v>Excelsa</v>
      </c>
      <c r="O210" t="str">
        <f t="shared" si="11"/>
        <v>Dark</v>
      </c>
      <c r="P210" t="str">
        <f>_xlfn.XLOOKUP(OrdersTable[[#This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f>_xlfn.XLOOKUP(D211,products!$A$1:$A$49,products!$D$1:$D$49,,0)</f>
        <v>0.5</v>
      </c>
      <c r="L211">
        <f>_xlfn.XLOOKUP(D211,products!$A$1:$A$49,products!$E$1:$E$49,,0)</f>
        <v>6.75</v>
      </c>
      <c r="M211">
        <f t="shared" si="9"/>
        <v>6.75</v>
      </c>
      <c r="N211" t="str">
        <f t="shared" si="10"/>
        <v>Arabica</v>
      </c>
      <c r="O211" t="str">
        <f t="shared" si="11"/>
        <v>Medium</v>
      </c>
      <c r="P211" t="str">
        <f>_xlfn.XLOOKUP(OrdersTable[[#This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f>_xlfn.XLOOKUP(D212,products!$A$1:$A$49,products!$D$1:$D$49,,0)</f>
        <v>1</v>
      </c>
      <c r="L212">
        <f>_xlfn.XLOOKUP(D212,products!$A$1:$A$49,products!$E$1:$E$49,,0)</f>
        <v>12.95</v>
      </c>
      <c r="M212">
        <f t="shared" si="9"/>
        <v>51.8</v>
      </c>
      <c r="N212" t="str">
        <f t="shared" si="10"/>
        <v>Liberica</v>
      </c>
      <c r="O212" t="str">
        <f t="shared" si="11"/>
        <v>Dark</v>
      </c>
      <c r="P212" t="str">
        <f>_xlfn.XLOOKUP(OrdersTable[[#This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f>_xlfn.XLOOKUP(D213,products!$A$1:$A$49,products!$D$1:$D$49,,0)</f>
        <v>0.5</v>
      </c>
      <c r="L213">
        <f>_xlfn.XLOOKUP(D213,products!$A$1:$A$49,products!$E$1:$E$49,,0)</f>
        <v>8.91</v>
      </c>
      <c r="M213">
        <f t="shared" si="9"/>
        <v>53.46</v>
      </c>
      <c r="N213" t="str">
        <f t="shared" si="10"/>
        <v>Excelsa</v>
      </c>
      <c r="O213" t="str">
        <f t="shared" si="11"/>
        <v>Light</v>
      </c>
      <c r="P213" t="str">
        <f>_xlfn.XLOOKUP(OrdersTable[[#This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f>_xlfn.XLOOKUP(D214,products!$A$1:$A$49,products!$D$1:$D$49,,0)</f>
        <v>0.2</v>
      </c>
      <c r="L214">
        <f>_xlfn.XLOOKUP(D214,products!$A$1:$A$49,products!$E$1:$E$49,,0)</f>
        <v>3.645</v>
      </c>
      <c r="M214">
        <f t="shared" si="9"/>
        <v>14.58</v>
      </c>
      <c r="N214" t="str">
        <f t="shared" si="10"/>
        <v>Excelsa</v>
      </c>
      <c r="O214" t="str">
        <f t="shared" si="11"/>
        <v>Dark</v>
      </c>
      <c r="P214" t="str">
        <f>_xlfn.XLOOKUP(OrdersTable[[#This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f>_xlfn.XLOOKUP(D215,products!$A$1:$A$49,products!$D$1:$D$49,,0)</f>
        <v>2.5</v>
      </c>
      <c r="L215">
        <f>_xlfn.XLOOKUP(D215,products!$A$1:$A$49,products!$E$1:$E$49,,0)</f>
        <v>20.584999999999997</v>
      </c>
      <c r="M215">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f>_xlfn.XLOOKUP(D216,products!$A$1:$A$49,products!$D$1:$D$49,,0)</f>
        <v>1</v>
      </c>
      <c r="L216">
        <f>_xlfn.XLOOKUP(D216,products!$A$1:$A$49,products!$E$1:$E$49,,0)</f>
        <v>15.85</v>
      </c>
      <c r="M216">
        <f t="shared" si="9"/>
        <v>31.7</v>
      </c>
      <c r="N216" t="str">
        <f t="shared" si="10"/>
        <v>Liberica</v>
      </c>
      <c r="O216" t="str">
        <f t="shared" si="11"/>
        <v>Light</v>
      </c>
      <c r="P216" t="str">
        <f>_xlfn.XLOOKUP(OrdersTable[[#This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f>_xlfn.XLOOKUP(D217,products!$A$1:$A$49,products!$D$1:$D$49,,0)</f>
        <v>0.2</v>
      </c>
      <c r="L217">
        <f>_xlfn.XLOOKUP(D217,products!$A$1:$A$49,products!$E$1:$E$49,,0)</f>
        <v>3.8849999999999998</v>
      </c>
      <c r="M217">
        <f t="shared" si="9"/>
        <v>23.31</v>
      </c>
      <c r="N217" t="str">
        <f t="shared" si="10"/>
        <v>Liberica</v>
      </c>
      <c r="O217" t="str">
        <f t="shared" si="11"/>
        <v>Dark</v>
      </c>
      <c r="P217" t="str">
        <f>_xlfn.XLOOKUP(OrdersTable[[#This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f>_xlfn.XLOOKUP(D218,products!$A$1:$A$49,products!$D$1:$D$49,,0)</f>
        <v>1</v>
      </c>
      <c r="L218">
        <f>_xlfn.XLOOKUP(D218,products!$A$1:$A$49,products!$E$1:$E$49,,0)</f>
        <v>14.55</v>
      </c>
      <c r="M218">
        <f t="shared" si="9"/>
        <v>58.2</v>
      </c>
      <c r="N218" t="str">
        <f t="shared" si="10"/>
        <v>Liberica</v>
      </c>
      <c r="O218" t="str">
        <f t="shared" si="11"/>
        <v>Medium</v>
      </c>
      <c r="P218" t="str">
        <f>_xlfn.XLOOKUP(OrdersTable[[#This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f>_xlfn.XLOOKUP(D219,products!$A$1:$A$49,products!$D$1:$D$49,,0)</f>
        <v>0.5</v>
      </c>
      <c r="L219">
        <f>_xlfn.XLOOKUP(D219,products!$A$1:$A$49,products!$E$1:$E$49,,0)</f>
        <v>8.91</v>
      </c>
      <c r="M219">
        <f t="shared" si="9"/>
        <v>35.64</v>
      </c>
      <c r="N219" t="str">
        <f t="shared" si="10"/>
        <v>Excelsa</v>
      </c>
      <c r="O219" t="str">
        <f t="shared" si="11"/>
        <v>Light</v>
      </c>
      <c r="P219" t="str">
        <f>_xlfn.XLOOKUP(OrdersTable[[#This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f>_xlfn.XLOOKUP(D220,products!$A$1:$A$49,products!$D$1:$D$49,,0)</f>
        <v>1</v>
      </c>
      <c r="L220">
        <f>_xlfn.XLOOKUP(D220,products!$A$1:$A$49,products!$E$1:$E$49,,0)</f>
        <v>11.25</v>
      </c>
      <c r="M220">
        <f t="shared" si="9"/>
        <v>56.25</v>
      </c>
      <c r="N220" t="str">
        <f t="shared" si="10"/>
        <v>Arabica</v>
      </c>
      <c r="O220" t="str">
        <f t="shared" si="11"/>
        <v>Medium</v>
      </c>
      <c r="P220" t="str">
        <f>_xlfn.XLOOKUP(OrdersTable[[#This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f>_xlfn.XLOOKUP(D221,products!$A$1:$A$49,products!$D$1:$D$49,,0)</f>
        <v>0.2</v>
      </c>
      <c r="L221">
        <f>_xlfn.XLOOKUP(D221,products!$A$1:$A$49,products!$E$1:$E$49,,0)</f>
        <v>3.5849999999999995</v>
      </c>
      <c r="M221">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f>_xlfn.XLOOKUP(D222,products!$A$1:$A$49,products!$D$1:$D$49,,0)</f>
        <v>0.2</v>
      </c>
      <c r="L222">
        <f>_xlfn.XLOOKUP(D222,products!$A$1:$A$49,products!$E$1:$E$49,,0)</f>
        <v>2.9849999999999999</v>
      </c>
      <c r="M222">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f>_xlfn.XLOOKUP(D223,products!$A$1:$A$49,products!$D$1:$D$49,,0)</f>
        <v>1</v>
      </c>
      <c r="L223">
        <f>_xlfn.XLOOKUP(D223,products!$A$1:$A$49,products!$E$1:$E$49,,0)</f>
        <v>12.95</v>
      </c>
      <c r="M223">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f>_xlfn.XLOOKUP(D224,products!$A$1:$A$49,products!$D$1:$D$49,,0)</f>
        <v>0.5</v>
      </c>
      <c r="L224">
        <f>_xlfn.XLOOKUP(D224,products!$A$1:$A$49,products!$E$1:$E$49,,0)</f>
        <v>7.77</v>
      </c>
      <c r="M224">
        <f t="shared" si="9"/>
        <v>23.31</v>
      </c>
      <c r="N224" t="str">
        <f t="shared" si="10"/>
        <v>Liberica</v>
      </c>
      <c r="O224" t="str">
        <f t="shared" si="11"/>
        <v>Dark</v>
      </c>
      <c r="P224" t="str">
        <f>_xlfn.XLOOKUP(OrdersTable[[#This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_xlfn.XLOOKUP(D225,products!$A$1:$A$49,products!$B$1:$B$49,,0)</f>
        <v>Exc</v>
      </c>
      <c r="J225" t="str">
        <f>_xlfn.XLOOKUP(D225,products!$A$1:$A$49,products!$C$1:$C$49,,0)</f>
        <v>L</v>
      </c>
      <c r="K225">
        <f>_xlfn.XLOOKUP(D225,products!$A$1:$A$49,products!$D$1:$D$49,,0)</f>
        <v>1</v>
      </c>
      <c r="L225">
        <f>_xlfn.XLOOKUP(D225,products!$A$1:$A$49,products!$E$1:$E$49,,0)</f>
        <v>14.85</v>
      </c>
      <c r="M225">
        <f t="shared" si="9"/>
        <v>59.4</v>
      </c>
      <c r="N225" t="str">
        <f t="shared" si="10"/>
        <v>Excelsa</v>
      </c>
      <c r="O225" t="str">
        <f t="shared" si="11"/>
        <v>Light</v>
      </c>
      <c r="P225" t="str">
        <f>_xlfn.XLOOKUP(OrdersTable[[#This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f>_xlfn.XLOOKUP(D226,products!$A$1:$A$49,products!$D$1:$D$49,,0)</f>
        <v>2.5</v>
      </c>
      <c r="L226">
        <f>_xlfn.XLOOKUP(D226,products!$A$1:$A$49,products!$E$1:$E$49,,0)</f>
        <v>29.784999999999997</v>
      </c>
      <c r="M226">
        <f t="shared" si="9"/>
        <v>119.13999999999999</v>
      </c>
      <c r="N226" t="str">
        <f t="shared" si="10"/>
        <v>Liberica</v>
      </c>
      <c r="O226" t="str">
        <f t="shared" si="11"/>
        <v>Dark</v>
      </c>
      <c r="P226" t="str">
        <f>_xlfn.XLOOKUP(OrdersTable[[#This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f>_xlfn.XLOOKUP(D227,products!$A$1:$A$49,products!$D$1:$D$49,,0)</f>
        <v>0.2</v>
      </c>
      <c r="L227">
        <f>_xlfn.XLOOKUP(D227,products!$A$1:$A$49,products!$E$1:$E$49,,0)</f>
        <v>3.5849999999999995</v>
      </c>
      <c r="M227">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f>_xlfn.XLOOKUP(D228,products!$A$1:$A$49,products!$D$1:$D$49,,0)</f>
        <v>2.5</v>
      </c>
      <c r="L228">
        <f>_xlfn.XLOOKUP(D228,products!$A$1:$A$49,products!$E$1:$E$49,,0)</f>
        <v>25.874999999999996</v>
      </c>
      <c r="M228">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f>_xlfn.XLOOKUP(D229,products!$A$1:$A$49,products!$D$1:$D$49,,0)</f>
        <v>0.2</v>
      </c>
      <c r="L229">
        <f>_xlfn.XLOOKUP(D229,products!$A$1:$A$49,products!$E$1:$E$49,,0)</f>
        <v>2.6849999999999996</v>
      </c>
      <c r="M229">
        <f t="shared" si="9"/>
        <v>16.11</v>
      </c>
      <c r="N229" t="str">
        <f t="shared" si="10"/>
        <v>Robusta</v>
      </c>
      <c r="O229" t="str">
        <f t="shared" si="11"/>
        <v>Dark</v>
      </c>
      <c r="P229" t="str">
        <f>_xlfn.XLOOKUP(OrdersTable[[#This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f>_xlfn.XLOOKUP(D230,products!$A$1:$A$49,products!$D$1:$D$49,,0)</f>
        <v>0.2</v>
      </c>
      <c r="L230">
        <f>_xlfn.XLOOKUP(D230,products!$A$1:$A$49,products!$E$1:$E$49,,0)</f>
        <v>3.5849999999999995</v>
      </c>
      <c r="M230">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f>_xlfn.XLOOKUP(D231,products!$A$1:$A$49,products!$D$1:$D$49,,0)</f>
        <v>0.2</v>
      </c>
      <c r="L231">
        <f>_xlfn.XLOOKUP(D231,products!$A$1:$A$49,products!$E$1:$E$49,,0)</f>
        <v>4.3650000000000002</v>
      </c>
      <c r="M231">
        <f t="shared" si="9"/>
        <v>8.73</v>
      </c>
      <c r="N231" t="str">
        <f t="shared" si="10"/>
        <v>Liberica</v>
      </c>
      <c r="O231" t="str">
        <f t="shared" si="11"/>
        <v>Medium</v>
      </c>
      <c r="P231" t="str">
        <f>_xlfn.XLOOKUP(OrdersTable[[#This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f>_xlfn.XLOOKUP(D232,products!$A$1:$A$49,products!$D$1:$D$49,,0)</f>
        <v>2.5</v>
      </c>
      <c r="L232">
        <f>_xlfn.XLOOKUP(D232,products!$A$1:$A$49,products!$E$1:$E$49,,0)</f>
        <v>25.874999999999996</v>
      </c>
      <c r="M232">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_xlfn.XLOOKUP(D233,products!$A$1:$A$49,products!$B$1:$B$49,,0)</f>
        <v>Lib</v>
      </c>
      <c r="J233" t="str">
        <f>_xlfn.XLOOKUP(D233,products!$A$1:$A$49,products!$C$1:$C$49,,0)</f>
        <v>M</v>
      </c>
      <c r="K233">
        <f>_xlfn.XLOOKUP(D233,products!$A$1:$A$49,products!$D$1:$D$49,,0)</f>
        <v>0.2</v>
      </c>
      <c r="L233">
        <f>_xlfn.XLOOKUP(D233,products!$A$1:$A$49,products!$E$1:$E$49,,0)</f>
        <v>4.3650000000000002</v>
      </c>
      <c r="M233">
        <f t="shared" si="9"/>
        <v>8.73</v>
      </c>
      <c r="N233" t="str">
        <f t="shared" si="10"/>
        <v>Liberica</v>
      </c>
      <c r="O233" t="str">
        <f t="shared" si="11"/>
        <v>Medium</v>
      </c>
      <c r="P233" t="str">
        <f>_xlfn.XLOOKUP(OrdersTable[[#This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f>_xlfn.XLOOKUP(D234,products!$A$1:$A$49,products!$D$1:$D$49,,0)</f>
        <v>0.2</v>
      </c>
      <c r="L234">
        <f>_xlfn.XLOOKUP(D234,products!$A$1:$A$49,products!$E$1:$E$49,,0)</f>
        <v>4.7549999999999999</v>
      </c>
      <c r="M234">
        <f t="shared" si="9"/>
        <v>23.774999999999999</v>
      </c>
      <c r="N234" t="str">
        <f t="shared" si="10"/>
        <v>Liberica</v>
      </c>
      <c r="O234" t="str">
        <f t="shared" si="11"/>
        <v>Light</v>
      </c>
      <c r="P234" t="str">
        <f>_xlfn.XLOOKUP(OrdersTable[[#This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f>_xlfn.XLOOKUP(D235,products!$A$1:$A$49,products!$D$1:$D$49,,0)</f>
        <v>0.2</v>
      </c>
      <c r="L235">
        <f>_xlfn.XLOOKUP(D235,products!$A$1:$A$49,products!$E$1:$E$49,,0)</f>
        <v>4.125</v>
      </c>
      <c r="M235">
        <f t="shared" si="9"/>
        <v>20.625</v>
      </c>
      <c r="N235" t="str">
        <f t="shared" si="10"/>
        <v>Excelsa</v>
      </c>
      <c r="O235" t="str">
        <f t="shared" si="11"/>
        <v>Medium</v>
      </c>
      <c r="P235" t="str">
        <f>_xlfn.XLOOKUP(OrdersTable[[#This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f>_xlfn.XLOOKUP(D236,products!$A$1:$A$49,products!$D$1:$D$49,,0)</f>
        <v>2.5</v>
      </c>
      <c r="L236">
        <f>_xlfn.XLOOKUP(D236,products!$A$1:$A$49,products!$E$1:$E$49,,0)</f>
        <v>36.454999999999998</v>
      </c>
      <c r="M236">
        <f t="shared" si="9"/>
        <v>36.454999999999998</v>
      </c>
      <c r="N236" t="str">
        <f t="shared" si="10"/>
        <v>Liberica</v>
      </c>
      <c r="O236" t="str">
        <f t="shared" si="11"/>
        <v>Light</v>
      </c>
      <c r="P236" t="str">
        <f>_xlfn.XLOOKUP(OrdersTable[[#This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_xlfn.XLOOKUP(D237,products!$A$1:$A$49,products!$B$1:$B$49,,0)</f>
        <v>Lib</v>
      </c>
      <c r="J237" t="str">
        <f>_xlfn.XLOOKUP(D237,products!$A$1:$A$49,products!$C$1:$C$49,,0)</f>
        <v>L</v>
      </c>
      <c r="K237">
        <f>_xlfn.XLOOKUP(D237,products!$A$1:$A$49,products!$D$1:$D$49,,0)</f>
        <v>2.5</v>
      </c>
      <c r="L237">
        <f>_xlfn.XLOOKUP(D237,products!$A$1:$A$49,products!$E$1:$E$49,,0)</f>
        <v>36.454999999999998</v>
      </c>
      <c r="M237">
        <f t="shared" si="9"/>
        <v>182.27499999999998</v>
      </c>
      <c r="N237" t="str">
        <f t="shared" si="10"/>
        <v>Liberica</v>
      </c>
      <c r="O237" t="str">
        <f t="shared" si="11"/>
        <v>Light</v>
      </c>
      <c r="P237" t="str">
        <f>_xlfn.XLOOKUP(OrdersTable[[#This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f>_xlfn.XLOOKUP(D238,products!$A$1:$A$49,products!$D$1:$D$49,,0)</f>
        <v>2.5</v>
      </c>
      <c r="L238">
        <f>_xlfn.XLOOKUP(D238,products!$A$1:$A$49,products!$E$1:$E$49,,0)</f>
        <v>29.784999999999997</v>
      </c>
      <c r="M238">
        <f t="shared" si="9"/>
        <v>89.35499999999999</v>
      </c>
      <c r="N238" t="str">
        <f t="shared" si="10"/>
        <v>Liberica</v>
      </c>
      <c r="O238" t="str">
        <f t="shared" si="11"/>
        <v>Dark</v>
      </c>
      <c r="P238" t="str">
        <f>_xlfn.XLOOKUP(OrdersTable[[#This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_xlfn.XLOOKUP(D239,products!$A$1:$A$49,products!$B$1:$B$49,,0)</f>
        <v>Rob</v>
      </c>
      <c r="J239" t="str">
        <f>_xlfn.XLOOKUP(D239,products!$A$1:$A$49,products!$C$1:$C$49,,0)</f>
        <v>L</v>
      </c>
      <c r="K239">
        <f>_xlfn.XLOOKUP(D239,products!$A$1:$A$49,products!$D$1:$D$49,,0)</f>
        <v>0.2</v>
      </c>
      <c r="L239">
        <f>_xlfn.XLOOKUP(D239,products!$A$1:$A$49,products!$E$1:$E$49,,0)</f>
        <v>3.5849999999999995</v>
      </c>
      <c r="M239">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f>_xlfn.XLOOKUP(D240,products!$A$1:$A$49,products!$D$1:$D$49,,0)</f>
        <v>2.5</v>
      </c>
      <c r="L240">
        <f>_xlfn.XLOOKUP(D240,products!$A$1:$A$49,products!$E$1:$E$49,,0)</f>
        <v>22.884999999999998</v>
      </c>
      <c r="M240">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f>_xlfn.XLOOKUP(D241,products!$A$1:$A$49,products!$D$1:$D$49,,0)</f>
        <v>1</v>
      </c>
      <c r="L241">
        <f>_xlfn.XLOOKUP(D241,products!$A$1:$A$49,products!$E$1:$E$49,,0)</f>
        <v>14.85</v>
      </c>
      <c r="M241">
        <f t="shared" si="9"/>
        <v>59.4</v>
      </c>
      <c r="N241" t="str">
        <f t="shared" si="10"/>
        <v>Excelsa</v>
      </c>
      <c r="O241" t="str">
        <f t="shared" si="11"/>
        <v>Light</v>
      </c>
      <c r="P241" t="str">
        <f>_xlfn.XLOOKUP(OrdersTable[[#This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_xlfn.XLOOKUP(D242,products!$A$1:$A$49,products!$B$1:$B$49,,0)</f>
        <v>Ara</v>
      </c>
      <c r="J242" t="str">
        <f>_xlfn.XLOOKUP(D242,products!$A$1:$A$49,products!$C$1:$C$49,,0)</f>
        <v>M</v>
      </c>
      <c r="K242">
        <f>_xlfn.XLOOKUP(D242,products!$A$1:$A$49,products!$D$1:$D$49,,0)</f>
        <v>2.5</v>
      </c>
      <c r="L242">
        <f>_xlfn.XLOOKUP(D242,products!$A$1:$A$49,products!$E$1:$E$49,,0)</f>
        <v>25.874999999999996</v>
      </c>
      <c r="M242">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_xlfn.XLOOKUP(D243,products!$A$1:$A$49,products!$B$1:$B$49,,0)</f>
        <v>Rob</v>
      </c>
      <c r="J243" t="str">
        <f>_xlfn.XLOOKUP(D243,products!$A$1:$A$49,products!$C$1:$C$49,,0)</f>
        <v>M</v>
      </c>
      <c r="K243">
        <f>_xlfn.XLOOKUP(D243,products!$A$1:$A$49,products!$D$1:$D$49,,0)</f>
        <v>2.5</v>
      </c>
      <c r="L243">
        <f>_xlfn.XLOOKUP(D243,products!$A$1:$A$49,products!$E$1:$E$49,,0)</f>
        <v>22.884999999999998</v>
      </c>
      <c r="M243">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f>_xlfn.XLOOKUP(D244,products!$A$1:$A$49,products!$D$1:$D$49,,0)</f>
        <v>1</v>
      </c>
      <c r="L244">
        <f>_xlfn.XLOOKUP(D244,products!$A$1:$A$49,products!$E$1:$E$49,,0)</f>
        <v>12.15</v>
      </c>
      <c r="M244">
        <f t="shared" si="9"/>
        <v>36.450000000000003</v>
      </c>
      <c r="N244" t="str">
        <f t="shared" si="10"/>
        <v>Excelsa</v>
      </c>
      <c r="O244" t="str">
        <f t="shared" si="11"/>
        <v>Dark</v>
      </c>
      <c r="P244" t="str">
        <f>_xlfn.XLOOKUP(OrdersTable[[#This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f>_xlfn.XLOOKUP(D245,products!$A$1:$A$49,products!$D$1:$D$49,,0)</f>
        <v>0.5</v>
      </c>
      <c r="L245">
        <f>_xlfn.XLOOKUP(D245,products!$A$1:$A$49,products!$E$1:$E$49,,0)</f>
        <v>7.29</v>
      </c>
      <c r="M245">
        <f t="shared" si="9"/>
        <v>29.16</v>
      </c>
      <c r="N245" t="str">
        <f t="shared" si="10"/>
        <v>Excelsa</v>
      </c>
      <c r="O245" t="str">
        <f t="shared" si="11"/>
        <v>Dark</v>
      </c>
      <c r="P245" t="str">
        <f>_xlfn.XLOOKUP(OrdersTable[[#This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f>_xlfn.XLOOKUP(D246,products!$A$1:$A$49,products!$D$1:$D$49,,0)</f>
        <v>2.5</v>
      </c>
      <c r="L246">
        <f>_xlfn.XLOOKUP(D246,products!$A$1:$A$49,products!$E$1:$E$49,,0)</f>
        <v>33.464999999999996</v>
      </c>
      <c r="M246">
        <f t="shared" si="9"/>
        <v>133.85999999999999</v>
      </c>
      <c r="N246" t="str">
        <f t="shared" si="10"/>
        <v>Liberica</v>
      </c>
      <c r="O246" t="str">
        <f t="shared" si="11"/>
        <v>Medium</v>
      </c>
      <c r="P246" t="str">
        <f>_xlfn.XLOOKUP(OrdersTable[[#This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f>_xlfn.XLOOKUP(D247,products!$A$1:$A$49,products!$D$1:$D$49,,0)</f>
        <v>0.2</v>
      </c>
      <c r="L247">
        <f>_xlfn.XLOOKUP(D247,products!$A$1:$A$49,products!$E$1:$E$49,,0)</f>
        <v>4.7549999999999999</v>
      </c>
      <c r="M247">
        <f t="shared" si="9"/>
        <v>23.774999999999999</v>
      </c>
      <c r="N247" t="str">
        <f t="shared" si="10"/>
        <v>Liberica</v>
      </c>
      <c r="O247" t="str">
        <f t="shared" si="11"/>
        <v>Light</v>
      </c>
      <c r="P247" t="str">
        <f>_xlfn.XLOOKUP(OrdersTable[[#This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f>_xlfn.XLOOKUP(D248,products!$A$1:$A$49,products!$D$1:$D$49,,0)</f>
        <v>1</v>
      </c>
      <c r="L248">
        <f>_xlfn.XLOOKUP(D248,products!$A$1:$A$49,products!$E$1:$E$49,,0)</f>
        <v>12.95</v>
      </c>
      <c r="M248">
        <f t="shared" si="9"/>
        <v>38.849999999999994</v>
      </c>
      <c r="N248" t="str">
        <f t="shared" si="10"/>
        <v>Liberica</v>
      </c>
      <c r="O248" t="str">
        <f t="shared" si="11"/>
        <v>Dark</v>
      </c>
      <c r="P248" t="str">
        <f>_xlfn.XLOOKUP(OrdersTable[[#This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_xlfn.XLOOKUP(D249,products!$A$1:$A$49,products!$B$1:$B$49,,0)</f>
        <v>Rob</v>
      </c>
      <c r="J249" t="str">
        <f>_xlfn.XLOOKUP(D249,products!$A$1:$A$49,products!$C$1:$C$49,,0)</f>
        <v>L</v>
      </c>
      <c r="K249">
        <f>_xlfn.XLOOKUP(D249,products!$A$1:$A$49,products!$D$1:$D$49,,0)</f>
        <v>0.2</v>
      </c>
      <c r="L249">
        <f>_xlfn.XLOOKUP(D249,products!$A$1:$A$49,products!$E$1:$E$49,,0)</f>
        <v>3.5849999999999995</v>
      </c>
      <c r="M249">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f>_xlfn.XLOOKUP(D250,products!$A$1:$A$49,products!$D$1:$D$49,,0)</f>
        <v>1</v>
      </c>
      <c r="L250">
        <f>_xlfn.XLOOKUP(D250,products!$A$1:$A$49,products!$E$1:$E$49,,0)</f>
        <v>9.9499999999999993</v>
      </c>
      <c r="M250">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f>_xlfn.XLOOKUP(D251,products!$A$1:$A$49,products!$D$1:$D$49,,0)</f>
        <v>1</v>
      </c>
      <c r="L251">
        <f>_xlfn.XLOOKUP(D251,products!$A$1:$A$49,products!$E$1:$E$49,,0)</f>
        <v>15.85</v>
      </c>
      <c r="M251">
        <f t="shared" si="9"/>
        <v>15.85</v>
      </c>
      <c r="N251" t="str">
        <f t="shared" si="10"/>
        <v>Liberica</v>
      </c>
      <c r="O251" t="str">
        <f t="shared" si="11"/>
        <v>Light</v>
      </c>
      <c r="P251" t="str">
        <f>_xlfn.XLOOKUP(OrdersTable[[#This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f>_xlfn.XLOOKUP(D252,products!$A$1:$A$49,products!$D$1:$D$49,,0)</f>
        <v>0.2</v>
      </c>
      <c r="L252">
        <f>_xlfn.XLOOKUP(D252,products!$A$1:$A$49,products!$E$1:$E$49,,0)</f>
        <v>2.9849999999999999</v>
      </c>
      <c r="M252">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f>_xlfn.XLOOKUP(D253,products!$A$1:$A$49,products!$D$1:$D$49,,0)</f>
        <v>1</v>
      </c>
      <c r="L253">
        <f>_xlfn.XLOOKUP(D253,products!$A$1:$A$49,products!$E$1:$E$49,,0)</f>
        <v>13.75</v>
      </c>
      <c r="M253">
        <f t="shared" si="9"/>
        <v>68.75</v>
      </c>
      <c r="N253" t="str">
        <f t="shared" si="10"/>
        <v>Excelsa</v>
      </c>
      <c r="O253" t="str">
        <f t="shared" si="11"/>
        <v>Medium</v>
      </c>
      <c r="P253" t="str">
        <f>_xlfn.XLOOKUP(OrdersTable[[#This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_xlfn.XLOOKUP(D254,products!$A$1:$A$49,products!$B$1:$B$49,,0)</f>
        <v>Ara</v>
      </c>
      <c r="J254" t="str">
        <f>_xlfn.XLOOKUP(D254,products!$A$1:$A$49,products!$C$1:$C$49,,0)</f>
        <v>D</v>
      </c>
      <c r="K254">
        <f>_xlfn.XLOOKUP(D254,products!$A$1:$A$49,products!$D$1:$D$49,,0)</f>
        <v>1</v>
      </c>
      <c r="L254">
        <f>_xlfn.XLOOKUP(D254,products!$A$1:$A$49,products!$E$1:$E$49,,0)</f>
        <v>9.9499999999999993</v>
      </c>
      <c r="M254">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f>_xlfn.XLOOKUP(D255,products!$A$1:$A$49,products!$D$1:$D$49,,0)</f>
        <v>1</v>
      </c>
      <c r="L255">
        <f>_xlfn.XLOOKUP(D255,products!$A$1:$A$49,products!$E$1:$E$49,,0)</f>
        <v>14.55</v>
      </c>
      <c r="M255">
        <f t="shared" si="9"/>
        <v>58.2</v>
      </c>
      <c r="N255" t="str">
        <f t="shared" si="10"/>
        <v>Liberica</v>
      </c>
      <c r="O255" t="str">
        <f t="shared" si="11"/>
        <v>Medium</v>
      </c>
      <c r="P255" t="str">
        <f>_xlfn.XLOOKUP(OrdersTable[[#This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f>_xlfn.XLOOKUP(D256,products!$A$1:$A$49,products!$D$1:$D$49,,0)</f>
        <v>0.5</v>
      </c>
      <c r="L256">
        <f>_xlfn.XLOOKUP(D256,products!$A$1:$A$49,products!$E$1:$E$49,,0)</f>
        <v>7.169999999999999</v>
      </c>
      <c r="M256">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f>_xlfn.XLOOKUP(D257,products!$A$1:$A$49,products!$D$1:$D$49,,0)</f>
        <v>0.5</v>
      </c>
      <c r="L257">
        <f>_xlfn.XLOOKUP(D257,products!$A$1:$A$49,products!$E$1:$E$49,,0)</f>
        <v>7.169999999999999</v>
      </c>
      <c r="M257">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f>_xlfn.XLOOKUP(D258,products!$A$1:$A$49,products!$D$1:$D$49,,0)</f>
        <v>0.5</v>
      </c>
      <c r="L258">
        <f>_xlfn.XLOOKUP(D258,products!$A$1:$A$49,products!$E$1:$E$49,,0)</f>
        <v>8.73</v>
      </c>
      <c r="M258">
        <f t="shared" si="9"/>
        <v>17.46</v>
      </c>
      <c r="N258" t="str">
        <f t="shared" si="10"/>
        <v>Liberica</v>
      </c>
      <c r="O258" t="str">
        <f t="shared" si="11"/>
        <v>Medium</v>
      </c>
      <c r="P258" t="str">
        <f>_xlfn.XLOOKUP(OrdersTable[[#This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f>_xlfn.XLOOKUP(D259,products!$A$1:$A$49,products!$D$1:$D$49,,0)</f>
        <v>2.5</v>
      </c>
      <c r="L259">
        <f>_xlfn.XLOOKUP(D259,products!$A$1:$A$49,products!$E$1:$E$49,,0)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f>_xlfn.XLOOKUP(D260,products!$A$1:$A$49,products!$D$1:$D$49,,0)</f>
        <v>2.5</v>
      </c>
      <c r="L260">
        <f>_xlfn.XLOOKUP(D260,products!$A$1:$A$49,products!$E$1:$E$49,,0)</f>
        <v>27.945</v>
      </c>
      <c r="M260">
        <f t="shared" si="12"/>
        <v>139.72499999999999</v>
      </c>
      <c r="N260" t="str">
        <f t="shared" si="13"/>
        <v>Excelsa</v>
      </c>
      <c r="O260" t="str">
        <f t="shared" si="14"/>
        <v>Dark</v>
      </c>
      <c r="P260" t="str">
        <f>_xlfn.XLOOKUP(OrdersTable[[#This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f>_xlfn.XLOOKUP(D261,products!$A$1:$A$49,products!$D$1:$D$49,,0)</f>
        <v>0.2</v>
      </c>
      <c r="L261">
        <f>_xlfn.XLOOKUP(D261,products!$A$1:$A$49,products!$E$1:$E$49,,0)</f>
        <v>2.9849999999999999</v>
      </c>
      <c r="M261">
        <f t="shared" si="12"/>
        <v>5.97</v>
      </c>
      <c r="N261" t="str">
        <f t="shared" si="13"/>
        <v>Robusta</v>
      </c>
      <c r="O261" t="str">
        <f t="shared" si="14"/>
        <v>Medium</v>
      </c>
      <c r="P261" t="str">
        <f>_xlfn.XLOOKUP(OrdersTable[[#This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f>_xlfn.XLOOKUP(D262,products!$A$1:$A$49,products!$D$1:$D$49,,0)</f>
        <v>2.5</v>
      </c>
      <c r="L262">
        <f>_xlfn.XLOOKUP(D262,products!$A$1:$A$49,products!$E$1:$E$49,,0)</f>
        <v>27.484999999999996</v>
      </c>
      <c r="M262">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f>_xlfn.XLOOKUP(D263,products!$A$1:$A$49,products!$D$1:$D$49,,0)</f>
        <v>1</v>
      </c>
      <c r="L263">
        <f>_xlfn.XLOOKUP(D263,products!$A$1:$A$49,products!$E$1:$E$49,,0)</f>
        <v>11.95</v>
      </c>
      <c r="M263">
        <f t="shared" si="12"/>
        <v>59.75</v>
      </c>
      <c r="N263" t="str">
        <f t="shared" si="13"/>
        <v>Robusta</v>
      </c>
      <c r="O263" t="str">
        <f t="shared" si="14"/>
        <v>Light</v>
      </c>
      <c r="P263" t="str">
        <f>_xlfn.XLOOKUP(OrdersTable[[#This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f>_xlfn.XLOOKUP(D264,products!$A$1:$A$49,products!$D$1:$D$49,,0)</f>
        <v>1</v>
      </c>
      <c r="L264">
        <f>_xlfn.XLOOKUP(D264,products!$A$1:$A$49,products!$E$1:$E$49,,0)</f>
        <v>13.75</v>
      </c>
      <c r="M264">
        <f t="shared" si="12"/>
        <v>41.25</v>
      </c>
      <c r="N264" t="str">
        <f t="shared" si="13"/>
        <v>Excelsa</v>
      </c>
      <c r="O264" t="str">
        <f t="shared" si="14"/>
        <v>Medium</v>
      </c>
      <c r="P264" t="str">
        <f>_xlfn.XLOOKUP(OrdersTable[[#This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_xlfn.XLOOKUP(D265,products!$A$1:$A$49,products!$B$1:$B$49,,0)</f>
        <v>Lib</v>
      </c>
      <c r="J265" t="str">
        <f>_xlfn.XLOOKUP(D265,products!$A$1:$A$49,products!$C$1:$C$49,,0)</f>
        <v>M</v>
      </c>
      <c r="K265">
        <f>_xlfn.XLOOKUP(D265,products!$A$1:$A$49,products!$D$1:$D$49,,0)</f>
        <v>2.5</v>
      </c>
      <c r="L265">
        <f>_xlfn.XLOOKUP(D265,products!$A$1:$A$49,products!$E$1:$E$49,,0)</f>
        <v>33.464999999999996</v>
      </c>
      <c r="M265">
        <f t="shared" si="12"/>
        <v>133.85999999999999</v>
      </c>
      <c r="N265" t="str">
        <f t="shared" si="13"/>
        <v>Liberica</v>
      </c>
      <c r="O265" t="str">
        <f t="shared" si="14"/>
        <v>Medium</v>
      </c>
      <c r="P265" t="str">
        <f>_xlfn.XLOOKUP(OrdersTable[[#This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_xlfn.XLOOKUP(D266,products!$A$1:$A$49,products!$B$1:$B$49,,0)</f>
        <v>Rob</v>
      </c>
      <c r="J266" t="str">
        <f>_xlfn.XLOOKUP(D266,products!$A$1:$A$49,products!$C$1:$C$49,,0)</f>
        <v>L</v>
      </c>
      <c r="K266">
        <f>_xlfn.XLOOKUP(D266,products!$A$1:$A$49,products!$D$1:$D$49,,0)</f>
        <v>1</v>
      </c>
      <c r="L266">
        <f>_xlfn.XLOOKUP(D266,products!$A$1:$A$49,products!$E$1:$E$49,,0)</f>
        <v>11.95</v>
      </c>
      <c r="M266">
        <f t="shared" si="12"/>
        <v>59.75</v>
      </c>
      <c r="N266" t="str">
        <f t="shared" si="13"/>
        <v>Robusta</v>
      </c>
      <c r="O266" t="str">
        <f t="shared" si="14"/>
        <v>Light</v>
      </c>
      <c r="P266" t="str">
        <f>_xlfn.XLOOKUP(OrdersTable[[#This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f>_xlfn.XLOOKUP(D267,products!$A$1:$A$49,products!$D$1:$D$49,,0)</f>
        <v>0.5</v>
      </c>
      <c r="L267">
        <f>_xlfn.XLOOKUP(D267,products!$A$1:$A$49,products!$E$1:$E$49,,0)</f>
        <v>5.97</v>
      </c>
      <c r="M267">
        <f t="shared" si="12"/>
        <v>5.97</v>
      </c>
      <c r="N267" t="str">
        <f t="shared" si="13"/>
        <v>Arabica</v>
      </c>
      <c r="O267" t="str">
        <f t="shared" si="14"/>
        <v>Dark</v>
      </c>
      <c r="P267" t="str">
        <f>_xlfn.XLOOKUP(OrdersTable[[#This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f>_xlfn.XLOOKUP(D268,products!$A$1:$A$49,products!$D$1:$D$49,,0)</f>
        <v>1</v>
      </c>
      <c r="L268">
        <f>_xlfn.XLOOKUP(D268,products!$A$1:$A$49,products!$E$1:$E$49,,0)</f>
        <v>12.15</v>
      </c>
      <c r="M268">
        <f t="shared" si="12"/>
        <v>24.3</v>
      </c>
      <c r="N268" t="str">
        <f t="shared" si="13"/>
        <v>Excelsa</v>
      </c>
      <c r="O268" t="str">
        <f t="shared" si="14"/>
        <v>Dark</v>
      </c>
      <c r="P268" t="str">
        <f>_xlfn.XLOOKUP(OrdersTable[[#This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f>_xlfn.XLOOKUP(D269,products!$A$1:$A$49,products!$D$1:$D$49,,0)</f>
        <v>0.2</v>
      </c>
      <c r="L269">
        <f>_xlfn.XLOOKUP(D269,products!$A$1:$A$49,products!$E$1:$E$49,,0)</f>
        <v>3.645</v>
      </c>
      <c r="M269">
        <f t="shared" si="12"/>
        <v>21.87</v>
      </c>
      <c r="N269" t="str">
        <f t="shared" si="13"/>
        <v>Excelsa</v>
      </c>
      <c r="O269" t="str">
        <f t="shared" si="14"/>
        <v>Dark</v>
      </c>
      <c r="P269" t="str">
        <f>_xlfn.XLOOKUP(OrdersTable[[#This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f>_xlfn.XLOOKUP(D270,products!$A$1:$A$49,products!$D$1:$D$49,,0)</f>
        <v>1</v>
      </c>
      <c r="L270">
        <f>_xlfn.XLOOKUP(D270,products!$A$1:$A$49,products!$E$1:$E$49,,0)</f>
        <v>9.9499999999999993</v>
      </c>
      <c r="M270">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f>_xlfn.XLOOKUP(D271,products!$A$1:$A$49,products!$D$1:$D$49,,0)</f>
        <v>0.2</v>
      </c>
      <c r="L271">
        <f>_xlfn.XLOOKUP(D271,products!$A$1:$A$49,products!$E$1:$E$49,,0)</f>
        <v>2.9849999999999999</v>
      </c>
      <c r="M271">
        <f t="shared" si="12"/>
        <v>5.97</v>
      </c>
      <c r="N271" t="str">
        <f t="shared" si="13"/>
        <v>Arabica</v>
      </c>
      <c r="O271" t="str">
        <f t="shared" si="14"/>
        <v>Dark</v>
      </c>
      <c r="P271" t="str">
        <f>_xlfn.XLOOKUP(OrdersTable[[#This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_xlfn.XLOOKUP(D272,products!$A$1:$A$49,products!$B$1:$B$49,,0)</f>
        <v>Exc</v>
      </c>
      <c r="J272" t="str">
        <f>_xlfn.XLOOKUP(D272,products!$A$1:$A$49,products!$C$1:$C$49,,0)</f>
        <v>D</v>
      </c>
      <c r="K272">
        <f>_xlfn.XLOOKUP(D272,products!$A$1:$A$49,products!$D$1:$D$49,,0)</f>
        <v>0.5</v>
      </c>
      <c r="L272">
        <f>_xlfn.XLOOKUP(D272,products!$A$1:$A$49,products!$E$1:$E$49,,0)</f>
        <v>7.29</v>
      </c>
      <c r="M272">
        <f t="shared" si="12"/>
        <v>7.29</v>
      </c>
      <c r="N272" t="str">
        <f t="shared" si="13"/>
        <v>Excelsa</v>
      </c>
      <c r="O272" t="str">
        <f t="shared" si="14"/>
        <v>Dark</v>
      </c>
      <c r="P272" t="str">
        <f>_xlfn.XLOOKUP(OrdersTable[[#This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f>_xlfn.XLOOKUP(D273,products!$A$1:$A$49,products!$D$1:$D$49,,0)</f>
        <v>0.2</v>
      </c>
      <c r="L273">
        <f>_xlfn.XLOOKUP(D273,products!$A$1:$A$49,products!$E$1:$E$49,,0)</f>
        <v>2.9849999999999999</v>
      </c>
      <c r="M273">
        <f t="shared" si="12"/>
        <v>11.94</v>
      </c>
      <c r="N273" t="str">
        <f t="shared" si="13"/>
        <v>Arabica</v>
      </c>
      <c r="O273" t="str">
        <f t="shared" si="14"/>
        <v>Dark</v>
      </c>
      <c r="P273" t="str">
        <f>_xlfn.XLOOKUP(OrdersTable[[#This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f>_xlfn.XLOOKUP(D274,products!$A$1:$A$49,products!$D$1:$D$49,,0)</f>
        <v>1</v>
      </c>
      <c r="L274">
        <f>_xlfn.XLOOKUP(D274,products!$A$1:$A$49,products!$E$1:$E$49,,0)</f>
        <v>11.95</v>
      </c>
      <c r="M274">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f>_xlfn.XLOOKUP(D275,products!$A$1:$A$49,products!$D$1:$D$49,,0)</f>
        <v>0.2</v>
      </c>
      <c r="L275">
        <f>_xlfn.XLOOKUP(D275,products!$A$1:$A$49,products!$E$1:$E$49,,0)</f>
        <v>3.8849999999999998</v>
      </c>
      <c r="M275">
        <f t="shared" si="12"/>
        <v>7.77</v>
      </c>
      <c r="N275" t="str">
        <f t="shared" si="13"/>
        <v>Arabica</v>
      </c>
      <c r="O275" t="str">
        <f t="shared" si="14"/>
        <v>Light</v>
      </c>
      <c r="P275" t="str">
        <f>_xlfn.XLOOKUP(OrdersTable[[#This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f>_xlfn.XLOOKUP(D276,products!$A$1:$A$49,products!$D$1:$D$49,,0)</f>
        <v>2.5</v>
      </c>
      <c r="L276">
        <f>_xlfn.XLOOKUP(D276,products!$A$1:$A$49,products!$E$1:$E$49,,0)</f>
        <v>25.874999999999996</v>
      </c>
      <c r="M276">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f>_xlfn.XLOOKUP(D277,products!$A$1:$A$49,products!$D$1:$D$49,,0)</f>
        <v>2.5</v>
      </c>
      <c r="L277">
        <f>_xlfn.XLOOKUP(D277,products!$A$1:$A$49,products!$E$1:$E$49,,0)</f>
        <v>34.154999999999994</v>
      </c>
      <c r="M277">
        <f t="shared" si="12"/>
        <v>204.92999999999995</v>
      </c>
      <c r="N277" t="str">
        <f t="shared" si="13"/>
        <v>Excelsa</v>
      </c>
      <c r="O277" t="str">
        <f t="shared" si="14"/>
        <v>Light</v>
      </c>
      <c r="P277" t="str">
        <f>_xlfn.XLOOKUP(OrdersTable[[#This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f>_xlfn.XLOOKUP(D278,products!$A$1:$A$49,products!$D$1:$D$49,,0)</f>
        <v>2.5</v>
      </c>
      <c r="L278">
        <f>_xlfn.XLOOKUP(D278,products!$A$1:$A$49,products!$E$1:$E$49,,0)</f>
        <v>27.484999999999996</v>
      </c>
      <c r="M278">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f>_xlfn.XLOOKUP(D279,products!$A$1:$A$49,products!$D$1:$D$49,,0)</f>
        <v>1</v>
      </c>
      <c r="L279">
        <f>_xlfn.XLOOKUP(D279,products!$A$1:$A$49,products!$E$1:$E$49,,0)</f>
        <v>14.85</v>
      </c>
      <c r="M279">
        <f t="shared" si="12"/>
        <v>89.1</v>
      </c>
      <c r="N279" t="str">
        <f t="shared" si="13"/>
        <v>Excelsa</v>
      </c>
      <c r="O279" t="str">
        <f t="shared" si="14"/>
        <v>Light</v>
      </c>
      <c r="P279" t="str">
        <f>_xlfn.XLOOKUP(OrdersTable[[#This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f>_xlfn.XLOOKUP(D280,products!$A$1:$A$49,products!$D$1:$D$49,,0)</f>
        <v>0.2</v>
      </c>
      <c r="L280">
        <f>_xlfn.XLOOKUP(D280,products!$A$1:$A$49,products!$E$1:$E$49,,0)</f>
        <v>3.8849999999999998</v>
      </c>
      <c r="M280">
        <f t="shared" si="12"/>
        <v>7.77</v>
      </c>
      <c r="N280" t="str">
        <f t="shared" si="13"/>
        <v>Arabica</v>
      </c>
      <c r="O280" t="str">
        <f t="shared" si="14"/>
        <v>Light</v>
      </c>
      <c r="P280" t="str">
        <f>_xlfn.XLOOKUP(OrdersTable[[#This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f>_xlfn.XLOOKUP(D281,products!$A$1:$A$49,products!$D$1:$D$49,,0)</f>
        <v>2.5</v>
      </c>
      <c r="L281">
        <f>_xlfn.XLOOKUP(D281,products!$A$1:$A$49,products!$E$1:$E$49,,0)</f>
        <v>33.464999999999996</v>
      </c>
      <c r="M281">
        <f t="shared" si="12"/>
        <v>33.464999999999996</v>
      </c>
      <c r="N281" t="str">
        <f t="shared" si="13"/>
        <v>Liberica</v>
      </c>
      <c r="O281" t="str">
        <f t="shared" si="14"/>
        <v>Medium</v>
      </c>
      <c r="P281" t="str">
        <f>_xlfn.XLOOKUP(OrdersTable[[#This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_xlfn.XLOOKUP(D282,products!$A$1:$A$49,products!$B$1:$B$49,,0)</f>
        <v>Exc</v>
      </c>
      <c r="J282" t="str">
        <f>_xlfn.XLOOKUP(D282,products!$A$1:$A$49,products!$C$1:$C$49,,0)</f>
        <v>M</v>
      </c>
      <c r="K282">
        <f>_xlfn.XLOOKUP(D282,products!$A$1:$A$49,products!$D$1:$D$49,,0)</f>
        <v>0.5</v>
      </c>
      <c r="L282">
        <f>_xlfn.XLOOKUP(D282,products!$A$1:$A$49,products!$E$1:$E$49,,0)</f>
        <v>8.25</v>
      </c>
      <c r="M282">
        <f t="shared" si="12"/>
        <v>41.25</v>
      </c>
      <c r="N282" t="str">
        <f t="shared" si="13"/>
        <v>Excelsa</v>
      </c>
      <c r="O282" t="str">
        <f t="shared" si="14"/>
        <v>Medium</v>
      </c>
      <c r="P282" t="str">
        <f>_xlfn.XLOOKUP(OrdersTable[[#This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f>_xlfn.XLOOKUP(D283,products!$A$1:$A$49,products!$D$1:$D$49,,0)</f>
        <v>1</v>
      </c>
      <c r="L283">
        <f>_xlfn.XLOOKUP(D283,products!$A$1:$A$49,products!$E$1:$E$49,,0)</f>
        <v>14.85</v>
      </c>
      <c r="M283">
        <f t="shared" si="12"/>
        <v>59.4</v>
      </c>
      <c r="N283" t="str">
        <f t="shared" si="13"/>
        <v>Excelsa</v>
      </c>
      <c r="O283" t="str">
        <f t="shared" si="14"/>
        <v>Light</v>
      </c>
      <c r="P283" t="str">
        <f>_xlfn.XLOOKUP(OrdersTable[[#This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f>_xlfn.XLOOKUP(D284,products!$A$1:$A$49,products!$D$1:$D$49,,0)</f>
        <v>0.5</v>
      </c>
      <c r="L284">
        <f>_xlfn.XLOOKUP(D284,products!$A$1:$A$49,products!$E$1:$E$49,,0)</f>
        <v>7.77</v>
      </c>
      <c r="M284">
        <f t="shared" si="12"/>
        <v>7.77</v>
      </c>
      <c r="N284" t="str">
        <f t="shared" si="13"/>
        <v>Arabica</v>
      </c>
      <c r="O284" t="str">
        <f t="shared" si="14"/>
        <v>Light</v>
      </c>
      <c r="P284" t="str">
        <f>_xlfn.XLOOKUP(OrdersTable[[#This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f>_xlfn.XLOOKUP(D285,products!$A$1:$A$49,products!$D$1:$D$49,,0)</f>
        <v>0.5</v>
      </c>
      <c r="L285">
        <f>_xlfn.XLOOKUP(D285,products!$A$1:$A$49,products!$E$1:$E$49,,0)</f>
        <v>5.3699999999999992</v>
      </c>
      <c r="M285">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_xlfn.XLOOKUP(D286,products!$A$1:$A$49,products!$B$1:$B$49,,0)</f>
        <v>Exc</v>
      </c>
      <c r="J286" t="str">
        <f>_xlfn.XLOOKUP(D286,products!$A$1:$A$49,products!$C$1:$C$49,,0)</f>
        <v>M</v>
      </c>
      <c r="K286">
        <f>_xlfn.XLOOKUP(D286,products!$A$1:$A$49,products!$D$1:$D$49,,0)</f>
        <v>2.5</v>
      </c>
      <c r="L286">
        <f>_xlfn.XLOOKUP(D286,products!$A$1:$A$49,products!$E$1:$E$49,,0)</f>
        <v>31.624999999999996</v>
      </c>
      <c r="M286">
        <f t="shared" si="12"/>
        <v>94.874999999999986</v>
      </c>
      <c r="N286" t="str">
        <f t="shared" si="13"/>
        <v>Excelsa</v>
      </c>
      <c r="O286" t="str">
        <f t="shared" si="14"/>
        <v>Medium</v>
      </c>
      <c r="P286" t="str">
        <f>_xlfn.XLOOKUP(OrdersTable[[#This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_xlfn.XLOOKUP(D287,products!$A$1:$A$49,products!$B$1:$B$49,,0)</f>
        <v>Lib</v>
      </c>
      <c r="J287" t="str">
        <f>_xlfn.XLOOKUP(D287,products!$A$1:$A$49,products!$C$1:$C$49,,0)</f>
        <v>L</v>
      </c>
      <c r="K287">
        <f>_xlfn.XLOOKUP(D287,products!$A$1:$A$49,products!$D$1:$D$49,,0)</f>
        <v>2.5</v>
      </c>
      <c r="L287">
        <f>_xlfn.XLOOKUP(D287,products!$A$1:$A$49,products!$E$1:$E$49,,0)</f>
        <v>36.454999999999998</v>
      </c>
      <c r="M287">
        <f t="shared" si="12"/>
        <v>36.454999999999998</v>
      </c>
      <c r="N287" t="str">
        <f t="shared" si="13"/>
        <v>Liberica</v>
      </c>
      <c r="O287" t="str">
        <f t="shared" si="14"/>
        <v>Light</v>
      </c>
      <c r="P287" t="str">
        <f>_xlfn.XLOOKUP(OrdersTable[[#This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f>_xlfn.XLOOKUP(D288,products!$A$1:$A$49,products!$D$1:$D$49,,0)</f>
        <v>0.2</v>
      </c>
      <c r="L288">
        <f>_xlfn.XLOOKUP(D288,products!$A$1:$A$49,products!$E$1:$E$49,,0)</f>
        <v>3.375</v>
      </c>
      <c r="M288">
        <f t="shared" si="12"/>
        <v>13.5</v>
      </c>
      <c r="N288" t="str">
        <f t="shared" si="13"/>
        <v>Arabica</v>
      </c>
      <c r="O288" t="str">
        <f t="shared" si="14"/>
        <v>Medium</v>
      </c>
      <c r="P288" t="str">
        <f>_xlfn.XLOOKUP(OrdersTable[[#This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f>_xlfn.XLOOKUP(D289,products!$A$1:$A$49,products!$D$1:$D$49,,0)</f>
        <v>0.2</v>
      </c>
      <c r="L289">
        <f>_xlfn.XLOOKUP(D289,products!$A$1:$A$49,products!$E$1:$E$49,,0)</f>
        <v>3.5849999999999995</v>
      </c>
      <c r="M289">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_xlfn.XLOOKUP(D290,products!$A$1:$A$49,products!$B$1:$B$49,,0)</f>
        <v>Exc</v>
      </c>
      <c r="J290" t="str">
        <f>_xlfn.XLOOKUP(D290,products!$A$1:$A$49,products!$C$1:$C$49,,0)</f>
        <v>M</v>
      </c>
      <c r="K290">
        <f>_xlfn.XLOOKUP(D290,products!$A$1:$A$49,products!$D$1:$D$49,,0)</f>
        <v>0.5</v>
      </c>
      <c r="L290">
        <f>_xlfn.XLOOKUP(D290,products!$A$1:$A$49,products!$E$1:$E$49,,0)</f>
        <v>8.25</v>
      </c>
      <c r="M290">
        <f t="shared" si="12"/>
        <v>8.25</v>
      </c>
      <c r="N290" t="str">
        <f t="shared" si="13"/>
        <v>Excelsa</v>
      </c>
      <c r="O290" t="str">
        <f t="shared" si="14"/>
        <v>Medium</v>
      </c>
      <c r="P290" t="str">
        <f>_xlfn.XLOOKUP(OrdersTable[[#This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_xlfn.XLOOKUP(D291,products!$A$1:$A$49,products!$B$1:$B$49,,0)</f>
        <v>Rob</v>
      </c>
      <c r="J291" t="str">
        <f>_xlfn.XLOOKUP(D291,products!$A$1:$A$49,products!$C$1:$C$49,,0)</f>
        <v>D</v>
      </c>
      <c r="K291">
        <f>_xlfn.XLOOKUP(D291,products!$A$1:$A$49,products!$D$1:$D$49,,0)</f>
        <v>0.2</v>
      </c>
      <c r="L291">
        <f>_xlfn.XLOOKUP(D291,products!$A$1:$A$49,products!$E$1:$E$49,,0)</f>
        <v>2.6849999999999996</v>
      </c>
      <c r="M291">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f>_xlfn.XLOOKUP(D292,products!$A$1:$A$49,products!$D$1:$D$49,,0)</f>
        <v>1</v>
      </c>
      <c r="L292">
        <f>_xlfn.XLOOKUP(D292,products!$A$1:$A$49,products!$E$1:$E$49,,0)</f>
        <v>9.9499999999999993</v>
      </c>
      <c r="M292">
        <f t="shared" si="12"/>
        <v>49.75</v>
      </c>
      <c r="N292" t="str">
        <f t="shared" si="13"/>
        <v>Arabica</v>
      </c>
      <c r="O292" t="str">
        <f t="shared" si="14"/>
        <v>Dark</v>
      </c>
      <c r="P292" t="str">
        <f>_xlfn.XLOOKUP(OrdersTable[[#This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_xlfn.XLOOKUP(D293,products!$A$1:$A$49,products!$B$1:$B$49,,0)</f>
        <v>Exc</v>
      </c>
      <c r="J293" t="str">
        <f>_xlfn.XLOOKUP(D293,products!$A$1:$A$49,products!$C$1:$C$49,,0)</f>
        <v>M</v>
      </c>
      <c r="K293">
        <f>_xlfn.XLOOKUP(D293,products!$A$1:$A$49,products!$D$1:$D$49,,0)</f>
        <v>0.5</v>
      </c>
      <c r="L293">
        <f>_xlfn.XLOOKUP(D293,products!$A$1:$A$49,products!$E$1:$E$49,,0)</f>
        <v>8.25</v>
      </c>
      <c r="M293">
        <f t="shared" si="12"/>
        <v>16.5</v>
      </c>
      <c r="N293" t="str">
        <f t="shared" si="13"/>
        <v>Excelsa</v>
      </c>
      <c r="O293" t="str">
        <f t="shared" si="14"/>
        <v>Medium</v>
      </c>
      <c r="P293" t="str">
        <f>_xlfn.XLOOKUP(OrdersTable[[#This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f>_xlfn.XLOOKUP(D294,products!$A$1:$A$49,products!$D$1:$D$49,,0)</f>
        <v>0.5</v>
      </c>
      <c r="L294">
        <f>_xlfn.XLOOKUP(D294,products!$A$1:$A$49,products!$E$1:$E$49,,0)</f>
        <v>5.97</v>
      </c>
      <c r="M294">
        <f t="shared" si="12"/>
        <v>17.91</v>
      </c>
      <c r="N294" t="str">
        <f t="shared" si="13"/>
        <v>Arabica</v>
      </c>
      <c r="O294" t="str">
        <f t="shared" si="14"/>
        <v>Dark</v>
      </c>
      <c r="P294" t="str">
        <f>_xlfn.XLOOKUP(OrdersTable[[#This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f>_xlfn.XLOOKUP(D295,products!$A$1:$A$49,products!$D$1:$D$49,,0)</f>
        <v>0.5</v>
      </c>
      <c r="L295">
        <f>_xlfn.XLOOKUP(D295,products!$A$1:$A$49,products!$E$1:$E$49,,0)</f>
        <v>5.97</v>
      </c>
      <c r="M295">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_xlfn.XLOOKUP(D296,products!$A$1:$A$49,products!$B$1:$B$49,,0)</f>
        <v>Exc</v>
      </c>
      <c r="J296" t="str">
        <f>_xlfn.XLOOKUP(D296,products!$A$1:$A$49,products!$C$1:$C$49,,0)</f>
        <v>L</v>
      </c>
      <c r="K296">
        <f>_xlfn.XLOOKUP(D296,products!$A$1:$A$49,products!$D$1:$D$49,,0)</f>
        <v>1</v>
      </c>
      <c r="L296">
        <f>_xlfn.XLOOKUP(D296,products!$A$1:$A$49,products!$E$1:$E$49,,0)</f>
        <v>14.85</v>
      </c>
      <c r="M296">
        <f t="shared" si="12"/>
        <v>44.55</v>
      </c>
      <c r="N296" t="str">
        <f t="shared" si="13"/>
        <v>Excelsa</v>
      </c>
      <c r="O296" t="str">
        <f t="shared" si="14"/>
        <v>Light</v>
      </c>
      <c r="P296" t="str">
        <f>_xlfn.XLOOKUP(OrdersTable[[#This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_xlfn.XLOOKUP(D297,products!$A$1:$A$49,products!$B$1:$B$49,,0)</f>
        <v>Exc</v>
      </c>
      <c r="J297" t="str">
        <f>_xlfn.XLOOKUP(D297,products!$A$1:$A$49,products!$C$1:$C$49,,0)</f>
        <v>M</v>
      </c>
      <c r="K297">
        <f>_xlfn.XLOOKUP(D297,products!$A$1:$A$49,products!$D$1:$D$49,,0)</f>
        <v>1</v>
      </c>
      <c r="L297">
        <f>_xlfn.XLOOKUP(D297,products!$A$1:$A$49,products!$E$1:$E$49,,0)</f>
        <v>13.75</v>
      </c>
      <c r="M297">
        <f t="shared" si="12"/>
        <v>27.5</v>
      </c>
      <c r="N297" t="str">
        <f t="shared" si="13"/>
        <v>Excelsa</v>
      </c>
      <c r="O297" t="str">
        <f t="shared" si="14"/>
        <v>Medium</v>
      </c>
      <c r="P297" t="str">
        <f>_xlfn.XLOOKUP(OrdersTable[[#This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f>_xlfn.XLOOKUP(D298,products!$A$1:$A$49,products!$D$1:$D$49,,0)</f>
        <v>0.5</v>
      </c>
      <c r="L298">
        <f>_xlfn.XLOOKUP(D298,products!$A$1:$A$49,products!$E$1:$E$49,,0)</f>
        <v>5.97</v>
      </c>
      <c r="M298">
        <f t="shared" si="12"/>
        <v>35.82</v>
      </c>
      <c r="N298" t="str">
        <f t="shared" si="13"/>
        <v>Robusta</v>
      </c>
      <c r="O298" t="str">
        <f t="shared" si="14"/>
        <v>Medium</v>
      </c>
      <c r="P298" t="str">
        <f>_xlfn.XLOOKUP(OrdersTable[[#This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f>_xlfn.XLOOKUP(D299,products!$A$1:$A$49,products!$D$1:$D$49,,0)</f>
        <v>0.5</v>
      </c>
      <c r="L299">
        <f>_xlfn.XLOOKUP(D299,products!$A$1:$A$49,products!$E$1:$E$49,,0)</f>
        <v>5.3699999999999992</v>
      </c>
      <c r="M299">
        <f t="shared" si="12"/>
        <v>16.11</v>
      </c>
      <c r="N299" t="str">
        <f t="shared" si="13"/>
        <v>Robusta</v>
      </c>
      <c r="O299" t="str">
        <f t="shared" si="14"/>
        <v>Dark</v>
      </c>
      <c r="P299" t="str">
        <f>_xlfn.XLOOKUP(OrdersTable[[#This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f>_xlfn.XLOOKUP(D300,products!$A$1:$A$49,products!$D$1:$D$49,,0)</f>
        <v>0.2</v>
      </c>
      <c r="L300">
        <f>_xlfn.XLOOKUP(D300,products!$A$1:$A$49,products!$E$1:$E$49,,0)</f>
        <v>4.4550000000000001</v>
      </c>
      <c r="M300">
        <f t="shared" si="12"/>
        <v>26.73</v>
      </c>
      <c r="N300" t="str">
        <f t="shared" si="13"/>
        <v>Excelsa</v>
      </c>
      <c r="O300" t="str">
        <f t="shared" si="14"/>
        <v>Light</v>
      </c>
      <c r="P300" t="str">
        <f>_xlfn.XLOOKUP(OrdersTable[[#This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f>_xlfn.XLOOKUP(D301,products!$A$1:$A$49,products!$D$1:$D$49,,0)</f>
        <v>2.5</v>
      </c>
      <c r="L301">
        <f>_xlfn.XLOOKUP(D301,products!$A$1:$A$49,products!$E$1:$E$49,,0)</f>
        <v>34.154999999999994</v>
      </c>
      <c r="M301">
        <f t="shared" si="12"/>
        <v>204.92999999999995</v>
      </c>
      <c r="N301" t="str">
        <f t="shared" si="13"/>
        <v>Excelsa</v>
      </c>
      <c r="O301" t="str">
        <f t="shared" si="14"/>
        <v>Light</v>
      </c>
      <c r="P301" t="str">
        <f>_xlfn.XLOOKUP(OrdersTable[[#This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f>_xlfn.XLOOKUP(D302,products!$A$1:$A$49,products!$D$1:$D$49,,0)</f>
        <v>1</v>
      </c>
      <c r="L302">
        <f>_xlfn.XLOOKUP(D302,products!$A$1:$A$49,products!$E$1:$E$49,,0)</f>
        <v>12.95</v>
      </c>
      <c r="M302">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f>_xlfn.XLOOKUP(D303,products!$A$1:$A$49,products!$D$1:$D$49,,0)</f>
        <v>0.2</v>
      </c>
      <c r="L303">
        <f>_xlfn.XLOOKUP(D303,products!$A$1:$A$49,products!$E$1:$E$49,,0)</f>
        <v>3.8849999999999998</v>
      </c>
      <c r="M303">
        <f t="shared" si="12"/>
        <v>15.54</v>
      </c>
      <c r="N303" t="str">
        <f t="shared" si="13"/>
        <v>Liberica</v>
      </c>
      <c r="O303" t="str">
        <f t="shared" si="14"/>
        <v>Dark</v>
      </c>
      <c r="P303" t="str">
        <f>_xlfn.XLOOKUP(OrdersTable[[#This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f>_xlfn.XLOOKUP(D304,products!$A$1:$A$49,products!$D$1:$D$49,,0)</f>
        <v>0.5</v>
      </c>
      <c r="L304">
        <f>_xlfn.XLOOKUP(D304,products!$A$1:$A$49,products!$E$1:$E$49,,0)</f>
        <v>6.75</v>
      </c>
      <c r="M304">
        <f t="shared" si="12"/>
        <v>6.75</v>
      </c>
      <c r="N304" t="str">
        <f t="shared" si="13"/>
        <v>Arabica</v>
      </c>
      <c r="O304" t="str">
        <f t="shared" si="14"/>
        <v>Medium</v>
      </c>
      <c r="P304" t="str">
        <f>_xlfn.XLOOKUP(OrdersTable[[#This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f>_xlfn.XLOOKUP(D305,products!$A$1:$A$49,products!$D$1:$D$49,,0)</f>
        <v>2.5</v>
      </c>
      <c r="L305">
        <f>_xlfn.XLOOKUP(D305,products!$A$1:$A$49,products!$E$1:$E$49,,0)</f>
        <v>27.945</v>
      </c>
      <c r="M305">
        <f t="shared" si="12"/>
        <v>111.78</v>
      </c>
      <c r="N305" t="str">
        <f t="shared" si="13"/>
        <v>Excelsa</v>
      </c>
      <c r="O305" t="str">
        <f t="shared" si="14"/>
        <v>Dark</v>
      </c>
      <c r="P305" t="str">
        <f>_xlfn.XLOOKUP(OrdersTable[[#This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f>_xlfn.XLOOKUP(D306,products!$A$1:$A$49,products!$D$1:$D$49,,0)</f>
        <v>0.2</v>
      </c>
      <c r="L306">
        <f>_xlfn.XLOOKUP(D306,products!$A$1:$A$49,products!$E$1:$E$49,,0)</f>
        <v>3.8849999999999998</v>
      </c>
      <c r="M306">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f>_xlfn.XLOOKUP(D307,products!$A$1:$A$49,products!$D$1:$D$49,,0)</f>
        <v>0.2</v>
      </c>
      <c r="L307">
        <f>_xlfn.XLOOKUP(D307,products!$A$1:$A$49,products!$E$1:$E$49,,0)</f>
        <v>4.3650000000000002</v>
      </c>
      <c r="M307">
        <f t="shared" si="12"/>
        <v>21.825000000000003</v>
      </c>
      <c r="N307" t="str">
        <f t="shared" si="13"/>
        <v>Liberica</v>
      </c>
      <c r="O307" t="str">
        <f t="shared" si="14"/>
        <v>Medium</v>
      </c>
      <c r="P307" t="str">
        <f>_xlfn.XLOOKUP(OrdersTable[[#This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f>_xlfn.XLOOKUP(D308,products!$A$1:$A$49,products!$D$1:$D$49,,0)</f>
        <v>0.2</v>
      </c>
      <c r="L308">
        <f>_xlfn.XLOOKUP(D308,products!$A$1:$A$49,products!$E$1:$E$49,,0)</f>
        <v>2.9849999999999999</v>
      </c>
      <c r="M308">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f>_xlfn.XLOOKUP(D309,products!$A$1:$A$49,products!$D$1:$D$49,,0)</f>
        <v>1</v>
      </c>
      <c r="L309">
        <f>_xlfn.XLOOKUP(D309,products!$A$1:$A$49,products!$E$1:$E$49,,0)</f>
        <v>11.25</v>
      </c>
      <c r="M309">
        <f t="shared" si="12"/>
        <v>33.75</v>
      </c>
      <c r="N309" t="str">
        <f t="shared" si="13"/>
        <v>Arabica</v>
      </c>
      <c r="O309" t="str">
        <f t="shared" si="14"/>
        <v>Medium</v>
      </c>
      <c r="P309" t="str">
        <f>_xlfn.XLOOKUP(OrdersTable[[#This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f>_xlfn.XLOOKUP(D310,products!$A$1:$A$49,products!$D$1:$D$49,,0)</f>
        <v>1</v>
      </c>
      <c r="L310">
        <f>_xlfn.XLOOKUP(D310,products!$A$1:$A$49,products!$E$1:$E$49,,0)</f>
        <v>11.25</v>
      </c>
      <c r="M310">
        <f t="shared" si="12"/>
        <v>33.75</v>
      </c>
      <c r="N310" t="str">
        <f t="shared" si="13"/>
        <v>Arabica</v>
      </c>
      <c r="O310" t="str">
        <f t="shared" si="14"/>
        <v>Medium</v>
      </c>
      <c r="P310" t="str">
        <f>_xlfn.XLOOKUP(OrdersTable[[#This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f>_xlfn.XLOOKUP(D311,products!$A$1:$A$49,products!$D$1:$D$49,,0)</f>
        <v>0.2</v>
      </c>
      <c r="L311">
        <f>_xlfn.XLOOKUP(D311,products!$A$1:$A$49,products!$E$1:$E$49,,0)</f>
        <v>4.3650000000000002</v>
      </c>
      <c r="M311">
        <f t="shared" si="12"/>
        <v>26.19</v>
      </c>
      <c r="N311" t="str">
        <f t="shared" si="13"/>
        <v>Liberica</v>
      </c>
      <c r="O311" t="str">
        <f t="shared" si="14"/>
        <v>Medium</v>
      </c>
      <c r="P311" t="str">
        <f>_xlfn.XLOOKUP(OrdersTable[[#This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f>_xlfn.XLOOKUP(D312,products!$A$1:$A$49,products!$D$1:$D$49,,0)</f>
        <v>1</v>
      </c>
      <c r="L312">
        <f>_xlfn.XLOOKUP(D312,products!$A$1:$A$49,products!$E$1:$E$49,,0)</f>
        <v>14.85</v>
      </c>
      <c r="M312">
        <f t="shared" si="12"/>
        <v>14.85</v>
      </c>
      <c r="N312" t="str">
        <f t="shared" si="13"/>
        <v>Excelsa</v>
      </c>
      <c r="O312" t="str">
        <f t="shared" si="14"/>
        <v>Light</v>
      </c>
      <c r="P312" t="str">
        <f>_xlfn.XLOOKUP(OrdersTable[[#This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f>_xlfn.XLOOKUP(D313,products!$A$1:$A$49,products!$D$1:$D$49,,0)</f>
        <v>2.5</v>
      </c>
      <c r="L313">
        <f>_xlfn.XLOOKUP(D313,products!$A$1:$A$49,products!$E$1:$E$49,,0)</f>
        <v>31.624999999999996</v>
      </c>
      <c r="M313">
        <f t="shared" si="12"/>
        <v>189.74999999999997</v>
      </c>
      <c r="N313" t="str">
        <f t="shared" si="13"/>
        <v>Excelsa</v>
      </c>
      <c r="O313" t="str">
        <f t="shared" si="14"/>
        <v>Medium</v>
      </c>
      <c r="P313" t="str">
        <f>_xlfn.XLOOKUP(OrdersTable[[#This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f>_xlfn.XLOOKUP(D314,products!$A$1:$A$49,products!$D$1:$D$49,,0)</f>
        <v>0.5</v>
      </c>
      <c r="L314">
        <f>_xlfn.XLOOKUP(D314,products!$A$1:$A$49,products!$E$1:$E$49,,0)</f>
        <v>5.97</v>
      </c>
      <c r="M314">
        <f t="shared" si="12"/>
        <v>5.97</v>
      </c>
      <c r="N314" t="str">
        <f t="shared" si="13"/>
        <v>Robusta</v>
      </c>
      <c r="O314" t="str">
        <f t="shared" si="14"/>
        <v>Medium</v>
      </c>
      <c r="P314" t="str">
        <f>_xlfn.XLOOKUP(OrdersTable[[#This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f>_xlfn.XLOOKUP(D315,products!$A$1:$A$49,products!$D$1:$D$49,,0)</f>
        <v>1</v>
      </c>
      <c r="L315">
        <f>_xlfn.XLOOKUP(D315,products!$A$1:$A$49,products!$E$1:$E$49,,0)</f>
        <v>9.9499999999999993</v>
      </c>
      <c r="M315">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_xlfn.XLOOKUP(D316,products!$A$1:$A$49,products!$B$1:$B$49,,0)</f>
        <v>Rob</v>
      </c>
      <c r="J316" t="str">
        <f>_xlfn.XLOOKUP(D316,products!$A$1:$A$49,products!$C$1:$C$49,,0)</f>
        <v>D</v>
      </c>
      <c r="K316">
        <f>_xlfn.XLOOKUP(D316,products!$A$1:$A$49,products!$D$1:$D$49,,0)</f>
        <v>1</v>
      </c>
      <c r="L316">
        <f>_xlfn.XLOOKUP(D316,products!$A$1:$A$49,products!$E$1:$E$49,,0)</f>
        <v>8.9499999999999993</v>
      </c>
      <c r="M316">
        <f t="shared" si="12"/>
        <v>44.75</v>
      </c>
      <c r="N316" t="str">
        <f t="shared" si="13"/>
        <v>Robusta</v>
      </c>
      <c r="O316" t="str">
        <f t="shared" si="14"/>
        <v>Dark</v>
      </c>
      <c r="P316" t="str">
        <f>_xlfn.XLOOKUP(OrdersTable[[#This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f>_xlfn.XLOOKUP(D317,products!$A$1:$A$49,products!$D$1:$D$49,,0)</f>
        <v>2.5</v>
      </c>
      <c r="L317">
        <f>_xlfn.XLOOKUP(D317,products!$A$1:$A$49,products!$E$1:$E$49,,0)</f>
        <v>34.154999999999994</v>
      </c>
      <c r="M317">
        <f t="shared" si="12"/>
        <v>34.154999999999994</v>
      </c>
      <c r="N317" t="str">
        <f t="shared" si="13"/>
        <v>Excelsa</v>
      </c>
      <c r="O317" t="str">
        <f t="shared" si="14"/>
        <v>Light</v>
      </c>
      <c r="P317" t="str">
        <f>_xlfn.XLOOKUP(OrdersTable[[#This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f>_xlfn.XLOOKUP(D318,products!$A$1:$A$49,products!$D$1:$D$49,,0)</f>
        <v>2.5</v>
      </c>
      <c r="L318">
        <f>_xlfn.XLOOKUP(D318,products!$A$1:$A$49,products!$E$1:$E$49,,0)</f>
        <v>34.154999999999994</v>
      </c>
      <c r="M318">
        <f t="shared" si="12"/>
        <v>204.92999999999995</v>
      </c>
      <c r="N318" t="str">
        <f t="shared" si="13"/>
        <v>Excelsa</v>
      </c>
      <c r="O318" t="str">
        <f t="shared" si="14"/>
        <v>Light</v>
      </c>
      <c r="P318" t="str">
        <f>_xlfn.XLOOKUP(OrdersTable[[#This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f>_xlfn.XLOOKUP(D319,products!$A$1:$A$49,products!$D$1:$D$49,,0)</f>
        <v>0.5</v>
      </c>
      <c r="L319">
        <f>_xlfn.XLOOKUP(D319,products!$A$1:$A$49,products!$E$1:$E$49,,0)</f>
        <v>7.29</v>
      </c>
      <c r="M319">
        <f t="shared" si="12"/>
        <v>21.87</v>
      </c>
      <c r="N319" t="str">
        <f t="shared" si="13"/>
        <v>Excelsa</v>
      </c>
      <c r="O319" t="str">
        <f t="shared" si="14"/>
        <v>Dark</v>
      </c>
      <c r="P319" t="str">
        <f>_xlfn.XLOOKUP(OrdersTable[[#This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f>_xlfn.XLOOKUP(D320,products!$A$1:$A$49,products!$D$1:$D$49,,0)</f>
        <v>2.5</v>
      </c>
      <c r="L320">
        <f>_xlfn.XLOOKUP(D320,products!$A$1:$A$49,products!$E$1:$E$49,,0)</f>
        <v>25.874999999999996</v>
      </c>
      <c r="M320">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f>_xlfn.XLOOKUP(D321,products!$A$1:$A$49,products!$D$1:$D$49,,0)</f>
        <v>0.2</v>
      </c>
      <c r="L321">
        <f>_xlfn.XLOOKUP(D321,products!$A$1:$A$49,products!$E$1:$E$49,,0)</f>
        <v>4.125</v>
      </c>
      <c r="M321">
        <f t="shared" si="12"/>
        <v>8.25</v>
      </c>
      <c r="N321" t="str">
        <f t="shared" si="13"/>
        <v>Excelsa</v>
      </c>
      <c r="O321" t="str">
        <f t="shared" si="14"/>
        <v>Medium</v>
      </c>
      <c r="P321" t="str">
        <f>_xlfn.XLOOKUP(OrdersTable[[#This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f>_xlfn.XLOOKUP(D322,products!$A$1:$A$49,products!$D$1:$D$49,,0)</f>
        <v>0.2</v>
      </c>
      <c r="L322">
        <f>_xlfn.XLOOKUP(D322,products!$A$1:$A$49,products!$E$1:$E$49,,0)</f>
        <v>3.8849999999999998</v>
      </c>
      <c r="M322">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f>_xlfn.XLOOKUP(D323,products!$A$1:$A$49,products!$D$1:$D$49,,0)</f>
        <v>0.2</v>
      </c>
      <c r="L323">
        <f>_xlfn.XLOOKUP(D323,products!$A$1:$A$49,products!$E$1:$E$49,,0)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f>_xlfn.XLOOKUP(D324,products!$A$1:$A$49,products!$D$1:$D$49,,0)</f>
        <v>0.5</v>
      </c>
      <c r="L324">
        <f>_xlfn.XLOOKUP(D324,products!$A$1:$A$49,products!$E$1:$E$49,,0)</f>
        <v>7.77</v>
      </c>
      <c r="M324">
        <f t="shared" si="15"/>
        <v>23.31</v>
      </c>
      <c r="N324" t="str">
        <f t="shared" si="16"/>
        <v>Liberica</v>
      </c>
      <c r="O324" t="str">
        <f t="shared" si="17"/>
        <v>Dark</v>
      </c>
      <c r="P324" t="str">
        <f>_xlfn.XLOOKUP(OrdersTable[[#This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f>_xlfn.XLOOKUP(D325,products!$A$1:$A$49,products!$D$1:$D$49,,0)</f>
        <v>0.2</v>
      </c>
      <c r="L325">
        <f>_xlfn.XLOOKUP(D325,products!$A$1:$A$49,products!$E$1:$E$49,,0)</f>
        <v>3.645</v>
      </c>
      <c r="M325">
        <f t="shared" si="15"/>
        <v>18.225000000000001</v>
      </c>
      <c r="N325" t="str">
        <f t="shared" si="16"/>
        <v>Excelsa</v>
      </c>
      <c r="O325" t="str">
        <f t="shared" si="17"/>
        <v>Dark</v>
      </c>
      <c r="P325" t="str">
        <f>_xlfn.XLOOKUP(OrdersTable[[#This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_xlfn.XLOOKUP(D326,products!$A$1:$A$49,products!$B$1:$B$49,,0)</f>
        <v>Exc</v>
      </c>
      <c r="J326" t="str">
        <f>_xlfn.XLOOKUP(D326,products!$A$1:$A$49,products!$C$1:$C$49,,0)</f>
        <v>M</v>
      </c>
      <c r="K326">
        <f>_xlfn.XLOOKUP(D326,products!$A$1:$A$49,products!$D$1:$D$49,,0)</f>
        <v>1</v>
      </c>
      <c r="L326">
        <f>_xlfn.XLOOKUP(D326,products!$A$1:$A$49,products!$E$1:$E$49,,0)</f>
        <v>13.75</v>
      </c>
      <c r="M326">
        <f t="shared" si="15"/>
        <v>13.75</v>
      </c>
      <c r="N326" t="str">
        <f t="shared" si="16"/>
        <v>Excelsa</v>
      </c>
      <c r="O326" t="str">
        <f t="shared" si="17"/>
        <v>Medium</v>
      </c>
      <c r="P326" t="str">
        <f>_xlfn.XLOOKUP(OrdersTable[[#This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f>_xlfn.XLOOKUP(D327,products!$A$1:$A$49,products!$D$1:$D$49,,0)</f>
        <v>2.5</v>
      </c>
      <c r="L327">
        <f>_xlfn.XLOOKUP(D327,products!$A$1:$A$49,products!$E$1:$E$49,,0)</f>
        <v>29.784999999999997</v>
      </c>
      <c r="M327">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_xlfn.XLOOKUP(D328,products!$A$1:$A$49,products!$B$1:$B$49,,0)</f>
        <v>Rob</v>
      </c>
      <c r="J328" t="str">
        <f>_xlfn.XLOOKUP(D328,products!$A$1:$A$49,products!$C$1:$C$49,,0)</f>
        <v>D</v>
      </c>
      <c r="K328">
        <f>_xlfn.XLOOKUP(D328,products!$A$1:$A$49,products!$D$1:$D$49,,0)</f>
        <v>1</v>
      </c>
      <c r="L328">
        <f>_xlfn.XLOOKUP(D328,products!$A$1:$A$49,products!$E$1:$E$49,,0)</f>
        <v>8.9499999999999993</v>
      </c>
      <c r="M328">
        <f t="shared" si="15"/>
        <v>44.75</v>
      </c>
      <c r="N328" t="str">
        <f t="shared" si="16"/>
        <v>Robusta</v>
      </c>
      <c r="O328" t="str">
        <f t="shared" si="17"/>
        <v>Dark</v>
      </c>
      <c r="P328" t="str">
        <f>_xlfn.XLOOKUP(OrdersTable[[#This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f>_xlfn.XLOOKUP(D329,products!$A$1:$A$49,products!$D$1:$D$49,,0)</f>
        <v>1</v>
      </c>
      <c r="L329">
        <f>_xlfn.XLOOKUP(D329,products!$A$1:$A$49,products!$E$1:$E$49,,0)</f>
        <v>8.9499999999999993</v>
      </c>
      <c r="M329">
        <f t="shared" si="15"/>
        <v>44.75</v>
      </c>
      <c r="N329" t="str">
        <f t="shared" si="16"/>
        <v>Robusta</v>
      </c>
      <c r="O329" t="str">
        <f t="shared" si="17"/>
        <v>Dark</v>
      </c>
      <c r="P329" t="str">
        <f>_xlfn.XLOOKUP(OrdersTable[[#This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_xlfn.XLOOKUP(D330,products!$A$1:$A$49,products!$B$1:$B$49,,0)</f>
        <v>Lib</v>
      </c>
      <c r="J330" t="str">
        <f>_xlfn.XLOOKUP(D330,products!$A$1:$A$49,products!$C$1:$C$49,,0)</f>
        <v>L</v>
      </c>
      <c r="K330">
        <f>_xlfn.XLOOKUP(D330,products!$A$1:$A$49,products!$D$1:$D$49,,0)</f>
        <v>0.5</v>
      </c>
      <c r="L330">
        <f>_xlfn.XLOOKUP(D330,products!$A$1:$A$49,products!$E$1:$E$49,,0)</f>
        <v>9.51</v>
      </c>
      <c r="M330">
        <f t="shared" si="15"/>
        <v>38.04</v>
      </c>
      <c r="N330" t="str">
        <f t="shared" si="16"/>
        <v>Liberica</v>
      </c>
      <c r="O330" t="str">
        <f t="shared" si="17"/>
        <v>Light</v>
      </c>
      <c r="P330" t="str">
        <f>_xlfn.XLOOKUP(OrdersTable[[#This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f>_xlfn.XLOOKUP(D331,products!$A$1:$A$49,products!$D$1:$D$49,,0)</f>
        <v>0.5</v>
      </c>
      <c r="L331">
        <f>_xlfn.XLOOKUP(D331,products!$A$1:$A$49,products!$E$1:$E$49,,0)</f>
        <v>5.3699999999999992</v>
      </c>
      <c r="M331">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f>_xlfn.XLOOKUP(D332,products!$A$1:$A$49,products!$D$1:$D$49,,0)</f>
        <v>0.5</v>
      </c>
      <c r="L332">
        <f>_xlfn.XLOOKUP(D332,products!$A$1:$A$49,products!$E$1:$E$49,,0)</f>
        <v>5.3699999999999992</v>
      </c>
      <c r="M332">
        <f t="shared" si="15"/>
        <v>16.11</v>
      </c>
      <c r="N332" t="str">
        <f t="shared" si="16"/>
        <v>Robusta</v>
      </c>
      <c r="O332" t="str">
        <f t="shared" si="17"/>
        <v>Dark</v>
      </c>
      <c r="P332" t="str">
        <f>_xlfn.XLOOKUP(OrdersTable[[#This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f>_xlfn.XLOOKUP(D333,products!$A$1:$A$49,products!$D$1:$D$49,,0)</f>
        <v>2.5</v>
      </c>
      <c r="L333">
        <f>_xlfn.XLOOKUP(D333,products!$A$1:$A$49,products!$E$1:$E$49,,0)</f>
        <v>22.884999999999998</v>
      </c>
      <c r="M333">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f>_xlfn.XLOOKUP(D334,products!$A$1:$A$49,products!$D$1:$D$49,,0)</f>
        <v>0.5</v>
      </c>
      <c r="L334">
        <f>_xlfn.XLOOKUP(D334,products!$A$1:$A$49,products!$E$1:$E$49,,0)</f>
        <v>5.97</v>
      </c>
      <c r="M334">
        <f t="shared" si="15"/>
        <v>17.91</v>
      </c>
      <c r="N334" t="str">
        <f t="shared" si="16"/>
        <v>Arabica</v>
      </c>
      <c r="O334" t="str">
        <f t="shared" si="17"/>
        <v>Dark</v>
      </c>
      <c r="P334" t="str">
        <f>_xlfn.XLOOKUP(OrdersTable[[#This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f>_xlfn.XLOOKUP(D335,products!$A$1:$A$49,products!$D$1:$D$49,,0)</f>
        <v>0.5</v>
      </c>
      <c r="L335">
        <f>_xlfn.XLOOKUP(D335,products!$A$1:$A$49,products!$E$1:$E$49,,0)</f>
        <v>5.97</v>
      </c>
      <c r="M335">
        <f t="shared" si="15"/>
        <v>23.88</v>
      </c>
      <c r="N335" t="str">
        <f t="shared" si="16"/>
        <v>Robusta</v>
      </c>
      <c r="O335" t="str">
        <f t="shared" si="17"/>
        <v>Medium</v>
      </c>
      <c r="P335" t="str">
        <f>_xlfn.XLOOKUP(OrdersTable[[#This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_xlfn.XLOOKUP(D336,products!$A$1:$A$49,products!$B$1:$B$49,,0)</f>
        <v>Rob</v>
      </c>
      <c r="J336" t="str">
        <f>_xlfn.XLOOKUP(D336,products!$A$1:$A$49,products!$C$1:$C$49,,0)</f>
        <v>L</v>
      </c>
      <c r="K336">
        <f>_xlfn.XLOOKUP(D336,products!$A$1:$A$49,products!$D$1:$D$49,,0)</f>
        <v>1</v>
      </c>
      <c r="L336">
        <f>_xlfn.XLOOKUP(D336,products!$A$1:$A$49,products!$E$1:$E$49,,0)</f>
        <v>11.95</v>
      </c>
      <c r="M336">
        <f t="shared" si="15"/>
        <v>59.75</v>
      </c>
      <c r="N336" t="str">
        <f t="shared" si="16"/>
        <v>Robusta</v>
      </c>
      <c r="O336" t="str">
        <f t="shared" si="17"/>
        <v>Light</v>
      </c>
      <c r="P336" t="str">
        <f>_xlfn.XLOOKUP(OrdersTable[[#This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f>_xlfn.XLOOKUP(D337,products!$A$1:$A$49,products!$D$1:$D$49,,0)</f>
        <v>0.2</v>
      </c>
      <c r="L337">
        <f>_xlfn.XLOOKUP(D337,products!$A$1:$A$49,products!$E$1:$E$49,,0)</f>
        <v>4.7549999999999999</v>
      </c>
      <c r="M337">
        <f t="shared" si="15"/>
        <v>28.53</v>
      </c>
      <c r="N337" t="str">
        <f t="shared" si="16"/>
        <v>Liberica</v>
      </c>
      <c r="O337" t="str">
        <f t="shared" si="17"/>
        <v>Light</v>
      </c>
      <c r="P337" t="str">
        <f>_xlfn.XLOOKUP(OrdersTable[[#This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f>_xlfn.XLOOKUP(D338,products!$A$1:$A$49,products!$D$1:$D$49,,0)</f>
        <v>1</v>
      </c>
      <c r="L338">
        <f>_xlfn.XLOOKUP(D338,products!$A$1:$A$49,products!$E$1:$E$49,,0)</f>
        <v>11.25</v>
      </c>
      <c r="M338">
        <f t="shared" si="15"/>
        <v>45</v>
      </c>
      <c r="N338" t="str">
        <f t="shared" si="16"/>
        <v>Arabica</v>
      </c>
      <c r="O338" t="str">
        <f t="shared" si="17"/>
        <v>Medium</v>
      </c>
      <c r="P338" t="str">
        <f>_xlfn.XLOOKUP(OrdersTable[[#This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_xlfn.XLOOKUP(D339,products!$A$1:$A$49,products!$B$1:$B$49,,0)</f>
        <v>Exc</v>
      </c>
      <c r="J339" t="str">
        <f>_xlfn.XLOOKUP(D339,products!$A$1:$A$49,products!$C$1:$C$49,,0)</f>
        <v>D</v>
      </c>
      <c r="K339">
        <f>_xlfn.XLOOKUP(D339,products!$A$1:$A$49,products!$D$1:$D$49,,0)</f>
        <v>2.5</v>
      </c>
      <c r="L339">
        <f>_xlfn.XLOOKUP(D339,products!$A$1:$A$49,products!$E$1:$E$49,,0)</f>
        <v>27.945</v>
      </c>
      <c r="M339">
        <f t="shared" si="15"/>
        <v>55.89</v>
      </c>
      <c r="N339" t="str">
        <f t="shared" si="16"/>
        <v>Excelsa</v>
      </c>
      <c r="O339" t="str">
        <f t="shared" si="17"/>
        <v>Dark</v>
      </c>
      <c r="P339" t="str">
        <f>_xlfn.XLOOKUP(OrdersTable[[#This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f>_xlfn.XLOOKUP(D340,products!$A$1:$A$49,products!$D$1:$D$49,,0)</f>
        <v>1</v>
      </c>
      <c r="L340">
        <f>_xlfn.XLOOKUP(D340,products!$A$1:$A$49,products!$E$1:$E$49,,0)</f>
        <v>14.85</v>
      </c>
      <c r="M340">
        <f t="shared" si="15"/>
        <v>59.4</v>
      </c>
      <c r="N340" t="str">
        <f t="shared" si="16"/>
        <v>Excelsa</v>
      </c>
      <c r="O340" t="str">
        <f t="shared" si="17"/>
        <v>Light</v>
      </c>
      <c r="P340" t="str">
        <f>_xlfn.XLOOKUP(OrdersTable[[#This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f>_xlfn.XLOOKUP(D341,products!$A$1:$A$49,products!$D$1:$D$49,,0)</f>
        <v>0.2</v>
      </c>
      <c r="L341">
        <f>_xlfn.XLOOKUP(D341,products!$A$1:$A$49,products!$E$1:$E$49,,0)</f>
        <v>3.645</v>
      </c>
      <c r="M341">
        <f t="shared" si="15"/>
        <v>7.29</v>
      </c>
      <c r="N341" t="str">
        <f t="shared" si="16"/>
        <v>Excelsa</v>
      </c>
      <c r="O341" t="str">
        <f t="shared" si="17"/>
        <v>Dark</v>
      </c>
      <c r="P341" t="str">
        <f>_xlfn.XLOOKUP(OrdersTable[[#This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f>_xlfn.XLOOKUP(D342,products!$A$1:$A$49,products!$D$1:$D$49,,0)</f>
        <v>0.5</v>
      </c>
      <c r="L342">
        <f>_xlfn.XLOOKUP(D342,products!$A$1:$A$49,products!$E$1:$E$49,,0)</f>
        <v>7.29</v>
      </c>
      <c r="M342">
        <f t="shared" si="15"/>
        <v>7.29</v>
      </c>
      <c r="N342" t="str">
        <f t="shared" si="16"/>
        <v>Excelsa</v>
      </c>
      <c r="O342" t="str">
        <f t="shared" si="17"/>
        <v>Dark</v>
      </c>
      <c r="P342" t="str">
        <f>_xlfn.XLOOKUP(OrdersTable[[#This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f>_xlfn.XLOOKUP(D343,products!$A$1:$A$49,products!$D$1:$D$49,,0)</f>
        <v>0.5</v>
      </c>
      <c r="L343">
        <f>_xlfn.XLOOKUP(D343,products!$A$1:$A$49,products!$E$1:$E$49,,0)</f>
        <v>8.91</v>
      </c>
      <c r="M343">
        <f t="shared" si="15"/>
        <v>17.82</v>
      </c>
      <c r="N343" t="str">
        <f t="shared" si="16"/>
        <v>Excelsa</v>
      </c>
      <c r="O343" t="str">
        <f t="shared" si="17"/>
        <v>Light</v>
      </c>
      <c r="P343" t="str">
        <f>_xlfn.XLOOKUP(OrdersTable[[#This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f>_xlfn.XLOOKUP(D344,products!$A$1:$A$49,products!$D$1:$D$49,,0)</f>
        <v>0.5</v>
      </c>
      <c r="L344">
        <f>_xlfn.XLOOKUP(D344,products!$A$1:$A$49,products!$E$1:$E$49,,0)</f>
        <v>7.77</v>
      </c>
      <c r="M344">
        <f t="shared" si="15"/>
        <v>38.849999999999994</v>
      </c>
      <c r="N344" t="str">
        <f t="shared" si="16"/>
        <v>Liberica</v>
      </c>
      <c r="O344" t="str">
        <f t="shared" si="17"/>
        <v>Dark</v>
      </c>
      <c r="P344" t="str">
        <f>_xlfn.XLOOKUP(OrdersTable[[#This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f>_xlfn.XLOOKUP(D345,products!$A$1:$A$49,products!$D$1:$D$49,,0)</f>
        <v>0.5</v>
      </c>
      <c r="L345">
        <f>_xlfn.XLOOKUP(D345,products!$A$1:$A$49,products!$E$1:$E$49,,0)</f>
        <v>5.3699999999999992</v>
      </c>
      <c r="M345">
        <f t="shared" si="15"/>
        <v>32.22</v>
      </c>
      <c r="N345" t="str">
        <f t="shared" si="16"/>
        <v>Robusta</v>
      </c>
      <c r="O345" t="str">
        <f t="shared" si="17"/>
        <v>Dark</v>
      </c>
      <c r="P345" t="str">
        <f>_xlfn.XLOOKUP(OrdersTable[[#This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_xlfn.XLOOKUP(D346,products!$A$1:$A$49,products!$B$1:$B$49,,0)</f>
        <v>Rob</v>
      </c>
      <c r="J346" t="str">
        <f>_xlfn.XLOOKUP(D346,products!$A$1:$A$49,products!$C$1:$C$49,,0)</f>
        <v>M</v>
      </c>
      <c r="K346">
        <f>_xlfn.XLOOKUP(D346,products!$A$1:$A$49,products!$D$1:$D$49,,0)</f>
        <v>1</v>
      </c>
      <c r="L346">
        <f>_xlfn.XLOOKUP(D346,products!$A$1:$A$49,products!$E$1:$E$49,,0)</f>
        <v>9.9499999999999993</v>
      </c>
      <c r="M346">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f>_xlfn.XLOOKUP(D347,products!$A$1:$A$49,products!$D$1:$D$49,,0)</f>
        <v>1</v>
      </c>
      <c r="L347">
        <f>_xlfn.XLOOKUP(D347,products!$A$1:$A$49,products!$E$1:$E$49,,0)</f>
        <v>11.95</v>
      </c>
      <c r="M347">
        <f t="shared" si="15"/>
        <v>59.75</v>
      </c>
      <c r="N347" t="str">
        <f t="shared" si="16"/>
        <v>Robusta</v>
      </c>
      <c r="O347" t="str">
        <f t="shared" si="17"/>
        <v>Light</v>
      </c>
      <c r="P347" t="str">
        <f>_xlfn.XLOOKUP(OrdersTable[[#This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f>_xlfn.XLOOKUP(D348,products!$A$1:$A$49,products!$D$1:$D$49,,0)</f>
        <v>0.5</v>
      </c>
      <c r="L348">
        <f>_xlfn.XLOOKUP(D348,products!$A$1:$A$49,products!$E$1:$E$49,,0)</f>
        <v>7.77</v>
      </c>
      <c r="M348">
        <f t="shared" si="15"/>
        <v>23.31</v>
      </c>
      <c r="N348" t="str">
        <f t="shared" si="16"/>
        <v>Arabica</v>
      </c>
      <c r="O348" t="str">
        <f t="shared" si="17"/>
        <v>Light</v>
      </c>
      <c r="P348" t="str">
        <f>_xlfn.XLOOKUP(OrdersTable[[#This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f>_xlfn.XLOOKUP(D349,products!$A$1:$A$49,products!$D$1:$D$49,,0)</f>
        <v>1</v>
      </c>
      <c r="L349">
        <f>_xlfn.XLOOKUP(D349,products!$A$1:$A$49,products!$E$1:$E$49,,0)</f>
        <v>14.55</v>
      </c>
      <c r="M349">
        <f t="shared" si="15"/>
        <v>43.650000000000006</v>
      </c>
      <c r="N349" t="str">
        <f t="shared" si="16"/>
        <v>Liberica</v>
      </c>
      <c r="O349" t="str">
        <f t="shared" si="17"/>
        <v>Medium</v>
      </c>
      <c r="P349" t="str">
        <f>_xlfn.XLOOKUP(OrdersTable[[#This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f>_xlfn.XLOOKUP(D350,products!$A$1:$A$49,products!$D$1:$D$49,,0)</f>
        <v>2.5</v>
      </c>
      <c r="L350">
        <f>_xlfn.XLOOKUP(D350,products!$A$1:$A$49,products!$E$1:$E$49,,0)</f>
        <v>34.154999999999994</v>
      </c>
      <c r="M350">
        <f t="shared" si="15"/>
        <v>204.92999999999995</v>
      </c>
      <c r="N350" t="str">
        <f t="shared" si="16"/>
        <v>Excelsa</v>
      </c>
      <c r="O350" t="str">
        <f t="shared" si="17"/>
        <v>Light</v>
      </c>
      <c r="P350" t="str">
        <f>_xlfn.XLOOKUP(OrdersTable[[#This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f>_xlfn.XLOOKUP(D351,products!$A$1:$A$49,products!$D$1:$D$49,,0)</f>
        <v>0.2</v>
      </c>
      <c r="L351">
        <f>_xlfn.XLOOKUP(D351,products!$A$1:$A$49,products!$E$1:$E$49,,0)</f>
        <v>3.5849999999999995</v>
      </c>
      <c r="M351">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f>_xlfn.XLOOKUP(D352,products!$A$1:$A$49,products!$D$1:$D$49,,0)</f>
        <v>0.5</v>
      </c>
      <c r="L352">
        <f>_xlfn.XLOOKUP(D352,products!$A$1:$A$49,products!$E$1:$E$49,,0)</f>
        <v>5.97</v>
      </c>
      <c r="M352">
        <f t="shared" si="15"/>
        <v>23.88</v>
      </c>
      <c r="N352" t="str">
        <f t="shared" si="16"/>
        <v>Arabica</v>
      </c>
      <c r="O352" t="str">
        <f t="shared" si="17"/>
        <v>Dark</v>
      </c>
      <c r="P352" t="str">
        <f>_xlfn.XLOOKUP(OrdersTable[[#This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f>_xlfn.XLOOKUP(D353,products!$A$1:$A$49,products!$D$1:$D$49,,0)</f>
        <v>1</v>
      </c>
      <c r="L353">
        <f>_xlfn.XLOOKUP(D353,products!$A$1:$A$49,products!$E$1:$E$49,,0)</f>
        <v>11.25</v>
      </c>
      <c r="M353">
        <f t="shared" si="15"/>
        <v>22.5</v>
      </c>
      <c r="N353" t="str">
        <f t="shared" si="16"/>
        <v>Arabica</v>
      </c>
      <c r="O353" t="str">
        <f t="shared" si="17"/>
        <v>Medium</v>
      </c>
      <c r="P353" t="str">
        <f>_xlfn.XLOOKUP(OrdersTable[[#This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_xlfn.XLOOKUP(D354,products!$A$1:$A$49,products!$B$1:$B$49,,0)</f>
        <v>Exc</v>
      </c>
      <c r="J354" t="str">
        <f>_xlfn.XLOOKUP(D354,products!$A$1:$A$49,products!$C$1:$C$49,,0)</f>
        <v>D</v>
      </c>
      <c r="K354">
        <f>_xlfn.XLOOKUP(D354,products!$A$1:$A$49,products!$D$1:$D$49,,0)</f>
        <v>0.5</v>
      </c>
      <c r="L354">
        <f>_xlfn.XLOOKUP(D354,products!$A$1:$A$49,products!$E$1:$E$49,,0)</f>
        <v>7.29</v>
      </c>
      <c r="M354">
        <f t="shared" si="15"/>
        <v>36.450000000000003</v>
      </c>
      <c r="N354" t="str">
        <f t="shared" si="16"/>
        <v>Excelsa</v>
      </c>
      <c r="O354" t="str">
        <f t="shared" si="17"/>
        <v>Dark</v>
      </c>
      <c r="P354" t="str">
        <f>_xlfn.XLOOKUP(OrdersTable[[#This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_xlfn.XLOOKUP(D355,products!$A$1:$A$49,products!$B$1:$B$49,,0)</f>
        <v>Ara</v>
      </c>
      <c r="J355" t="str">
        <f>_xlfn.XLOOKUP(D355,products!$A$1:$A$49,products!$C$1:$C$49,,0)</f>
        <v>M</v>
      </c>
      <c r="K355">
        <f>_xlfn.XLOOKUP(D355,products!$A$1:$A$49,products!$D$1:$D$49,,0)</f>
        <v>0.5</v>
      </c>
      <c r="L355">
        <f>_xlfn.XLOOKUP(D355,products!$A$1:$A$49,products!$E$1:$E$49,,0)</f>
        <v>6.75</v>
      </c>
      <c r="M355">
        <f t="shared" si="15"/>
        <v>27</v>
      </c>
      <c r="N355" t="str">
        <f t="shared" si="16"/>
        <v>Arabica</v>
      </c>
      <c r="O355" t="str">
        <f t="shared" si="17"/>
        <v>Medium</v>
      </c>
      <c r="P355" t="str">
        <f>_xlfn.XLOOKUP(OrdersTable[[#This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f>_xlfn.XLOOKUP(D356,products!$A$1:$A$49,products!$D$1:$D$49,,0)</f>
        <v>2.5</v>
      </c>
      <c r="L356">
        <f>_xlfn.XLOOKUP(D356,products!$A$1:$A$49,products!$E$1:$E$49,,0)</f>
        <v>25.874999999999996</v>
      </c>
      <c r="M356">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f>_xlfn.XLOOKUP(D357,products!$A$1:$A$49,products!$D$1:$D$49,,0)</f>
        <v>2.5</v>
      </c>
      <c r="L357">
        <f>_xlfn.XLOOKUP(D357,products!$A$1:$A$49,products!$E$1:$E$49,,0)</f>
        <v>22.884999999999998</v>
      </c>
      <c r="M357">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f>_xlfn.XLOOKUP(D358,products!$A$1:$A$49,products!$D$1:$D$49,,0)</f>
        <v>1</v>
      </c>
      <c r="L358">
        <f>_xlfn.XLOOKUP(D358,products!$A$1:$A$49,products!$E$1:$E$49,,0)</f>
        <v>12.95</v>
      </c>
      <c r="M358">
        <f t="shared" si="15"/>
        <v>51.8</v>
      </c>
      <c r="N358" t="str">
        <f t="shared" si="16"/>
        <v>Liberica</v>
      </c>
      <c r="O358" t="str">
        <f t="shared" si="17"/>
        <v>Dark</v>
      </c>
      <c r="P358" t="str">
        <f>_xlfn.XLOOKUP(OrdersTable[[#This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_xlfn.XLOOKUP(D359,products!$A$1:$A$49,products!$B$1:$B$49,,0)</f>
        <v>Ara</v>
      </c>
      <c r="J359" t="str">
        <f>_xlfn.XLOOKUP(D359,products!$A$1:$A$49,products!$C$1:$C$49,,0)</f>
        <v>M</v>
      </c>
      <c r="K359">
        <f>_xlfn.XLOOKUP(D359,products!$A$1:$A$49,products!$D$1:$D$49,,0)</f>
        <v>2.5</v>
      </c>
      <c r="L359">
        <f>_xlfn.XLOOKUP(D359,products!$A$1:$A$49,products!$E$1:$E$49,,0)</f>
        <v>25.874999999999996</v>
      </c>
      <c r="M359">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f>_xlfn.XLOOKUP(D360,products!$A$1:$A$49,products!$D$1:$D$49,,0)</f>
        <v>2.5</v>
      </c>
      <c r="L360">
        <f>_xlfn.XLOOKUP(D360,products!$A$1:$A$49,products!$E$1:$E$49,,0)</f>
        <v>29.784999999999997</v>
      </c>
      <c r="M360">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f>_xlfn.XLOOKUP(D361,products!$A$1:$A$49,products!$D$1:$D$49,,0)</f>
        <v>0.2</v>
      </c>
      <c r="L361">
        <f>_xlfn.XLOOKUP(D361,products!$A$1:$A$49,products!$E$1:$E$49,,0)</f>
        <v>3.5849999999999995</v>
      </c>
      <c r="M361">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f>_xlfn.XLOOKUP(D362,products!$A$1:$A$49,products!$D$1:$D$49,,0)</f>
        <v>2.5</v>
      </c>
      <c r="L362">
        <f>_xlfn.XLOOKUP(D362,products!$A$1:$A$49,products!$E$1:$E$49,,0)</f>
        <v>20.584999999999997</v>
      </c>
      <c r="M362">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f>_xlfn.XLOOKUP(D363,products!$A$1:$A$49,products!$D$1:$D$49,,0)</f>
        <v>0.5</v>
      </c>
      <c r="L363">
        <f>_xlfn.XLOOKUP(D363,products!$A$1:$A$49,products!$E$1:$E$49,,0)</f>
        <v>5.97</v>
      </c>
      <c r="M363">
        <f t="shared" si="15"/>
        <v>5.97</v>
      </c>
      <c r="N363" t="str">
        <f t="shared" si="16"/>
        <v>Robusta</v>
      </c>
      <c r="O363" t="str">
        <f t="shared" si="17"/>
        <v>Medium</v>
      </c>
      <c r="P363" t="str">
        <f>_xlfn.XLOOKUP(OrdersTable[[#This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f>_xlfn.XLOOKUP(D364,products!$A$1:$A$49,products!$D$1:$D$49,,0)</f>
        <v>1</v>
      </c>
      <c r="L364">
        <f>_xlfn.XLOOKUP(D364,products!$A$1:$A$49,products!$E$1:$E$49,,0)</f>
        <v>14.85</v>
      </c>
      <c r="M364">
        <f t="shared" si="15"/>
        <v>74.25</v>
      </c>
      <c r="N364" t="str">
        <f t="shared" si="16"/>
        <v>Excelsa</v>
      </c>
      <c r="O364" t="str">
        <f t="shared" si="17"/>
        <v>Light</v>
      </c>
      <c r="P364" t="str">
        <f>_xlfn.XLOOKUP(OrdersTable[[#This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f>_xlfn.XLOOKUP(D365,products!$A$1:$A$49,products!$D$1:$D$49,,0)</f>
        <v>1</v>
      </c>
      <c r="L365">
        <f>_xlfn.XLOOKUP(D365,products!$A$1:$A$49,products!$E$1:$E$49,,0)</f>
        <v>14.55</v>
      </c>
      <c r="M365">
        <f t="shared" si="15"/>
        <v>87.300000000000011</v>
      </c>
      <c r="N365" t="str">
        <f t="shared" si="16"/>
        <v>Liberica</v>
      </c>
      <c r="O365" t="str">
        <f t="shared" si="17"/>
        <v>Medium</v>
      </c>
      <c r="P365" t="str">
        <f>_xlfn.XLOOKUP(OrdersTable[[#This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f>_xlfn.XLOOKUP(D366,products!$A$1:$A$49,products!$D$1:$D$49,,0)</f>
        <v>1</v>
      </c>
      <c r="L366">
        <f>_xlfn.XLOOKUP(D366,products!$A$1:$A$49,products!$E$1:$E$49,,0)</f>
        <v>12.15</v>
      </c>
      <c r="M366">
        <f t="shared" si="15"/>
        <v>72.900000000000006</v>
      </c>
      <c r="N366" t="str">
        <f t="shared" si="16"/>
        <v>Excelsa</v>
      </c>
      <c r="O366" t="str">
        <f t="shared" si="17"/>
        <v>Dark</v>
      </c>
      <c r="P366" t="str">
        <f>_xlfn.XLOOKUP(OrdersTable[[#This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f>_xlfn.XLOOKUP(D367,products!$A$1:$A$49,products!$D$1:$D$49,,0)</f>
        <v>0.5</v>
      </c>
      <c r="L367">
        <f>_xlfn.XLOOKUP(D367,products!$A$1:$A$49,products!$E$1:$E$49,,0)</f>
        <v>7.77</v>
      </c>
      <c r="M367">
        <f t="shared" si="15"/>
        <v>7.77</v>
      </c>
      <c r="N367" t="str">
        <f t="shared" si="16"/>
        <v>Liberica</v>
      </c>
      <c r="O367" t="str">
        <f t="shared" si="17"/>
        <v>Dark</v>
      </c>
      <c r="P367" t="str">
        <f>_xlfn.XLOOKUP(OrdersTable[[#This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_xlfn.XLOOKUP(D368,products!$A$1:$A$49,products!$B$1:$B$49,,0)</f>
        <v>Exc</v>
      </c>
      <c r="J368" t="str">
        <f>_xlfn.XLOOKUP(D368,products!$A$1:$A$49,products!$C$1:$C$49,,0)</f>
        <v>D</v>
      </c>
      <c r="K368">
        <f>_xlfn.XLOOKUP(D368,products!$A$1:$A$49,products!$D$1:$D$49,,0)</f>
        <v>0.5</v>
      </c>
      <c r="L368">
        <f>_xlfn.XLOOKUP(D368,products!$A$1:$A$49,products!$E$1:$E$49,,0)</f>
        <v>7.29</v>
      </c>
      <c r="M368">
        <f t="shared" si="15"/>
        <v>43.74</v>
      </c>
      <c r="N368" t="str">
        <f t="shared" si="16"/>
        <v>Excelsa</v>
      </c>
      <c r="O368" t="str">
        <f t="shared" si="17"/>
        <v>Dark</v>
      </c>
      <c r="P368" t="str">
        <f>_xlfn.XLOOKUP(OrdersTable[[#This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_xlfn.XLOOKUP(D369,products!$A$1:$A$49,products!$B$1:$B$49,,0)</f>
        <v>Lib</v>
      </c>
      <c r="J369" t="str">
        <f>_xlfn.XLOOKUP(D369,products!$A$1:$A$49,products!$C$1:$C$49,,0)</f>
        <v>M</v>
      </c>
      <c r="K369">
        <f>_xlfn.XLOOKUP(D369,products!$A$1:$A$49,products!$D$1:$D$49,,0)</f>
        <v>0.2</v>
      </c>
      <c r="L369">
        <f>_xlfn.XLOOKUP(D369,products!$A$1:$A$49,products!$E$1:$E$49,,0)</f>
        <v>4.3650000000000002</v>
      </c>
      <c r="M369">
        <f t="shared" si="15"/>
        <v>8.73</v>
      </c>
      <c r="N369" t="str">
        <f t="shared" si="16"/>
        <v>Liberica</v>
      </c>
      <c r="O369" t="str">
        <f t="shared" si="17"/>
        <v>Medium</v>
      </c>
      <c r="P369" t="str">
        <f>_xlfn.XLOOKUP(OrdersTable[[#This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f>_xlfn.XLOOKUP(D370,products!$A$1:$A$49,products!$D$1:$D$49,,0)</f>
        <v>2.5</v>
      </c>
      <c r="L370">
        <f>_xlfn.XLOOKUP(D370,products!$A$1:$A$49,products!$E$1:$E$49,,0)</f>
        <v>31.624999999999996</v>
      </c>
      <c r="M370">
        <f t="shared" si="15"/>
        <v>63.249999999999993</v>
      </c>
      <c r="N370" t="str">
        <f t="shared" si="16"/>
        <v>Excelsa</v>
      </c>
      <c r="O370" t="str">
        <f t="shared" si="17"/>
        <v>Medium</v>
      </c>
      <c r="P370" t="str">
        <f>_xlfn.XLOOKUP(OrdersTable[[#This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_xlfn.XLOOKUP(D371,products!$A$1:$A$49,products!$B$1:$B$49,,0)</f>
        <v>Exc</v>
      </c>
      <c r="J371" t="str">
        <f>_xlfn.XLOOKUP(D371,products!$A$1:$A$49,products!$C$1:$C$49,,0)</f>
        <v>L</v>
      </c>
      <c r="K371">
        <f>_xlfn.XLOOKUP(D371,products!$A$1:$A$49,products!$D$1:$D$49,,0)</f>
        <v>0.5</v>
      </c>
      <c r="L371">
        <f>_xlfn.XLOOKUP(D371,products!$A$1:$A$49,products!$E$1:$E$49,,0)</f>
        <v>8.91</v>
      </c>
      <c r="M371">
        <f t="shared" si="15"/>
        <v>8.91</v>
      </c>
      <c r="N371" t="str">
        <f t="shared" si="16"/>
        <v>Excelsa</v>
      </c>
      <c r="O371" t="str">
        <f t="shared" si="17"/>
        <v>Light</v>
      </c>
      <c r="P371" t="str">
        <f>_xlfn.XLOOKUP(OrdersTable[[#This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f>_xlfn.XLOOKUP(D372,products!$A$1:$A$49,products!$D$1:$D$49,,0)</f>
        <v>1</v>
      </c>
      <c r="L372">
        <f>_xlfn.XLOOKUP(D372,products!$A$1:$A$49,products!$E$1:$E$49,,0)</f>
        <v>12.15</v>
      </c>
      <c r="M372">
        <f t="shared" si="15"/>
        <v>24.3</v>
      </c>
      <c r="N372" t="str">
        <f t="shared" si="16"/>
        <v>Excelsa</v>
      </c>
      <c r="O372" t="str">
        <f t="shared" si="17"/>
        <v>Dark</v>
      </c>
      <c r="P372" t="str">
        <f>_xlfn.XLOOKUP(OrdersTable[[#This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f>_xlfn.XLOOKUP(D373,products!$A$1:$A$49,products!$D$1:$D$49,,0)</f>
        <v>0.5</v>
      </c>
      <c r="L373">
        <f>_xlfn.XLOOKUP(D373,products!$A$1:$A$49,products!$E$1:$E$49,,0)</f>
        <v>7.77</v>
      </c>
      <c r="M373">
        <f t="shared" si="15"/>
        <v>46.62</v>
      </c>
      <c r="N373" t="str">
        <f t="shared" si="16"/>
        <v>Arabica</v>
      </c>
      <c r="O373" t="str">
        <f t="shared" si="17"/>
        <v>Light</v>
      </c>
      <c r="P373" t="str">
        <f>_xlfn.XLOOKUP(OrdersTable[[#This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f>_xlfn.XLOOKUP(D374,products!$A$1:$A$49,products!$D$1:$D$49,,0)</f>
        <v>0.5</v>
      </c>
      <c r="L374">
        <f>_xlfn.XLOOKUP(D374,products!$A$1:$A$49,products!$E$1:$E$49,,0)</f>
        <v>7.169999999999999</v>
      </c>
      <c r="M374">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_xlfn.XLOOKUP(D375,products!$A$1:$A$49,products!$B$1:$B$49,,0)</f>
        <v>Ara</v>
      </c>
      <c r="J375" t="str">
        <f>_xlfn.XLOOKUP(D375,products!$A$1:$A$49,products!$C$1:$C$49,,0)</f>
        <v>D</v>
      </c>
      <c r="K375">
        <f>_xlfn.XLOOKUP(D375,products!$A$1:$A$49,products!$D$1:$D$49,,0)</f>
        <v>0.5</v>
      </c>
      <c r="L375">
        <f>_xlfn.XLOOKUP(D375,products!$A$1:$A$49,products!$E$1:$E$49,,0)</f>
        <v>5.97</v>
      </c>
      <c r="M375">
        <f t="shared" si="15"/>
        <v>17.91</v>
      </c>
      <c r="N375" t="str">
        <f t="shared" si="16"/>
        <v>Arabica</v>
      </c>
      <c r="O375" t="str">
        <f t="shared" si="17"/>
        <v>Dark</v>
      </c>
      <c r="P375" t="str">
        <f>_xlfn.XLOOKUP(OrdersTable[[#This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f>_xlfn.XLOOKUP(D376,products!$A$1:$A$49,products!$D$1:$D$49,,0)</f>
        <v>0.5</v>
      </c>
      <c r="L376">
        <f>_xlfn.XLOOKUP(D376,products!$A$1:$A$49,products!$E$1:$E$49,,0)</f>
        <v>9.51</v>
      </c>
      <c r="M376">
        <f t="shared" si="15"/>
        <v>38.04</v>
      </c>
      <c r="N376" t="str">
        <f t="shared" si="16"/>
        <v>Liberica</v>
      </c>
      <c r="O376" t="str">
        <f t="shared" si="17"/>
        <v>Light</v>
      </c>
      <c r="P376" t="str">
        <f>_xlfn.XLOOKUP(OrdersTable[[#This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f>_xlfn.XLOOKUP(D377,products!$A$1:$A$49,products!$D$1:$D$49,,0)</f>
        <v>0.2</v>
      </c>
      <c r="L377">
        <f>_xlfn.XLOOKUP(D377,products!$A$1:$A$49,products!$E$1:$E$49,,0)</f>
        <v>3.375</v>
      </c>
      <c r="M377">
        <f t="shared" si="15"/>
        <v>6.75</v>
      </c>
      <c r="N377" t="str">
        <f t="shared" si="16"/>
        <v>Arabica</v>
      </c>
      <c r="O377" t="str">
        <f t="shared" si="17"/>
        <v>Medium</v>
      </c>
      <c r="P377" t="str">
        <f>_xlfn.XLOOKUP(OrdersTable[[#This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f>_xlfn.XLOOKUP(D378,products!$A$1:$A$49,products!$D$1:$D$49,,0)</f>
        <v>0.5</v>
      </c>
      <c r="L378">
        <f>_xlfn.XLOOKUP(D378,products!$A$1:$A$49,products!$E$1:$E$49,,0)</f>
        <v>5.97</v>
      </c>
      <c r="M378">
        <f t="shared" si="15"/>
        <v>5.97</v>
      </c>
      <c r="N378" t="str">
        <f t="shared" si="16"/>
        <v>Robusta</v>
      </c>
      <c r="O378" t="str">
        <f t="shared" si="17"/>
        <v>Medium</v>
      </c>
      <c r="P378" t="str">
        <f>_xlfn.XLOOKUP(OrdersTable[[#This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f>_xlfn.XLOOKUP(D379,products!$A$1:$A$49,products!$D$1:$D$49,,0)</f>
        <v>0.2</v>
      </c>
      <c r="L379">
        <f>_xlfn.XLOOKUP(D379,products!$A$1:$A$49,products!$E$1:$E$49,,0)</f>
        <v>2.6849999999999996</v>
      </c>
      <c r="M379">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f>_xlfn.XLOOKUP(D380,products!$A$1:$A$49,products!$D$1:$D$49,,0)</f>
        <v>0.5</v>
      </c>
      <c r="L380">
        <f>_xlfn.XLOOKUP(D380,products!$A$1:$A$49,products!$E$1:$E$49,,0)</f>
        <v>7.77</v>
      </c>
      <c r="M380">
        <f t="shared" si="15"/>
        <v>23.31</v>
      </c>
      <c r="N380" t="str">
        <f t="shared" si="16"/>
        <v>Arabica</v>
      </c>
      <c r="O380" t="str">
        <f t="shared" si="17"/>
        <v>Light</v>
      </c>
      <c r="P380" t="str">
        <f>_xlfn.XLOOKUP(OrdersTable[[#This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f>_xlfn.XLOOKUP(D381,products!$A$1:$A$49,products!$D$1:$D$49,,0)</f>
        <v>0.5</v>
      </c>
      <c r="L381">
        <f>_xlfn.XLOOKUP(D381,products!$A$1:$A$49,products!$E$1:$E$49,,0)</f>
        <v>7.169999999999999</v>
      </c>
      <c r="M381">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_xlfn.XLOOKUP(D382,products!$A$1:$A$49,products!$B$1:$B$49,,0)</f>
        <v>Lib</v>
      </c>
      <c r="J382" t="str">
        <f>_xlfn.XLOOKUP(D382,products!$A$1:$A$49,products!$C$1:$C$49,,0)</f>
        <v>D</v>
      </c>
      <c r="K382">
        <f>_xlfn.XLOOKUP(D382,products!$A$1:$A$49,products!$D$1:$D$49,,0)</f>
        <v>0.5</v>
      </c>
      <c r="L382">
        <f>_xlfn.XLOOKUP(D382,products!$A$1:$A$49,products!$E$1:$E$49,,0)</f>
        <v>7.77</v>
      </c>
      <c r="M382">
        <f t="shared" si="15"/>
        <v>23.31</v>
      </c>
      <c r="N382" t="str">
        <f t="shared" si="16"/>
        <v>Liberica</v>
      </c>
      <c r="O382" t="str">
        <f t="shared" si="17"/>
        <v>Dark</v>
      </c>
      <c r="P382" t="str">
        <f>_xlfn.XLOOKUP(OrdersTable[[#This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f>_xlfn.XLOOKUP(D383,products!$A$1:$A$49,products!$D$1:$D$49,,0)</f>
        <v>0.2</v>
      </c>
      <c r="L383">
        <f>_xlfn.XLOOKUP(D383,products!$A$1:$A$49,products!$E$1:$E$49,,0)</f>
        <v>2.9849999999999999</v>
      </c>
      <c r="M383">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f>_xlfn.XLOOKUP(D384,products!$A$1:$A$49,products!$D$1:$D$49,,0)</f>
        <v>0.5</v>
      </c>
      <c r="L384">
        <f>_xlfn.XLOOKUP(D384,products!$A$1:$A$49,products!$E$1:$E$49,,0)</f>
        <v>7.29</v>
      </c>
      <c r="M384">
        <f t="shared" si="15"/>
        <v>21.87</v>
      </c>
      <c r="N384" t="str">
        <f t="shared" si="16"/>
        <v>Excelsa</v>
      </c>
      <c r="O384" t="str">
        <f t="shared" si="17"/>
        <v>Dark</v>
      </c>
      <c r="P384" t="str">
        <f>_xlfn.XLOOKUP(OrdersTable[[#This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_xlfn.XLOOKUP(D385,products!$A$1:$A$49,products!$B$1:$B$49,,0)</f>
        <v>Exc</v>
      </c>
      <c r="J385" t="str">
        <f>_xlfn.XLOOKUP(D385,products!$A$1:$A$49,products!$C$1:$C$49,,0)</f>
        <v>L</v>
      </c>
      <c r="K385">
        <f>_xlfn.XLOOKUP(D385,products!$A$1:$A$49,products!$D$1:$D$49,,0)</f>
        <v>0.5</v>
      </c>
      <c r="L385">
        <f>_xlfn.XLOOKUP(D385,products!$A$1:$A$49,products!$E$1:$E$49,,0)</f>
        <v>8.91</v>
      </c>
      <c r="M385">
        <f t="shared" si="15"/>
        <v>53.46</v>
      </c>
      <c r="N385" t="str">
        <f t="shared" si="16"/>
        <v>Excelsa</v>
      </c>
      <c r="O385" t="str">
        <f t="shared" si="17"/>
        <v>Light</v>
      </c>
      <c r="P385" t="str">
        <f>_xlfn.XLOOKUP(OrdersTable[[#This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_xlfn.XLOOKUP(D386,products!$A$1:$A$49,products!$B$1:$B$49,,0)</f>
        <v>Ara</v>
      </c>
      <c r="J386" t="str">
        <f>_xlfn.XLOOKUP(D386,products!$A$1:$A$49,products!$C$1:$C$49,,0)</f>
        <v>L</v>
      </c>
      <c r="K386">
        <f>_xlfn.XLOOKUP(D386,products!$A$1:$A$49,products!$D$1:$D$49,,0)</f>
        <v>2.5</v>
      </c>
      <c r="L386">
        <f>_xlfn.XLOOKUP(D386,products!$A$1:$A$49,products!$E$1:$E$49,,0)</f>
        <v>29.784999999999997</v>
      </c>
      <c r="M386">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f>_xlfn.XLOOKUP(D387,products!$A$1:$A$49,products!$D$1:$D$49,,0)</f>
        <v>0.5</v>
      </c>
      <c r="L387">
        <f>_xlfn.XLOOKUP(D387,products!$A$1:$A$49,products!$E$1:$E$49,,0)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_xlfn.XLOOKUP(D388,products!$A$1:$A$49,products!$B$1:$B$49,,0)</f>
        <v>Ara</v>
      </c>
      <c r="J388" t="str">
        <f>_xlfn.XLOOKUP(D388,products!$A$1:$A$49,products!$C$1:$C$49,,0)</f>
        <v>D</v>
      </c>
      <c r="K388">
        <f>_xlfn.XLOOKUP(D388,products!$A$1:$A$49,products!$D$1:$D$49,,0)</f>
        <v>0.2</v>
      </c>
      <c r="L388">
        <f>_xlfn.XLOOKUP(D388,products!$A$1:$A$49,products!$E$1:$E$49,,0)</f>
        <v>2.9849999999999999</v>
      </c>
      <c r="M388">
        <f t="shared" si="18"/>
        <v>17.91</v>
      </c>
      <c r="N388" t="str">
        <f t="shared" si="19"/>
        <v>Arabica</v>
      </c>
      <c r="O388" t="str">
        <f t="shared" si="20"/>
        <v>Dark</v>
      </c>
      <c r="P388" t="str">
        <f>_xlfn.XLOOKUP(OrdersTable[[#This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f>_xlfn.XLOOKUP(D389,products!$A$1:$A$49,products!$D$1:$D$49,,0)</f>
        <v>1</v>
      </c>
      <c r="L389">
        <f>_xlfn.XLOOKUP(D389,products!$A$1:$A$49,products!$E$1:$E$49,,0)</f>
        <v>14.85</v>
      </c>
      <c r="M389">
        <f t="shared" si="18"/>
        <v>74.25</v>
      </c>
      <c r="N389" t="str">
        <f t="shared" si="19"/>
        <v>Excelsa</v>
      </c>
      <c r="O389" t="str">
        <f t="shared" si="20"/>
        <v>Light</v>
      </c>
      <c r="P389" t="str">
        <f>_xlfn.XLOOKUP(OrdersTable[[#This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f>_xlfn.XLOOKUP(D390,products!$A$1:$A$49,products!$D$1:$D$49,,0)</f>
        <v>0.2</v>
      </c>
      <c r="L390">
        <f>_xlfn.XLOOKUP(D390,products!$A$1:$A$49,products!$E$1:$E$49,,0)</f>
        <v>3.8849999999999998</v>
      </c>
      <c r="M390">
        <f t="shared" si="18"/>
        <v>11.654999999999999</v>
      </c>
      <c r="N390" t="str">
        <f t="shared" si="19"/>
        <v>Liberica</v>
      </c>
      <c r="O390" t="str">
        <f t="shared" si="20"/>
        <v>Dark</v>
      </c>
      <c r="P390" t="str">
        <f>_xlfn.XLOOKUP(OrdersTable[[#This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f>_xlfn.XLOOKUP(D391,products!$A$1:$A$49,products!$D$1:$D$49,,0)</f>
        <v>0.5</v>
      </c>
      <c r="L391">
        <f>_xlfn.XLOOKUP(D391,products!$A$1:$A$49,products!$E$1:$E$49,,0)</f>
        <v>7.77</v>
      </c>
      <c r="M391">
        <f t="shared" si="18"/>
        <v>23.31</v>
      </c>
      <c r="N391" t="str">
        <f t="shared" si="19"/>
        <v>Liberica</v>
      </c>
      <c r="O391" t="str">
        <f t="shared" si="20"/>
        <v>Dark</v>
      </c>
      <c r="P391" t="str">
        <f>_xlfn.XLOOKUP(OrdersTable[[#This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f>_xlfn.XLOOKUP(D392,products!$A$1:$A$49,products!$D$1:$D$49,,0)</f>
        <v>0.5</v>
      </c>
      <c r="L392">
        <f>_xlfn.XLOOKUP(D392,products!$A$1:$A$49,products!$E$1:$E$49,,0)</f>
        <v>7.29</v>
      </c>
      <c r="M392">
        <f t="shared" si="18"/>
        <v>14.58</v>
      </c>
      <c r="N392" t="str">
        <f t="shared" si="19"/>
        <v>Excelsa</v>
      </c>
      <c r="O392" t="str">
        <f t="shared" si="20"/>
        <v>Dark</v>
      </c>
      <c r="P392" t="str">
        <f>_xlfn.XLOOKUP(OrdersTable[[#This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f>_xlfn.XLOOKUP(D393,products!$A$1:$A$49,products!$D$1:$D$49,,0)</f>
        <v>0.5</v>
      </c>
      <c r="L393">
        <f>_xlfn.XLOOKUP(D393,products!$A$1:$A$49,products!$E$1:$E$49,,0)</f>
        <v>6.75</v>
      </c>
      <c r="M393">
        <f t="shared" si="18"/>
        <v>13.5</v>
      </c>
      <c r="N393" t="str">
        <f t="shared" si="19"/>
        <v>Arabica</v>
      </c>
      <c r="O393" t="str">
        <f t="shared" si="20"/>
        <v>Medium</v>
      </c>
      <c r="P393" t="str">
        <f>_xlfn.XLOOKUP(OrdersTable[[#This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f>_xlfn.XLOOKUP(D394,products!$A$1:$A$49,products!$D$1:$D$49,,0)</f>
        <v>1</v>
      </c>
      <c r="L394">
        <f>_xlfn.XLOOKUP(D394,products!$A$1:$A$49,products!$E$1:$E$49,,0)</f>
        <v>14.85</v>
      </c>
      <c r="M394">
        <f t="shared" si="18"/>
        <v>89.1</v>
      </c>
      <c r="N394" t="str">
        <f t="shared" si="19"/>
        <v>Excelsa</v>
      </c>
      <c r="O394" t="str">
        <f t="shared" si="20"/>
        <v>Light</v>
      </c>
      <c r="P394" t="str">
        <f>_xlfn.XLOOKUP(OrdersTable[[#This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f>_xlfn.XLOOKUP(D395,products!$A$1:$A$49,products!$D$1:$D$49,,0)</f>
        <v>0.2</v>
      </c>
      <c r="L395">
        <f>_xlfn.XLOOKUP(D395,products!$A$1:$A$49,products!$E$1:$E$49,,0)</f>
        <v>3.8849999999999998</v>
      </c>
      <c r="M395">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f>_xlfn.XLOOKUP(D396,products!$A$1:$A$49,products!$D$1:$D$49,,0)</f>
        <v>2.5</v>
      </c>
      <c r="L396">
        <f>_xlfn.XLOOKUP(D396,products!$A$1:$A$49,products!$E$1:$E$49,,0)</f>
        <v>27.484999999999996</v>
      </c>
      <c r="M396">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f>_xlfn.XLOOKUP(D397,products!$A$1:$A$49,products!$D$1:$D$49,,0)</f>
        <v>0.5</v>
      </c>
      <c r="L397">
        <f>_xlfn.XLOOKUP(D397,products!$A$1:$A$49,products!$E$1:$E$49,,0)</f>
        <v>7.77</v>
      </c>
      <c r="M397">
        <f t="shared" si="18"/>
        <v>46.62</v>
      </c>
      <c r="N397" t="str">
        <f t="shared" si="19"/>
        <v>Liberica</v>
      </c>
      <c r="O397" t="str">
        <f t="shared" si="20"/>
        <v>Dark</v>
      </c>
      <c r="P397" t="str">
        <f>_xlfn.XLOOKUP(OrdersTable[[#This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f>_xlfn.XLOOKUP(D398,products!$A$1:$A$49,products!$D$1:$D$49,,0)</f>
        <v>0.5</v>
      </c>
      <c r="L398">
        <f>_xlfn.XLOOKUP(D398,products!$A$1:$A$49,products!$E$1:$E$49,,0)</f>
        <v>7.77</v>
      </c>
      <c r="M398">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f>_xlfn.XLOOKUP(D399,products!$A$1:$A$49,products!$D$1:$D$49,,0)</f>
        <v>0.5</v>
      </c>
      <c r="L399">
        <f>_xlfn.XLOOKUP(D399,products!$A$1:$A$49,products!$E$1:$E$49,,0)</f>
        <v>7.77</v>
      </c>
      <c r="M399">
        <f t="shared" si="18"/>
        <v>31.08</v>
      </c>
      <c r="N399" t="str">
        <f t="shared" si="19"/>
        <v>Liberica</v>
      </c>
      <c r="O399" t="str">
        <f t="shared" si="20"/>
        <v>Dark</v>
      </c>
      <c r="P399" t="str">
        <f>_xlfn.XLOOKUP(OrdersTable[[#This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f>_xlfn.XLOOKUP(D400,products!$A$1:$A$49,products!$D$1:$D$49,,0)</f>
        <v>0.2</v>
      </c>
      <c r="L400">
        <f>_xlfn.XLOOKUP(D400,products!$A$1:$A$49,products!$E$1:$E$49,,0)</f>
        <v>2.9849999999999999</v>
      </c>
      <c r="M400">
        <f t="shared" si="18"/>
        <v>17.91</v>
      </c>
      <c r="N400" t="str">
        <f t="shared" si="19"/>
        <v>Arabica</v>
      </c>
      <c r="O400" t="str">
        <f t="shared" si="20"/>
        <v>Dark</v>
      </c>
      <c r="P400" t="str">
        <f>_xlfn.XLOOKUP(OrdersTable[[#This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f>_xlfn.XLOOKUP(D401,products!$A$1:$A$49,products!$D$1:$D$49,,0)</f>
        <v>2.5</v>
      </c>
      <c r="L401">
        <f>_xlfn.XLOOKUP(D401,products!$A$1:$A$49,products!$E$1:$E$49,,0)</f>
        <v>27.945</v>
      </c>
      <c r="M401">
        <f t="shared" si="18"/>
        <v>167.67000000000002</v>
      </c>
      <c r="N401" t="str">
        <f t="shared" si="19"/>
        <v>Excelsa</v>
      </c>
      <c r="O401" t="str">
        <f t="shared" si="20"/>
        <v>Dark</v>
      </c>
      <c r="P401" t="str">
        <f>_xlfn.XLOOKUP(OrdersTable[[#This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f>_xlfn.XLOOKUP(D402,products!$A$1:$A$49,products!$D$1:$D$49,,0)</f>
        <v>1</v>
      </c>
      <c r="L402">
        <f>_xlfn.XLOOKUP(D402,products!$A$1:$A$49,products!$E$1:$E$49,,0)</f>
        <v>15.85</v>
      </c>
      <c r="M402">
        <f t="shared" si="18"/>
        <v>63.4</v>
      </c>
      <c r="N402" t="str">
        <f t="shared" si="19"/>
        <v>Liberica</v>
      </c>
      <c r="O402" t="str">
        <f t="shared" si="20"/>
        <v>Light</v>
      </c>
      <c r="P402" t="str">
        <f>_xlfn.XLOOKUP(OrdersTable[[#This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f>_xlfn.XLOOKUP(D403,products!$A$1:$A$49,products!$D$1:$D$49,,0)</f>
        <v>0.2</v>
      </c>
      <c r="L403">
        <f>_xlfn.XLOOKUP(D403,products!$A$1:$A$49,products!$E$1:$E$49,,0)</f>
        <v>4.3650000000000002</v>
      </c>
      <c r="M403">
        <f t="shared" si="18"/>
        <v>8.73</v>
      </c>
      <c r="N403" t="str">
        <f t="shared" si="19"/>
        <v>Liberica</v>
      </c>
      <c r="O403" t="str">
        <f t="shared" si="20"/>
        <v>Medium</v>
      </c>
      <c r="P403" t="str">
        <f>_xlfn.XLOOKUP(OrdersTable[[#This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f>_xlfn.XLOOKUP(D404,products!$A$1:$A$49,products!$D$1:$D$49,,0)</f>
        <v>1</v>
      </c>
      <c r="L404">
        <f>_xlfn.XLOOKUP(D404,products!$A$1:$A$49,products!$E$1:$E$49,,0)</f>
        <v>8.9499999999999993</v>
      </c>
      <c r="M404">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f>_xlfn.XLOOKUP(D405,products!$A$1:$A$49,products!$D$1:$D$49,,0)</f>
        <v>0.2</v>
      </c>
      <c r="L405">
        <f>_xlfn.XLOOKUP(D405,products!$A$1:$A$49,products!$E$1:$E$49,,0)</f>
        <v>4.7549999999999999</v>
      </c>
      <c r="M405">
        <f t="shared" si="18"/>
        <v>9.51</v>
      </c>
      <c r="N405" t="str">
        <f t="shared" si="19"/>
        <v>Liberica</v>
      </c>
      <c r="O405" t="str">
        <f t="shared" si="20"/>
        <v>Light</v>
      </c>
      <c r="P405" t="str">
        <f>_xlfn.XLOOKUP(OrdersTable[[#This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f>_xlfn.XLOOKUP(D406,products!$A$1:$A$49,products!$D$1:$D$49,,0)</f>
        <v>1</v>
      </c>
      <c r="L406">
        <f>_xlfn.XLOOKUP(D406,products!$A$1:$A$49,products!$E$1:$E$49,,0)</f>
        <v>9.9499999999999993</v>
      </c>
      <c r="M406">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f>_xlfn.XLOOKUP(D407,products!$A$1:$A$49,products!$D$1:$D$49,,0)</f>
        <v>0.5</v>
      </c>
      <c r="L407">
        <f>_xlfn.XLOOKUP(D407,products!$A$1:$A$49,products!$E$1:$E$49,,0)</f>
        <v>8.25</v>
      </c>
      <c r="M407">
        <f t="shared" si="18"/>
        <v>24.75</v>
      </c>
      <c r="N407" t="str">
        <f t="shared" si="19"/>
        <v>Excelsa</v>
      </c>
      <c r="O407" t="str">
        <f t="shared" si="20"/>
        <v>Medium</v>
      </c>
      <c r="P407" t="str">
        <f>_xlfn.XLOOKUP(OrdersTable[[#This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f>_xlfn.XLOOKUP(D408,products!$A$1:$A$49,products!$D$1:$D$49,,0)</f>
        <v>1</v>
      </c>
      <c r="L408">
        <f>_xlfn.XLOOKUP(D408,products!$A$1:$A$49,products!$E$1:$E$49,,0)</f>
        <v>13.75</v>
      </c>
      <c r="M408">
        <f t="shared" si="18"/>
        <v>68.75</v>
      </c>
      <c r="N408" t="str">
        <f t="shared" si="19"/>
        <v>Excelsa</v>
      </c>
      <c r="O408" t="str">
        <f t="shared" si="20"/>
        <v>Medium</v>
      </c>
      <c r="P408" t="str">
        <f>_xlfn.XLOOKUP(OrdersTable[[#This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_xlfn.XLOOKUP(D409,products!$A$1:$A$49,products!$B$1:$B$49,,0)</f>
        <v>Exc</v>
      </c>
      <c r="J409" t="str">
        <f>_xlfn.XLOOKUP(D409,products!$A$1:$A$49,products!$C$1:$C$49,,0)</f>
        <v>M</v>
      </c>
      <c r="K409">
        <f>_xlfn.XLOOKUP(D409,products!$A$1:$A$49,products!$D$1:$D$49,,0)</f>
        <v>0.5</v>
      </c>
      <c r="L409">
        <f>_xlfn.XLOOKUP(D409,products!$A$1:$A$49,products!$E$1:$E$49,,0)</f>
        <v>8.25</v>
      </c>
      <c r="M409">
        <f t="shared" si="18"/>
        <v>49.5</v>
      </c>
      <c r="N409" t="str">
        <f t="shared" si="19"/>
        <v>Excelsa</v>
      </c>
      <c r="O409" t="str">
        <f t="shared" si="20"/>
        <v>Medium</v>
      </c>
      <c r="P409" t="str">
        <f>_xlfn.XLOOKUP(OrdersTable[[#This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f>_xlfn.XLOOKUP(D410,products!$A$1:$A$49,products!$D$1:$D$49,,0)</f>
        <v>2.5</v>
      </c>
      <c r="L410">
        <f>_xlfn.XLOOKUP(D410,products!$A$1:$A$49,products!$E$1:$E$49,,0)</f>
        <v>25.874999999999996</v>
      </c>
      <c r="M410">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_xlfn.XLOOKUP(D411,products!$A$1:$A$49,products!$B$1:$B$49,,0)</f>
        <v>Lib</v>
      </c>
      <c r="J411" t="str">
        <f>_xlfn.XLOOKUP(D411,products!$A$1:$A$49,products!$C$1:$C$49,,0)</f>
        <v>L</v>
      </c>
      <c r="K411">
        <f>_xlfn.XLOOKUP(D411,products!$A$1:$A$49,products!$D$1:$D$49,,0)</f>
        <v>1</v>
      </c>
      <c r="L411">
        <f>_xlfn.XLOOKUP(D411,products!$A$1:$A$49,products!$E$1:$E$49,,0)</f>
        <v>15.85</v>
      </c>
      <c r="M411">
        <f t="shared" si="18"/>
        <v>47.55</v>
      </c>
      <c r="N411" t="str">
        <f t="shared" si="19"/>
        <v>Liberica</v>
      </c>
      <c r="O411" t="str">
        <f t="shared" si="20"/>
        <v>Light</v>
      </c>
      <c r="P411" t="str">
        <f>_xlfn.XLOOKUP(OrdersTable[[#This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_xlfn.XLOOKUP(D412,products!$A$1:$A$49,products!$B$1:$B$49,,0)</f>
        <v>Ara</v>
      </c>
      <c r="J412" t="str">
        <f>_xlfn.XLOOKUP(D412,products!$A$1:$A$49,products!$C$1:$C$49,,0)</f>
        <v>L</v>
      </c>
      <c r="K412">
        <f>_xlfn.XLOOKUP(D412,products!$A$1:$A$49,products!$D$1:$D$49,,0)</f>
        <v>0.2</v>
      </c>
      <c r="L412">
        <f>_xlfn.XLOOKUP(D412,products!$A$1:$A$49,products!$E$1:$E$49,,0)</f>
        <v>3.8849999999999998</v>
      </c>
      <c r="M412">
        <f t="shared" si="18"/>
        <v>15.54</v>
      </c>
      <c r="N412" t="str">
        <f t="shared" si="19"/>
        <v>Arabica</v>
      </c>
      <c r="O412" t="str">
        <f t="shared" si="20"/>
        <v>Light</v>
      </c>
      <c r="P412" t="str">
        <f>_xlfn.XLOOKUP(OrdersTable[[#This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_xlfn.XLOOKUP(D413,products!$A$1:$A$49,products!$B$1:$B$49,,0)</f>
        <v>Lib</v>
      </c>
      <c r="J413" t="str">
        <f>_xlfn.XLOOKUP(D413,products!$A$1:$A$49,products!$C$1:$C$49,,0)</f>
        <v>M</v>
      </c>
      <c r="K413">
        <f>_xlfn.XLOOKUP(D413,products!$A$1:$A$49,products!$D$1:$D$49,,0)</f>
        <v>1</v>
      </c>
      <c r="L413">
        <f>_xlfn.XLOOKUP(D413,products!$A$1:$A$49,products!$E$1:$E$49,,0)</f>
        <v>14.55</v>
      </c>
      <c r="M413">
        <f t="shared" si="18"/>
        <v>87.300000000000011</v>
      </c>
      <c r="N413" t="str">
        <f t="shared" si="19"/>
        <v>Liberica</v>
      </c>
      <c r="O413" t="str">
        <f t="shared" si="20"/>
        <v>Medium</v>
      </c>
      <c r="P413" t="str">
        <f>_xlfn.XLOOKUP(OrdersTable[[#This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_xlfn.XLOOKUP(D414,products!$A$1:$A$49,products!$B$1:$B$49,,0)</f>
        <v>Ara</v>
      </c>
      <c r="J414" t="str">
        <f>_xlfn.XLOOKUP(D414,products!$A$1:$A$49,products!$C$1:$C$49,,0)</f>
        <v>M</v>
      </c>
      <c r="K414">
        <f>_xlfn.XLOOKUP(D414,products!$A$1:$A$49,products!$D$1:$D$49,,0)</f>
        <v>1</v>
      </c>
      <c r="L414">
        <f>_xlfn.XLOOKUP(D414,products!$A$1:$A$49,products!$E$1:$E$49,,0)</f>
        <v>11.25</v>
      </c>
      <c r="M414">
        <f t="shared" si="18"/>
        <v>56.25</v>
      </c>
      <c r="N414" t="str">
        <f t="shared" si="19"/>
        <v>Arabica</v>
      </c>
      <c r="O414" t="str">
        <f t="shared" si="20"/>
        <v>Medium</v>
      </c>
      <c r="P414" t="str">
        <f>_xlfn.XLOOKUP(OrdersTable[[#This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f>_xlfn.XLOOKUP(D415,products!$A$1:$A$49,products!$D$1:$D$49,,0)</f>
        <v>2.5</v>
      </c>
      <c r="L415">
        <f>_xlfn.XLOOKUP(D415,products!$A$1:$A$49,products!$E$1:$E$49,,0)</f>
        <v>36.454999999999998</v>
      </c>
      <c r="M415">
        <f t="shared" si="18"/>
        <v>36.454999999999998</v>
      </c>
      <c r="N415" t="str">
        <f t="shared" si="19"/>
        <v>Liberica</v>
      </c>
      <c r="O415" t="str">
        <f t="shared" si="20"/>
        <v>Light</v>
      </c>
      <c r="P415" t="str">
        <f>_xlfn.XLOOKUP(OrdersTable[[#This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_xlfn.XLOOKUP(D416,products!$A$1:$A$49,products!$B$1:$B$49,,0)</f>
        <v>Rob</v>
      </c>
      <c r="J416" t="str">
        <f>_xlfn.XLOOKUP(D416,products!$A$1:$A$49,products!$C$1:$C$49,,0)</f>
        <v>L</v>
      </c>
      <c r="K416">
        <f>_xlfn.XLOOKUP(D416,products!$A$1:$A$49,products!$D$1:$D$49,,0)</f>
        <v>0.2</v>
      </c>
      <c r="L416">
        <f>_xlfn.XLOOKUP(D416,products!$A$1:$A$49,products!$E$1:$E$49,,0)</f>
        <v>3.5849999999999995</v>
      </c>
      <c r="M416">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f>_xlfn.XLOOKUP(D417,products!$A$1:$A$49,products!$D$1:$D$49,,0)</f>
        <v>0.2</v>
      </c>
      <c r="L417">
        <f>_xlfn.XLOOKUP(D417,products!$A$1:$A$49,products!$E$1:$E$49,,0)</f>
        <v>2.9849999999999999</v>
      </c>
      <c r="M417">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_xlfn.XLOOKUP(D418,products!$A$1:$A$49,products!$B$1:$B$49,,0)</f>
        <v>Ara</v>
      </c>
      <c r="J418" t="str">
        <f>_xlfn.XLOOKUP(D418,products!$A$1:$A$49,products!$C$1:$C$49,,0)</f>
        <v>L</v>
      </c>
      <c r="K418">
        <f>_xlfn.XLOOKUP(D418,products!$A$1:$A$49,products!$D$1:$D$49,,0)</f>
        <v>0.5</v>
      </c>
      <c r="L418">
        <f>_xlfn.XLOOKUP(D418,products!$A$1:$A$49,products!$E$1:$E$49,,0)</f>
        <v>7.77</v>
      </c>
      <c r="M418">
        <f t="shared" si="18"/>
        <v>23.31</v>
      </c>
      <c r="N418" t="str">
        <f t="shared" si="19"/>
        <v>Arabica</v>
      </c>
      <c r="O418" t="str">
        <f t="shared" si="20"/>
        <v>Light</v>
      </c>
      <c r="P418" t="str">
        <f>_xlfn.XLOOKUP(OrdersTable[[#This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_xlfn.XLOOKUP(D419,products!$A$1:$A$49,products!$B$1:$B$49,,0)</f>
        <v>Ara</v>
      </c>
      <c r="J419" t="str">
        <f>_xlfn.XLOOKUP(D419,products!$A$1:$A$49,products!$C$1:$C$49,,0)</f>
        <v>L</v>
      </c>
      <c r="K419">
        <f>_xlfn.XLOOKUP(D419,products!$A$1:$A$49,products!$D$1:$D$49,,0)</f>
        <v>2.5</v>
      </c>
      <c r="L419">
        <f>_xlfn.XLOOKUP(D419,products!$A$1:$A$49,products!$E$1:$E$49,,0)</f>
        <v>29.784999999999997</v>
      </c>
      <c r="M419">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f>_xlfn.XLOOKUP(D420,products!$A$1:$A$49,products!$D$1:$D$49,,0)</f>
        <v>2.5</v>
      </c>
      <c r="L420">
        <f>_xlfn.XLOOKUP(D420,products!$A$1:$A$49,products!$E$1:$E$49,,0)</f>
        <v>29.784999999999997</v>
      </c>
      <c r="M420">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f>_xlfn.XLOOKUP(D421,products!$A$1:$A$49,products!$D$1:$D$49,,0)</f>
        <v>0.5</v>
      </c>
      <c r="L421">
        <f>_xlfn.XLOOKUP(D421,products!$A$1:$A$49,products!$E$1:$E$49,,0)</f>
        <v>8.73</v>
      </c>
      <c r="M421">
        <f t="shared" si="18"/>
        <v>8.73</v>
      </c>
      <c r="N421" t="str">
        <f t="shared" si="19"/>
        <v>Liberica</v>
      </c>
      <c r="O421" t="str">
        <f t="shared" si="20"/>
        <v>Medium</v>
      </c>
      <c r="P421" t="str">
        <f>_xlfn.XLOOKUP(OrdersTable[[#This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f>_xlfn.XLOOKUP(D422,products!$A$1:$A$49,products!$D$1:$D$49,,0)</f>
        <v>0.5</v>
      </c>
      <c r="L422">
        <f>_xlfn.XLOOKUP(D422,products!$A$1:$A$49,products!$E$1:$E$49,,0)</f>
        <v>7.77</v>
      </c>
      <c r="M422">
        <f t="shared" si="18"/>
        <v>31.08</v>
      </c>
      <c r="N422" t="str">
        <f t="shared" si="19"/>
        <v>Liberica</v>
      </c>
      <c r="O422" t="str">
        <f t="shared" si="20"/>
        <v>Dark</v>
      </c>
      <c r="P422" t="str">
        <f>_xlfn.XLOOKUP(OrdersTable[[#This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f>_xlfn.XLOOKUP(D423,products!$A$1:$A$49,products!$D$1:$D$49,,0)</f>
        <v>2.5</v>
      </c>
      <c r="L423">
        <f>_xlfn.XLOOKUP(D423,products!$A$1:$A$49,products!$E$1:$E$49,,0)</f>
        <v>22.884999999999998</v>
      </c>
      <c r="M423">
        <f t="shared" si="18"/>
        <v>137.31</v>
      </c>
      <c r="N423" t="str">
        <f t="shared" si="19"/>
        <v>Arabica</v>
      </c>
      <c r="O423" t="str">
        <f t="shared" si="20"/>
        <v>Dark</v>
      </c>
      <c r="P423" t="str">
        <f>_xlfn.XLOOKUP(OrdersTable[[#This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_xlfn.XLOOKUP(D424,products!$A$1:$A$49,products!$B$1:$B$49,,0)</f>
        <v>Ara</v>
      </c>
      <c r="J424" t="str">
        <f>_xlfn.XLOOKUP(D424,products!$A$1:$A$49,products!$C$1:$C$49,,0)</f>
        <v>D</v>
      </c>
      <c r="K424">
        <f>_xlfn.XLOOKUP(D424,products!$A$1:$A$49,products!$D$1:$D$49,,0)</f>
        <v>0.5</v>
      </c>
      <c r="L424">
        <f>_xlfn.XLOOKUP(D424,products!$A$1:$A$49,products!$E$1:$E$49,,0)</f>
        <v>5.97</v>
      </c>
      <c r="M424">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_xlfn.XLOOKUP(D425,products!$A$1:$A$49,products!$B$1:$B$49,,0)</f>
        <v>Rob</v>
      </c>
      <c r="J425" t="str">
        <f>_xlfn.XLOOKUP(D425,products!$A$1:$A$49,products!$C$1:$C$49,,0)</f>
        <v>M</v>
      </c>
      <c r="K425">
        <f>_xlfn.XLOOKUP(D425,products!$A$1:$A$49,products!$D$1:$D$49,,0)</f>
        <v>0.5</v>
      </c>
      <c r="L425">
        <f>_xlfn.XLOOKUP(D425,products!$A$1:$A$49,products!$E$1:$E$49,,0)</f>
        <v>5.97</v>
      </c>
      <c r="M425">
        <f t="shared" si="18"/>
        <v>17.91</v>
      </c>
      <c r="N425" t="str">
        <f t="shared" si="19"/>
        <v>Robusta</v>
      </c>
      <c r="O425" t="str">
        <f t="shared" si="20"/>
        <v>Medium</v>
      </c>
      <c r="P425" t="str">
        <f>_xlfn.XLOOKUP(OrdersTable[[#This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f>_xlfn.XLOOKUP(D426,products!$A$1:$A$49,products!$D$1:$D$49,,0)</f>
        <v>0.5</v>
      </c>
      <c r="L426">
        <f>_xlfn.XLOOKUP(D426,products!$A$1:$A$49,products!$E$1:$E$49,,0)</f>
        <v>8.91</v>
      </c>
      <c r="M426">
        <f t="shared" si="18"/>
        <v>26.73</v>
      </c>
      <c r="N426" t="str">
        <f t="shared" si="19"/>
        <v>Excelsa</v>
      </c>
      <c r="O426" t="str">
        <f t="shared" si="20"/>
        <v>Light</v>
      </c>
      <c r="P426" t="str">
        <f>_xlfn.XLOOKUP(OrdersTable[[#This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f>_xlfn.XLOOKUP(D427,products!$A$1:$A$49,products!$D$1:$D$49,,0)</f>
        <v>1</v>
      </c>
      <c r="L427">
        <f>_xlfn.XLOOKUP(D427,products!$A$1:$A$49,products!$E$1:$E$49,,0)</f>
        <v>8.9499999999999993</v>
      </c>
      <c r="M427">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f>_xlfn.XLOOKUP(D428,products!$A$1:$A$49,products!$D$1:$D$49,,0)</f>
        <v>0.2</v>
      </c>
      <c r="L428">
        <f>_xlfn.XLOOKUP(D428,products!$A$1:$A$49,products!$E$1:$E$49,,0)</f>
        <v>3.5849999999999995</v>
      </c>
      <c r="M428">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_xlfn.XLOOKUP(D429,products!$A$1:$A$49,products!$B$1:$B$49,,0)</f>
        <v>Ara</v>
      </c>
      <c r="J429" t="str">
        <f>_xlfn.XLOOKUP(D429,products!$A$1:$A$49,products!$C$1:$C$49,,0)</f>
        <v>M</v>
      </c>
      <c r="K429">
        <f>_xlfn.XLOOKUP(D429,products!$A$1:$A$49,products!$D$1:$D$49,,0)</f>
        <v>2.5</v>
      </c>
      <c r="L429">
        <f>_xlfn.XLOOKUP(D429,products!$A$1:$A$49,products!$E$1:$E$49,,0)</f>
        <v>25.874999999999996</v>
      </c>
      <c r="M429">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f>_xlfn.XLOOKUP(D430,products!$A$1:$A$49,products!$D$1:$D$49,,0)</f>
        <v>1</v>
      </c>
      <c r="L430">
        <f>_xlfn.XLOOKUP(D430,products!$A$1:$A$49,products!$E$1:$E$49,,0)</f>
        <v>11.95</v>
      </c>
      <c r="M430">
        <f t="shared" si="18"/>
        <v>59.75</v>
      </c>
      <c r="N430" t="str">
        <f t="shared" si="19"/>
        <v>Robusta</v>
      </c>
      <c r="O430" t="str">
        <f t="shared" si="20"/>
        <v>Light</v>
      </c>
      <c r="P430" t="str">
        <f>_xlfn.XLOOKUP(OrdersTable[[#This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f>_xlfn.XLOOKUP(D431,products!$A$1:$A$49,products!$D$1:$D$49,,0)</f>
        <v>1</v>
      </c>
      <c r="L431">
        <f>_xlfn.XLOOKUP(D431,products!$A$1:$A$49,products!$E$1:$E$49,,0)</f>
        <v>12.95</v>
      </c>
      <c r="M431">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f>_xlfn.XLOOKUP(D432,products!$A$1:$A$49,products!$D$1:$D$49,,0)</f>
        <v>0.2</v>
      </c>
      <c r="L432">
        <f>_xlfn.XLOOKUP(D432,products!$A$1:$A$49,products!$E$1:$E$49,,0)</f>
        <v>2.6849999999999996</v>
      </c>
      <c r="M432">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f>_xlfn.XLOOKUP(D433,products!$A$1:$A$49,products!$D$1:$D$49,,0)</f>
        <v>2.5</v>
      </c>
      <c r="L433">
        <f>_xlfn.XLOOKUP(D433,products!$A$1:$A$49,products!$E$1:$E$49,,0)</f>
        <v>27.945</v>
      </c>
      <c r="M433">
        <f t="shared" si="18"/>
        <v>83.835000000000008</v>
      </c>
      <c r="N433" t="str">
        <f t="shared" si="19"/>
        <v>Excelsa</v>
      </c>
      <c r="O433" t="str">
        <f t="shared" si="20"/>
        <v>Dark</v>
      </c>
      <c r="P433" t="str">
        <f>_xlfn.XLOOKUP(OrdersTable[[#This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_xlfn.XLOOKUP(D434,products!$A$1:$A$49,products!$B$1:$B$49,,0)</f>
        <v>Ara</v>
      </c>
      <c r="J434" t="str">
        <f>_xlfn.XLOOKUP(D434,products!$A$1:$A$49,products!$C$1:$C$49,,0)</f>
        <v>M</v>
      </c>
      <c r="K434">
        <f>_xlfn.XLOOKUP(D434,products!$A$1:$A$49,products!$D$1:$D$49,,0)</f>
        <v>1</v>
      </c>
      <c r="L434">
        <f>_xlfn.XLOOKUP(D434,products!$A$1:$A$49,products!$E$1:$E$49,,0)</f>
        <v>11.25</v>
      </c>
      <c r="M434">
        <f t="shared" si="18"/>
        <v>22.5</v>
      </c>
      <c r="N434" t="str">
        <f t="shared" si="19"/>
        <v>Arabica</v>
      </c>
      <c r="O434" t="str">
        <f t="shared" si="20"/>
        <v>Medium</v>
      </c>
      <c r="P434" t="str">
        <f>_xlfn.XLOOKUP(OrdersTable[[#This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f>_xlfn.XLOOKUP(D435,products!$A$1:$A$49,products!$D$1:$D$49,,0)</f>
        <v>2.5</v>
      </c>
      <c r="L435">
        <f>_xlfn.XLOOKUP(D435,products!$A$1:$A$49,products!$E$1:$E$49,,0)</f>
        <v>33.464999999999996</v>
      </c>
      <c r="M435">
        <f t="shared" si="18"/>
        <v>200.78999999999996</v>
      </c>
      <c r="N435" t="str">
        <f t="shared" si="19"/>
        <v>Liberica</v>
      </c>
      <c r="O435" t="str">
        <f t="shared" si="20"/>
        <v>Medium</v>
      </c>
      <c r="P435" t="str">
        <f>_xlfn.XLOOKUP(OrdersTable[[#This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_xlfn.XLOOKUP(D436,products!$A$1:$A$49,products!$B$1:$B$49,,0)</f>
        <v>Ara</v>
      </c>
      <c r="J436" t="str">
        <f>_xlfn.XLOOKUP(D436,products!$A$1:$A$49,products!$C$1:$C$49,,0)</f>
        <v>M</v>
      </c>
      <c r="K436">
        <f>_xlfn.XLOOKUP(D436,products!$A$1:$A$49,products!$D$1:$D$49,,0)</f>
        <v>1</v>
      </c>
      <c r="L436">
        <f>_xlfn.XLOOKUP(D436,products!$A$1:$A$49,products!$E$1:$E$49,,0)</f>
        <v>11.25</v>
      </c>
      <c r="M436">
        <f t="shared" si="18"/>
        <v>67.5</v>
      </c>
      <c r="N436" t="str">
        <f t="shared" si="19"/>
        <v>Arabica</v>
      </c>
      <c r="O436" t="str">
        <f t="shared" si="20"/>
        <v>Medium</v>
      </c>
      <c r="P436" t="str">
        <f>_xlfn.XLOOKUP(OrdersTable[[#This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f>_xlfn.XLOOKUP(D437,products!$A$1:$A$49,products!$D$1:$D$49,,0)</f>
        <v>0.5</v>
      </c>
      <c r="L437">
        <f>_xlfn.XLOOKUP(D437,products!$A$1:$A$49,products!$E$1:$E$49,,0)</f>
        <v>8.25</v>
      </c>
      <c r="M437">
        <f t="shared" si="18"/>
        <v>8.25</v>
      </c>
      <c r="N437" t="str">
        <f t="shared" si="19"/>
        <v>Excelsa</v>
      </c>
      <c r="O437" t="str">
        <f t="shared" si="20"/>
        <v>Medium</v>
      </c>
      <c r="P437" t="str">
        <f>_xlfn.XLOOKUP(OrdersTable[[#This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f>_xlfn.XLOOKUP(D438,products!$A$1:$A$49,products!$D$1:$D$49,,0)</f>
        <v>0.2</v>
      </c>
      <c r="L438">
        <f>_xlfn.XLOOKUP(D438,products!$A$1:$A$49,products!$E$1:$E$49,,0)</f>
        <v>4.7549999999999999</v>
      </c>
      <c r="M438">
        <f t="shared" si="18"/>
        <v>9.51</v>
      </c>
      <c r="N438" t="str">
        <f t="shared" si="19"/>
        <v>Liberica</v>
      </c>
      <c r="O438" t="str">
        <f t="shared" si="20"/>
        <v>Light</v>
      </c>
      <c r="P438" t="str">
        <f>_xlfn.XLOOKUP(OrdersTable[[#This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_xlfn.XLOOKUP(D439,products!$A$1:$A$49,products!$B$1:$B$49,,0)</f>
        <v>Lib</v>
      </c>
      <c r="J439" t="str">
        <f>_xlfn.XLOOKUP(D439,products!$A$1:$A$49,products!$C$1:$C$49,,0)</f>
        <v>D</v>
      </c>
      <c r="K439">
        <f>_xlfn.XLOOKUP(D439,products!$A$1:$A$49,products!$D$1:$D$49,,0)</f>
        <v>2.5</v>
      </c>
      <c r="L439">
        <f>_xlfn.XLOOKUP(D439,products!$A$1:$A$49,products!$E$1:$E$49,,0)</f>
        <v>29.784999999999997</v>
      </c>
      <c r="M439">
        <f t="shared" si="18"/>
        <v>29.784999999999997</v>
      </c>
      <c r="N439" t="str">
        <f t="shared" si="19"/>
        <v>Liberica</v>
      </c>
      <c r="O439" t="str">
        <f t="shared" si="20"/>
        <v>Dark</v>
      </c>
      <c r="P439" t="str">
        <f>_xlfn.XLOOKUP(OrdersTable[[#This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f>_xlfn.XLOOKUP(D440,products!$A$1:$A$49,products!$D$1:$D$49,,0)</f>
        <v>0.5</v>
      </c>
      <c r="L440">
        <f>_xlfn.XLOOKUP(D440,products!$A$1:$A$49,products!$E$1:$E$49,,0)</f>
        <v>7.77</v>
      </c>
      <c r="M440">
        <f t="shared" si="18"/>
        <v>15.54</v>
      </c>
      <c r="N440" t="str">
        <f t="shared" si="19"/>
        <v>Liberica</v>
      </c>
      <c r="O440" t="str">
        <f t="shared" si="20"/>
        <v>Dark</v>
      </c>
      <c r="P440" t="str">
        <f>_xlfn.XLOOKUP(OrdersTable[[#This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f>_xlfn.XLOOKUP(D441,products!$A$1:$A$49,products!$D$1:$D$49,,0)</f>
        <v>0.5</v>
      </c>
      <c r="L441">
        <f>_xlfn.XLOOKUP(D441,products!$A$1:$A$49,products!$E$1:$E$49,,0)</f>
        <v>8.91</v>
      </c>
      <c r="M441">
        <f t="shared" si="18"/>
        <v>35.64</v>
      </c>
      <c r="N441" t="str">
        <f t="shared" si="19"/>
        <v>Excelsa</v>
      </c>
      <c r="O441" t="str">
        <f t="shared" si="20"/>
        <v>Light</v>
      </c>
      <c r="P441" t="str">
        <f>_xlfn.XLOOKUP(OrdersTable[[#This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f>_xlfn.XLOOKUP(D442,products!$A$1:$A$49,products!$D$1:$D$49,,0)</f>
        <v>2.5</v>
      </c>
      <c r="L442">
        <f>_xlfn.XLOOKUP(D442,products!$A$1:$A$49,products!$E$1:$E$49,,0)</f>
        <v>25.874999999999996</v>
      </c>
      <c r="M442">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f>_xlfn.XLOOKUP(D443,products!$A$1:$A$49,products!$D$1:$D$49,,0)</f>
        <v>1</v>
      </c>
      <c r="L443">
        <f>_xlfn.XLOOKUP(D443,products!$A$1:$A$49,products!$E$1:$E$49,,0)</f>
        <v>12.15</v>
      </c>
      <c r="M443">
        <f t="shared" si="18"/>
        <v>36.450000000000003</v>
      </c>
      <c r="N443" t="str">
        <f t="shared" si="19"/>
        <v>Excelsa</v>
      </c>
      <c r="O443" t="str">
        <f t="shared" si="20"/>
        <v>Dark</v>
      </c>
      <c r="P443" t="str">
        <f>_xlfn.XLOOKUP(OrdersTable[[#This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f>_xlfn.XLOOKUP(D444,products!$A$1:$A$49,products!$D$1:$D$49,,0)</f>
        <v>0.5</v>
      </c>
      <c r="L444">
        <f>_xlfn.XLOOKUP(D444,products!$A$1:$A$49,products!$E$1:$E$49,,0)</f>
        <v>7.169999999999999</v>
      </c>
      <c r="M444">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f>_xlfn.XLOOKUP(D445,products!$A$1:$A$49,products!$D$1:$D$49,,0)</f>
        <v>0.2</v>
      </c>
      <c r="L445">
        <f>_xlfn.XLOOKUP(D445,products!$A$1:$A$49,products!$E$1:$E$49,,0)</f>
        <v>4.4550000000000001</v>
      </c>
      <c r="M445">
        <f t="shared" si="18"/>
        <v>22.274999999999999</v>
      </c>
      <c r="N445" t="str">
        <f t="shared" si="19"/>
        <v>Excelsa</v>
      </c>
      <c r="O445" t="str">
        <f t="shared" si="20"/>
        <v>Light</v>
      </c>
      <c r="P445" t="str">
        <f>_xlfn.XLOOKUP(OrdersTable[[#This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f>_xlfn.XLOOKUP(D446,products!$A$1:$A$49,products!$D$1:$D$49,,0)</f>
        <v>0.2</v>
      </c>
      <c r="L446">
        <f>_xlfn.XLOOKUP(D446,products!$A$1:$A$49,products!$E$1:$E$49,,0)</f>
        <v>4.125</v>
      </c>
      <c r="M446">
        <f t="shared" si="18"/>
        <v>24.75</v>
      </c>
      <c r="N446" t="str">
        <f t="shared" si="19"/>
        <v>Excelsa</v>
      </c>
      <c r="O446" t="str">
        <f t="shared" si="20"/>
        <v>Medium</v>
      </c>
      <c r="P446" t="str">
        <f>_xlfn.XLOOKUP(OrdersTable[[#This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f>_xlfn.XLOOKUP(D447,products!$A$1:$A$49,products!$D$1:$D$49,,0)</f>
        <v>2.5</v>
      </c>
      <c r="L447">
        <f>_xlfn.XLOOKUP(D447,products!$A$1:$A$49,products!$E$1:$E$49,,0)</f>
        <v>33.464999999999996</v>
      </c>
      <c r="M447">
        <f t="shared" si="18"/>
        <v>66.929999999999993</v>
      </c>
      <c r="N447" t="str">
        <f t="shared" si="19"/>
        <v>Liberica</v>
      </c>
      <c r="O447" t="str">
        <f t="shared" si="20"/>
        <v>Medium</v>
      </c>
      <c r="P447" t="str">
        <f>_xlfn.XLOOKUP(OrdersTable[[#This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f>_xlfn.XLOOKUP(D448,products!$A$1:$A$49,products!$D$1:$D$49,,0)</f>
        <v>0.5</v>
      </c>
      <c r="L448">
        <f>_xlfn.XLOOKUP(D448,products!$A$1:$A$49,products!$E$1:$E$49,,0)</f>
        <v>8.73</v>
      </c>
      <c r="M448">
        <f t="shared" si="18"/>
        <v>8.73</v>
      </c>
      <c r="N448" t="str">
        <f t="shared" si="19"/>
        <v>Liberica</v>
      </c>
      <c r="O448" t="str">
        <f t="shared" si="20"/>
        <v>Medium</v>
      </c>
      <c r="P448" t="str">
        <f>_xlfn.XLOOKUP(OrdersTable[[#This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f>_xlfn.XLOOKUP(D449,products!$A$1:$A$49,products!$D$1:$D$49,,0)</f>
        <v>0.5</v>
      </c>
      <c r="L449">
        <f>_xlfn.XLOOKUP(D449,products!$A$1:$A$49,products!$E$1:$E$49,,0)</f>
        <v>5.97</v>
      </c>
      <c r="M449">
        <f t="shared" si="18"/>
        <v>17.91</v>
      </c>
      <c r="N449" t="str">
        <f t="shared" si="19"/>
        <v>Robusta</v>
      </c>
      <c r="O449" t="str">
        <f t="shared" si="20"/>
        <v>Medium</v>
      </c>
      <c r="P449" t="str">
        <f>_xlfn.XLOOKUP(OrdersTable[[#This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f>_xlfn.XLOOKUP(D450,products!$A$1:$A$49,products!$D$1:$D$49,,0)</f>
        <v>0.5</v>
      </c>
      <c r="L450">
        <f>_xlfn.XLOOKUP(D450,products!$A$1:$A$49,products!$E$1:$E$49,,0)</f>
        <v>7.169999999999999</v>
      </c>
      <c r="M450">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f>_xlfn.XLOOKUP(D451,products!$A$1:$A$49,products!$D$1:$D$49,,0)</f>
        <v>0.2</v>
      </c>
      <c r="L451">
        <f>_xlfn.XLOOKUP(D451,products!$A$1:$A$49,products!$E$1:$E$49,,0)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f>_xlfn.XLOOKUP(D452,products!$A$1:$A$49,products!$D$1:$D$49,,0)</f>
        <v>0.2</v>
      </c>
      <c r="L452">
        <f>_xlfn.XLOOKUP(D452,products!$A$1:$A$49,products!$E$1:$E$49,,0)</f>
        <v>4.7549999999999999</v>
      </c>
      <c r="M452">
        <f t="shared" si="21"/>
        <v>23.774999999999999</v>
      </c>
      <c r="N452" t="str">
        <f t="shared" si="22"/>
        <v>Liberica</v>
      </c>
      <c r="O452" t="str">
        <f t="shared" si="23"/>
        <v>Light</v>
      </c>
      <c r="P452" t="str">
        <f>_xlfn.XLOOKUP(OrdersTable[[#This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f>_xlfn.XLOOKUP(D453,products!$A$1:$A$49,products!$D$1:$D$49,,0)</f>
        <v>2.5</v>
      </c>
      <c r="L453">
        <f>_xlfn.XLOOKUP(D453,products!$A$1:$A$49,products!$E$1:$E$49,,0)</f>
        <v>20.584999999999997</v>
      </c>
      <c r="M453">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f>_xlfn.XLOOKUP(D454,products!$A$1:$A$49,products!$D$1:$D$49,,0)</f>
        <v>0.2</v>
      </c>
      <c r="L454">
        <f>_xlfn.XLOOKUP(D454,products!$A$1:$A$49,products!$E$1:$E$49,,0)</f>
        <v>3.8849999999999998</v>
      </c>
      <c r="M454">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f>_xlfn.XLOOKUP(D455,products!$A$1:$A$49,products!$D$1:$D$49,,0)</f>
        <v>0.5</v>
      </c>
      <c r="L455">
        <f>_xlfn.XLOOKUP(D455,products!$A$1:$A$49,products!$E$1:$E$49,,0)</f>
        <v>9.51</v>
      </c>
      <c r="M455">
        <f t="shared" si="21"/>
        <v>38.04</v>
      </c>
      <c r="N455" t="str">
        <f t="shared" si="22"/>
        <v>Liberica</v>
      </c>
      <c r="O455" t="str">
        <f t="shared" si="23"/>
        <v>Light</v>
      </c>
      <c r="P455" t="str">
        <f>_xlfn.XLOOKUP(OrdersTable[[#This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f>_xlfn.XLOOKUP(D456,products!$A$1:$A$49,products!$D$1:$D$49,,0)</f>
        <v>2.5</v>
      </c>
      <c r="L456">
        <f>_xlfn.XLOOKUP(D456,products!$A$1:$A$49,products!$E$1:$E$49,,0)</f>
        <v>20.584999999999997</v>
      </c>
      <c r="M456">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f>_xlfn.XLOOKUP(D457,products!$A$1:$A$49,products!$D$1:$D$49,,0)</f>
        <v>0.2</v>
      </c>
      <c r="L457">
        <f>_xlfn.XLOOKUP(D457,products!$A$1:$A$49,products!$E$1:$E$49,,0)</f>
        <v>4.7549999999999999</v>
      </c>
      <c r="M457">
        <f t="shared" si="21"/>
        <v>9.51</v>
      </c>
      <c r="N457" t="str">
        <f t="shared" si="22"/>
        <v>Liberica</v>
      </c>
      <c r="O457" t="str">
        <f t="shared" si="23"/>
        <v>Light</v>
      </c>
      <c r="P457" t="str">
        <f>_xlfn.XLOOKUP(OrdersTable[[#This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f>_xlfn.XLOOKUP(D458,products!$A$1:$A$49,products!$D$1:$D$49,,0)</f>
        <v>2.5</v>
      </c>
      <c r="L458">
        <f>_xlfn.XLOOKUP(D458,products!$A$1:$A$49,products!$E$1:$E$49,,0)</f>
        <v>20.584999999999997</v>
      </c>
      <c r="M458">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f>_xlfn.XLOOKUP(D459,products!$A$1:$A$49,products!$D$1:$D$49,,0)</f>
        <v>0.5</v>
      </c>
      <c r="L459">
        <f>_xlfn.XLOOKUP(D459,products!$A$1:$A$49,products!$E$1:$E$49,,0)</f>
        <v>9.51</v>
      </c>
      <c r="M459">
        <f t="shared" si="21"/>
        <v>47.55</v>
      </c>
      <c r="N459" t="str">
        <f t="shared" si="22"/>
        <v>Liberica</v>
      </c>
      <c r="O459" t="str">
        <f t="shared" si="23"/>
        <v>Light</v>
      </c>
      <c r="P459" t="str">
        <f>_xlfn.XLOOKUP(OrdersTable[[#This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f>_xlfn.XLOOKUP(D460,products!$A$1:$A$49,products!$D$1:$D$49,,0)</f>
        <v>1</v>
      </c>
      <c r="L460">
        <f>_xlfn.XLOOKUP(D460,products!$A$1:$A$49,products!$E$1:$E$49,,0)</f>
        <v>11.25</v>
      </c>
      <c r="M460">
        <f t="shared" si="21"/>
        <v>45</v>
      </c>
      <c r="N460" t="str">
        <f t="shared" si="22"/>
        <v>Arabica</v>
      </c>
      <c r="O460" t="str">
        <f t="shared" si="23"/>
        <v>Medium</v>
      </c>
      <c r="P460" t="str">
        <f>_xlfn.XLOOKUP(OrdersTable[[#This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f>_xlfn.XLOOKUP(D461,products!$A$1:$A$49,products!$D$1:$D$49,,0)</f>
        <v>0.2</v>
      </c>
      <c r="L461">
        <f>_xlfn.XLOOKUP(D461,products!$A$1:$A$49,products!$E$1:$E$49,,0)</f>
        <v>4.7549999999999999</v>
      </c>
      <c r="M461">
        <f t="shared" si="21"/>
        <v>23.774999999999999</v>
      </c>
      <c r="N461" t="str">
        <f t="shared" si="22"/>
        <v>Liberica</v>
      </c>
      <c r="O461" t="str">
        <f t="shared" si="23"/>
        <v>Light</v>
      </c>
      <c r="P461" t="str">
        <f>_xlfn.XLOOKUP(OrdersTable[[#This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f>_xlfn.XLOOKUP(D462,products!$A$1:$A$49,products!$D$1:$D$49,,0)</f>
        <v>0.5</v>
      </c>
      <c r="L462">
        <f>_xlfn.XLOOKUP(D462,products!$A$1:$A$49,products!$E$1:$E$49,,0)</f>
        <v>5.3699999999999992</v>
      </c>
      <c r="M462">
        <f t="shared" si="21"/>
        <v>16.11</v>
      </c>
      <c r="N462" t="str">
        <f t="shared" si="22"/>
        <v>Robusta</v>
      </c>
      <c r="O462" t="str">
        <f t="shared" si="23"/>
        <v>Dark</v>
      </c>
      <c r="P462" t="str">
        <f>_xlfn.XLOOKUP(OrdersTable[[#This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f>_xlfn.XLOOKUP(D463,products!$A$1:$A$49,products!$D$1:$D$49,,0)</f>
        <v>0.2</v>
      </c>
      <c r="L463">
        <f>_xlfn.XLOOKUP(D463,products!$A$1:$A$49,products!$E$1:$E$49,,0)</f>
        <v>2.6849999999999996</v>
      </c>
      <c r="M463">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f>_xlfn.XLOOKUP(D464,products!$A$1:$A$49,products!$D$1:$D$49,,0)</f>
        <v>1</v>
      </c>
      <c r="L464">
        <f>_xlfn.XLOOKUP(D464,products!$A$1:$A$49,products!$E$1:$E$49,,0)</f>
        <v>9.9499999999999993</v>
      </c>
      <c r="M464">
        <f t="shared" si="21"/>
        <v>49.75</v>
      </c>
      <c r="N464" t="str">
        <f t="shared" si="22"/>
        <v>Arabica</v>
      </c>
      <c r="O464" t="str">
        <f t="shared" si="23"/>
        <v>Dark</v>
      </c>
      <c r="P464" t="str">
        <f>_xlfn.XLOOKUP(OrdersTable[[#This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f>_xlfn.XLOOKUP(D465,products!$A$1:$A$49,products!$D$1:$D$49,,0)</f>
        <v>1</v>
      </c>
      <c r="L465">
        <f>_xlfn.XLOOKUP(D465,products!$A$1:$A$49,products!$E$1:$E$49,,0)</f>
        <v>13.75</v>
      </c>
      <c r="M465">
        <f t="shared" si="21"/>
        <v>27.5</v>
      </c>
      <c r="N465" t="str">
        <f t="shared" si="22"/>
        <v>Excelsa</v>
      </c>
      <c r="O465" t="str">
        <f t="shared" si="23"/>
        <v>Medium</v>
      </c>
      <c r="P465" t="str">
        <f>_xlfn.XLOOKUP(OrdersTable[[#This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f>_xlfn.XLOOKUP(D466,products!$A$1:$A$49,products!$D$1:$D$49,,0)</f>
        <v>2.5</v>
      </c>
      <c r="L466">
        <f>_xlfn.XLOOKUP(D466,products!$A$1:$A$49,products!$E$1:$E$49,,0)</f>
        <v>29.784999999999997</v>
      </c>
      <c r="M466">
        <f t="shared" si="21"/>
        <v>119.13999999999999</v>
      </c>
      <c r="N466" t="str">
        <f t="shared" si="22"/>
        <v>Liberica</v>
      </c>
      <c r="O466" t="str">
        <f t="shared" si="23"/>
        <v>Dark</v>
      </c>
      <c r="P466" t="str">
        <f>_xlfn.XLOOKUP(OrdersTable[[#This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f>_xlfn.XLOOKUP(D467,products!$A$1:$A$49,products!$D$1:$D$49,,0)</f>
        <v>2.5</v>
      </c>
      <c r="L467">
        <f>_xlfn.XLOOKUP(D467,products!$A$1:$A$49,products!$E$1:$E$49,,0)</f>
        <v>20.584999999999997</v>
      </c>
      <c r="M467">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f>_xlfn.XLOOKUP(D468,products!$A$1:$A$49,products!$D$1:$D$49,,0)</f>
        <v>0.2</v>
      </c>
      <c r="L468">
        <f>_xlfn.XLOOKUP(D468,products!$A$1:$A$49,products!$E$1:$E$49,,0)</f>
        <v>2.9849999999999999</v>
      </c>
      <c r="M468">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f>_xlfn.XLOOKUP(D469,products!$A$1:$A$49,products!$D$1:$D$49,,0)</f>
        <v>0.5</v>
      </c>
      <c r="L469">
        <f>_xlfn.XLOOKUP(D469,products!$A$1:$A$49,products!$E$1:$E$49,,0)</f>
        <v>5.97</v>
      </c>
      <c r="M469">
        <f t="shared" si="21"/>
        <v>5.97</v>
      </c>
      <c r="N469" t="str">
        <f t="shared" si="22"/>
        <v>Arabica</v>
      </c>
      <c r="O469" t="str">
        <f t="shared" si="23"/>
        <v>Dark</v>
      </c>
      <c r="P469" t="str">
        <f>_xlfn.XLOOKUP(OrdersTable[[#This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f>_xlfn.XLOOKUP(D470,products!$A$1:$A$49,products!$D$1:$D$49,,0)</f>
        <v>1</v>
      </c>
      <c r="L470">
        <f>_xlfn.XLOOKUP(D470,products!$A$1:$A$49,products!$E$1:$E$49,,0)</f>
        <v>13.75</v>
      </c>
      <c r="M470">
        <f t="shared" si="21"/>
        <v>41.25</v>
      </c>
      <c r="N470" t="str">
        <f t="shared" si="22"/>
        <v>Excelsa</v>
      </c>
      <c r="O470" t="str">
        <f t="shared" si="23"/>
        <v>Medium</v>
      </c>
      <c r="P470" t="str">
        <f>_xlfn.XLOOKUP(OrdersTable[[#This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f>_xlfn.XLOOKUP(D471,products!$A$1:$A$49,products!$D$1:$D$49,,0)</f>
        <v>0.2</v>
      </c>
      <c r="L471">
        <f>_xlfn.XLOOKUP(D471,products!$A$1:$A$49,products!$E$1:$E$49,,0)</f>
        <v>4.4550000000000001</v>
      </c>
      <c r="M471">
        <f t="shared" si="21"/>
        <v>22.274999999999999</v>
      </c>
      <c r="N471" t="str">
        <f t="shared" si="22"/>
        <v>Excelsa</v>
      </c>
      <c r="O471" t="str">
        <f t="shared" si="23"/>
        <v>Light</v>
      </c>
      <c r="P471" t="str">
        <f>_xlfn.XLOOKUP(OrdersTable[[#This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f>_xlfn.XLOOKUP(D472,products!$A$1:$A$49,products!$D$1:$D$49,,0)</f>
        <v>0.5</v>
      </c>
      <c r="L472">
        <f>_xlfn.XLOOKUP(D472,products!$A$1:$A$49,products!$E$1:$E$49,,0)</f>
        <v>6.75</v>
      </c>
      <c r="M472">
        <f t="shared" si="21"/>
        <v>6.75</v>
      </c>
      <c r="N472" t="str">
        <f t="shared" si="22"/>
        <v>Arabica</v>
      </c>
      <c r="O472" t="str">
        <f t="shared" si="23"/>
        <v>Medium</v>
      </c>
      <c r="P472" t="str">
        <f>_xlfn.XLOOKUP(OrdersTable[[#This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_xlfn.XLOOKUP(D473,products!$A$1:$A$49,products!$B$1:$B$49,,0)</f>
        <v>Lib</v>
      </c>
      <c r="J473" t="str">
        <f>_xlfn.XLOOKUP(D473,products!$A$1:$A$49,products!$C$1:$C$49,,0)</f>
        <v>M</v>
      </c>
      <c r="K473">
        <f>_xlfn.XLOOKUP(D473,products!$A$1:$A$49,products!$D$1:$D$49,,0)</f>
        <v>2.5</v>
      </c>
      <c r="L473">
        <f>_xlfn.XLOOKUP(D473,products!$A$1:$A$49,products!$E$1:$E$49,,0)</f>
        <v>33.464999999999996</v>
      </c>
      <c r="M473">
        <f t="shared" si="21"/>
        <v>133.85999999999999</v>
      </c>
      <c r="N473" t="str">
        <f t="shared" si="22"/>
        <v>Liberica</v>
      </c>
      <c r="O473" t="str">
        <f t="shared" si="23"/>
        <v>Medium</v>
      </c>
      <c r="P473" t="str">
        <f>_xlfn.XLOOKUP(OrdersTable[[#This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f>_xlfn.XLOOKUP(D474,products!$A$1:$A$49,products!$D$1:$D$49,,0)</f>
        <v>0.2</v>
      </c>
      <c r="L474">
        <f>_xlfn.XLOOKUP(D474,products!$A$1:$A$49,products!$E$1:$E$49,,0)</f>
        <v>2.9849999999999999</v>
      </c>
      <c r="M474">
        <f t="shared" si="21"/>
        <v>5.97</v>
      </c>
      <c r="N474" t="str">
        <f t="shared" si="22"/>
        <v>Arabica</v>
      </c>
      <c r="O474" t="str">
        <f t="shared" si="23"/>
        <v>Dark</v>
      </c>
      <c r="P474" t="str">
        <f>_xlfn.XLOOKUP(OrdersTable[[#This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f>_xlfn.XLOOKUP(D475,products!$A$1:$A$49,products!$D$1:$D$49,,0)</f>
        <v>1</v>
      </c>
      <c r="L475">
        <f>_xlfn.XLOOKUP(D475,products!$A$1:$A$49,products!$E$1:$E$49,,0)</f>
        <v>12.95</v>
      </c>
      <c r="M475">
        <f t="shared" si="21"/>
        <v>25.9</v>
      </c>
      <c r="N475" t="str">
        <f t="shared" si="22"/>
        <v>Arabica</v>
      </c>
      <c r="O475" t="str">
        <f t="shared" si="23"/>
        <v>Light</v>
      </c>
      <c r="P475" t="str">
        <f>_xlfn.XLOOKUP(OrdersTable[[#This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f>_xlfn.XLOOKUP(D476,products!$A$1:$A$49,products!$D$1:$D$49,,0)</f>
        <v>2.5</v>
      </c>
      <c r="L476">
        <f>_xlfn.XLOOKUP(D476,products!$A$1:$A$49,products!$E$1:$E$49,,0)</f>
        <v>31.624999999999996</v>
      </c>
      <c r="M476">
        <f t="shared" si="21"/>
        <v>31.624999999999996</v>
      </c>
      <c r="N476" t="str">
        <f t="shared" si="22"/>
        <v>Excelsa</v>
      </c>
      <c r="O476" t="str">
        <f t="shared" si="23"/>
        <v>Medium</v>
      </c>
      <c r="P476" t="str">
        <f>_xlfn.XLOOKUP(OrdersTable[[#This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f>_xlfn.XLOOKUP(D477,products!$A$1:$A$49,products!$D$1:$D$49,,0)</f>
        <v>0.2</v>
      </c>
      <c r="L477">
        <f>_xlfn.XLOOKUP(D477,products!$A$1:$A$49,products!$E$1:$E$49,,0)</f>
        <v>4.3650000000000002</v>
      </c>
      <c r="M477">
        <f t="shared" si="21"/>
        <v>8.73</v>
      </c>
      <c r="N477" t="str">
        <f t="shared" si="22"/>
        <v>Liberica</v>
      </c>
      <c r="O477" t="str">
        <f t="shared" si="23"/>
        <v>Medium</v>
      </c>
      <c r="P477" t="str">
        <f>_xlfn.XLOOKUP(OrdersTable[[#This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f>_xlfn.XLOOKUP(D478,products!$A$1:$A$49,products!$D$1:$D$49,,0)</f>
        <v>0.2</v>
      </c>
      <c r="L478">
        <f>_xlfn.XLOOKUP(D478,products!$A$1:$A$49,products!$E$1:$E$49,,0)</f>
        <v>4.4550000000000001</v>
      </c>
      <c r="M478">
        <f t="shared" si="21"/>
        <v>26.73</v>
      </c>
      <c r="N478" t="str">
        <f t="shared" si="22"/>
        <v>Excelsa</v>
      </c>
      <c r="O478" t="str">
        <f t="shared" si="23"/>
        <v>Light</v>
      </c>
      <c r="P478" t="str">
        <f>_xlfn.XLOOKUP(OrdersTable[[#This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f>_xlfn.XLOOKUP(D479,products!$A$1:$A$49,products!$D$1:$D$49,,0)</f>
        <v>0.2</v>
      </c>
      <c r="L479">
        <f>_xlfn.XLOOKUP(D479,products!$A$1:$A$49,products!$E$1:$E$49,,0)</f>
        <v>4.3650000000000002</v>
      </c>
      <c r="M479">
        <f t="shared" si="21"/>
        <v>26.19</v>
      </c>
      <c r="N479" t="str">
        <f t="shared" si="22"/>
        <v>Liberica</v>
      </c>
      <c r="O479" t="str">
        <f t="shared" si="23"/>
        <v>Medium</v>
      </c>
      <c r="P479" t="str">
        <f>_xlfn.XLOOKUP(OrdersTable[[#This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f>_xlfn.XLOOKUP(D480,products!$A$1:$A$49,products!$D$1:$D$49,,0)</f>
        <v>1</v>
      </c>
      <c r="L480">
        <f>_xlfn.XLOOKUP(D480,products!$A$1:$A$49,products!$E$1:$E$49,,0)</f>
        <v>8.9499999999999993</v>
      </c>
      <c r="M480">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f>_xlfn.XLOOKUP(D481,products!$A$1:$A$49,products!$D$1:$D$49,,0)</f>
        <v>2.5</v>
      </c>
      <c r="L481">
        <f>_xlfn.XLOOKUP(D481,products!$A$1:$A$49,products!$E$1:$E$49,,0)</f>
        <v>31.624999999999996</v>
      </c>
      <c r="M481">
        <f t="shared" si="21"/>
        <v>126.49999999999999</v>
      </c>
      <c r="N481" t="str">
        <f t="shared" si="22"/>
        <v>Excelsa</v>
      </c>
      <c r="O481" t="str">
        <f t="shared" si="23"/>
        <v>Medium</v>
      </c>
      <c r="P481" t="str">
        <f>_xlfn.XLOOKUP(OrdersTable[[#This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f>_xlfn.XLOOKUP(D482,products!$A$1:$A$49,products!$D$1:$D$49,,0)</f>
        <v>0.2</v>
      </c>
      <c r="L482">
        <f>_xlfn.XLOOKUP(D482,products!$A$1:$A$49,products!$E$1:$E$49,,0)</f>
        <v>4.125</v>
      </c>
      <c r="M482">
        <f t="shared" si="21"/>
        <v>4.125</v>
      </c>
      <c r="N482" t="str">
        <f t="shared" si="22"/>
        <v>Excelsa</v>
      </c>
      <c r="O482" t="str">
        <f t="shared" si="23"/>
        <v>Medium</v>
      </c>
      <c r="P482" t="str">
        <f>_xlfn.XLOOKUP(OrdersTable[[#This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f>_xlfn.XLOOKUP(D483,products!$A$1:$A$49,products!$D$1:$D$49,,0)</f>
        <v>1</v>
      </c>
      <c r="L483">
        <f>_xlfn.XLOOKUP(D483,products!$A$1:$A$49,products!$E$1:$E$49,,0)</f>
        <v>11.95</v>
      </c>
      <c r="M483">
        <f t="shared" si="21"/>
        <v>23.9</v>
      </c>
      <c r="N483" t="str">
        <f t="shared" si="22"/>
        <v>Robusta</v>
      </c>
      <c r="O483" t="str">
        <f t="shared" si="23"/>
        <v>Light</v>
      </c>
      <c r="P483" t="str">
        <f>_xlfn.XLOOKUP(OrdersTable[[#This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f>_xlfn.XLOOKUP(D484,products!$A$1:$A$49,products!$D$1:$D$49,,0)</f>
        <v>2.5</v>
      </c>
      <c r="L484">
        <f>_xlfn.XLOOKUP(D484,products!$A$1:$A$49,products!$E$1:$E$49,,0)</f>
        <v>27.945</v>
      </c>
      <c r="M484">
        <f t="shared" si="21"/>
        <v>139.72499999999999</v>
      </c>
      <c r="N484" t="str">
        <f t="shared" si="22"/>
        <v>Excelsa</v>
      </c>
      <c r="O484" t="str">
        <f t="shared" si="23"/>
        <v>Dark</v>
      </c>
      <c r="P484" t="str">
        <f>_xlfn.XLOOKUP(OrdersTable[[#This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_xlfn.XLOOKUP(D485,products!$A$1:$A$49,products!$B$1:$B$49,,0)</f>
        <v>Lib</v>
      </c>
      <c r="J485" t="str">
        <f>_xlfn.XLOOKUP(D485,products!$A$1:$A$49,products!$C$1:$C$49,,0)</f>
        <v>D</v>
      </c>
      <c r="K485">
        <f>_xlfn.XLOOKUP(D485,products!$A$1:$A$49,products!$D$1:$D$49,,0)</f>
        <v>2.5</v>
      </c>
      <c r="L485">
        <f>_xlfn.XLOOKUP(D485,products!$A$1:$A$49,products!$E$1:$E$49,,0)</f>
        <v>29.784999999999997</v>
      </c>
      <c r="M485">
        <f t="shared" si="21"/>
        <v>59.569999999999993</v>
      </c>
      <c r="N485" t="str">
        <f t="shared" si="22"/>
        <v>Liberica</v>
      </c>
      <c r="O485" t="str">
        <f t="shared" si="23"/>
        <v>Dark</v>
      </c>
      <c r="P485" t="str">
        <f>_xlfn.XLOOKUP(OrdersTable[[#This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f>_xlfn.XLOOKUP(D486,products!$A$1:$A$49,products!$D$1:$D$49,,0)</f>
        <v>0.5</v>
      </c>
      <c r="L486">
        <f>_xlfn.XLOOKUP(D486,products!$A$1:$A$49,products!$E$1:$E$49,,0)</f>
        <v>9.51</v>
      </c>
      <c r="M486">
        <f t="shared" si="21"/>
        <v>57.06</v>
      </c>
      <c r="N486" t="str">
        <f t="shared" si="22"/>
        <v>Liberica</v>
      </c>
      <c r="O486" t="str">
        <f t="shared" si="23"/>
        <v>Light</v>
      </c>
      <c r="P486" t="str">
        <f>_xlfn.XLOOKUP(OrdersTable[[#This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f>_xlfn.XLOOKUP(D487,products!$A$1:$A$49,products!$D$1:$D$49,,0)</f>
        <v>0.2</v>
      </c>
      <c r="L487">
        <f>_xlfn.XLOOKUP(D487,products!$A$1:$A$49,products!$E$1:$E$49,,0)</f>
        <v>3.5849999999999995</v>
      </c>
      <c r="M487">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f>_xlfn.XLOOKUP(D488,products!$A$1:$A$49,products!$D$1:$D$49,,0)</f>
        <v>0.5</v>
      </c>
      <c r="L488">
        <f>_xlfn.XLOOKUP(D488,products!$A$1:$A$49,products!$E$1:$E$49,,0)</f>
        <v>8.73</v>
      </c>
      <c r="M488">
        <f t="shared" si="21"/>
        <v>52.38</v>
      </c>
      <c r="N488" t="str">
        <f t="shared" si="22"/>
        <v>Liberica</v>
      </c>
      <c r="O488" t="str">
        <f t="shared" si="23"/>
        <v>Medium</v>
      </c>
      <c r="P488" t="str">
        <f>_xlfn.XLOOKUP(OrdersTable[[#This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f>_xlfn.XLOOKUP(D489,products!$A$1:$A$49,products!$D$1:$D$49,,0)</f>
        <v>1</v>
      </c>
      <c r="L489">
        <f>_xlfn.XLOOKUP(D489,products!$A$1:$A$49,products!$E$1:$E$49,,0)</f>
        <v>12.15</v>
      </c>
      <c r="M489">
        <f t="shared" si="21"/>
        <v>72.900000000000006</v>
      </c>
      <c r="N489" t="str">
        <f t="shared" si="22"/>
        <v>Excelsa</v>
      </c>
      <c r="O489" t="str">
        <f t="shared" si="23"/>
        <v>Dark</v>
      </c>
      <c r="P489" t="str">
        <f>_xlfn.XLOOKUP(OrdersTable[[#This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f>_xlfn.XLOOKUP(D490,products!$A$1:$A$49,products!$D$1:$D$49,,0)</f>
        <v>0.2</v>
      </c>
      <c r="L490">
        <f>_xlfn.XLOOKUP(D490,products!$A$1:$A$49,products!$E$1:$E$49,,0)</f>
        <v>2.9849999999999999</v>
      </c>
      <c r="M490">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f>_xlfn.XLOOKUP(D491,products!$A$1:$A$49,products!$D$1:$D$49,,0)</f>
        <v>1</v>
      </c>
      <c r="L491">
        <f>_xlfn.XLOOKUP(D491,products!$A$1:$A$49,products!$E$1:$E$49,,0)</f>
        <v>15.85</v>
      </c>
      <c r="M491">
        <f t="shared" si="21"/>
        <v>95.1</v>
      </c>
      <c r="N491" t="str">
        <f t="shared" si="22"/>
        <v>Liberica</v>
      </c>
      <c r="O491" t="str">
        <f t="shared" si="23"/>
        <v>Light</v>
      </c>
      <c r="P491" t="str">
        <f>_xlfn.XLOOKUP(OrdersTable[[#This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f>_xlfn.XLOOKUP(D492,products!$A$1:$A$49,products!$D$1:$D$49,,0)</f>
        <v>0.5</v>
      </c>
      <c r="L492">
        <f>_xlfn.XLOOKUP(D492,products!$A$1:$A$49,products!$E$1:$E$49,,0)</f>
        <v>7.77</v>
      </c>
      <c r="M492">
        <f t="shared" si="21"/>
        <v>15.54</v>
      </c>
      <c r="N492" t="str">
        <f t="shared" si="22"/>
        <v>Liberica</v>
      </c>
      <c r="O492" t="str">
        <f t="shared" si="23"/>
        <v>Dark</v>
      </c>
      <c r="P492" t="str">
        <f>_xlfn.XLOOKUP(OrdersTable[[#This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_xlfn.XLOOKUP(D493,products!$A$1:$A$49,products!$B$1:$B$49,,0)</f>
        <v>Lib</v>
      </c>
      <c r="J493" t="str">
        <f>_xlfn.XLOOKUP(D493,products!$A$1:$A$49,products!$C$1:$C$49,,0)</f>
        <v>D</v>
      </c>
      <c r="K493">
        <f>_xlfn.XLOOKUP(D493,products!$A$1:$A$49,products!$D$1:$D$49,,0)</f>
        <v>0.2</v>
      </c>
      <c r="L493">
        <f>_xlfn.XLOOKUP(D493,products!$A$1:$A$49,products!$E$1:$E$49,,0)</f>
        <v>3.8849999999999998</v>
      </c>
      <c r="M493">
        <f t="shared" si="21"/>
        <v>23.31</v>
      </c>
      <c r="N493" t="str">
        <f t="shared" si="22"/>
        <v>Liberica</v>
      </c>
      <c r="O493" t="str">
        <f t="shared" si="23"/>
        <v>Dark</v>
      </c>
      <c r="P493" t="str">
        <f>_xlfn.XLOOKUP(OrdersTable[[#This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f>_xlfn.XLOOKUP(D494,products!$A$1:$A$49,products!$D$1:$D$49,,0)</f>
        <v>0.2</v>
      </c>
      <c r="L494">
        <f>_xlfn.XLOOKUP(D494,products!$A$1:$A$49,products!$E$1:$E$49,,0)</f>
        <v>4.125</v>
      </c>
      <c r="M494">
        <f t="shared" si="21"/>
        <v>4.125</v>
      </c>
      <c r="N494" t="str">
        <f t="shared" si="22"/>
        <v>Excelsa</v>
      </c>
      <c r="O494" t="str">
        <f t="shared" si="23"/>
        <v>Medium</v>
      </c>
      <c r="P494" t="str">
        <f>_xlfn.XLOOKUP(OrdersTable[[#This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f>_xlfn.XLOOKUP(D495,products!$A$1:$A$49,products!$D$1:$D$49,,0)</f>
        <v>0.5</v>
      </c>
      <c r="L495">
        <f>_xlfn.XLOOKUP(D495,products!$A$1:$A$49,products!$E$1:$E$49,,0)</f>
        <v>5.97</v>
      </c>
      <c r="M495">
        <f t="shared" si="21"/>
        <v>35.82</v>
      </c>
      <c r="N495" t="str">
        <f t="shared" si="22"/>
        <v>Robusta</v>
      </c>
      <c r="O495" t="str">
        <f t="shared" si="23"/>
        <v>Medium</v>
      </c>
      <c r="P495" t="str">
        <f>_xlfn.XLOOKUP(OrdersTable[[#This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f>_xlfn.XLOOKUP(D496,products!$A$1:$A$49,products!$D$1:$D$49,,0)</f>
        <v>1</v>
      </c>
      <c r="L496">
        <f>_xlfn.XLOOKUP(D496,products!$A$1:$A$49,products!$E$1:$E$49,,0)</f>
        <v>15.85</v>
      </c>
      <c r="M496">
        <f t="shared" si="21"/>
        <v>31.7</v>
      </c>
      <c r="N496" t="str">
        <f t="shared" si="22"/>
        <v>Liberica</v>
      </c>
      <c r="O496" t="str">
        <f t="shared" si="23"/>
        <v>Light</v>
      </c>
      <c r="P496" t="str">
        <f>_xlfn.XLOOKUP(OrdersTable[[#This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_xlfn.XLOOKUP(D497,products!$A$1:$A$49,products!$B$1:$B$49,,0)</f>
        <v>Lib</v>
      </c>
      <c r="J497" t="str">
        <f>_xlfn.XLOOKUP(D497,products!$A$1:$A$49,products!$C$1:$C$49,,0)</f>
        <v>L</v>
      </c>
      <c r="K497">
        <f>_xlfn.XLOOKUP(D497,products!$A$1:$A$49,products!$D$1:$D$49,,0)</f>
        <v>1</v>
      </c>
      <c r="L497">
        <f>_xlfn.XLOOKUP(D497,products!$A$1:$A$49,products!$E$1:$E$49,,0)</f>
        <v>15.85</v>
      </c>
      <c r="M497">
        <f t="shared" si="21"/>
        <v>79.25</v>
      </c>
      <c r="N497" t="str">
        <f t="shared" si="22"/>
        <v>Liberica</v>
      </c>
      <c r="O497" t="str">
        <f t="shared" si="23"/>
        <v>Light</v>
      </c>
      <c r="P497" t="str">
        <f>_xlfn.XLOOKUP(OrdersTable[[#This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f>_xlfn.XLOOKUP(D498,products!$A$1:$A$49,products!$D$1:$D$49,,0)</f>
        <v>0.2</v>
      </c>
      <c r="L498">
        <f>_xlfn.XLOOKUP(D498,products!$A$1:$A$49,products!$E$1:$E$49,,0)</f>
        <v>3.645</v>
      </c>
      <c r="M498">
        <f t="shared" si="21"/>
        <v>10.935</v>
      </c>
      <c r="N498" t="str">
        <f t="shared" si="22"/>
        <v>Excelsa</v>
      </c>
      <c r="O498" t="str">
        <f t="shared" si="23"/>
        <v>Dark</v>
      </c>
      <c r="P498" t="str">
        <f>_xlfn.XLOOKUP(OrdersTable[[#This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f>_xlfn.XLOOKUP(D499,products!$A$1:$A$49,products!$D$1:$D$49,,0)</f>
        <v>1</v>
      </c>
      <c r="L499">
        <f>_xlfn.XLOOKUP(D499,products!$A$1:$A$49,products!$E$1:$E$49,,0)</f>
        <v>9.9499999999999993</v>
      </c>
      <c r="M499">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f>_xlfn.XLOOKUP(D500,products!$A$1:$A$49,products!$D$1:$D$49,,0)</f>
        <v>1</v>
      </c>
      <c r="L500">
        <f>_xlfn.XLOOKUP(D500,products!$A$1:$A$49,products!$E$1:$E$49,,0)</f>
        <v>9.9499999999999993</v>
      </c>
      <c r="M500">
        <f t="shared" si="21"/>
        <v>49.75</v>
      </c>
      <c r="N500" t="str">
        <f t="shared" si="22"/>
        <v>Robusta</v>
      </c>
      <c r="O500" t="str">
        <f t="shared" si="23"/>
        <v>Medium</v>
      </c>
      <c r="P500" t="str">
        <f>_xlfn.XLOOKUP(OrdersTable[[#This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_xlfn.XLOOKUP(D501,products!$A$1:$A$49,products!$B$1:$B$49,,0)</f>
        <v>Rob</v>
      </c>
      <c r="J501" t="str">
        <f>_xlfn.XLOOKUP(D501,products!$A$1:$A$49,products!$C$1:$C$49,,0)</f>
        <v>D</v>
      </c>
      <c r="K501">
        <f>_xlfn.XLOOKUP(D501,products!$A$1:$A$49,products!$D$1:$D$49,,0)</f>
        <v>0.2</v>
      </c>
      <c r="L501">
        <f>_xlfn.XLOOKUP(D501,products!$A$1:$A$49,products!$E$1:$E$49,,0)</f>
        <v>2.6849999999999996</v>
      </c>
      <c r="M501">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_xlfn.XLOOKUP(D502,products!$A$1:$A$49,products!$B$1:$B$49,,0)</f>
        <v>Rob</v>
      </c>
      <c r="J502" t="str">
        <f>_xlfn.XLOOKUP(D502,products!$A$1:$A$49,products!$C$1:$C$49,,0)</f>
        <v>L</v>
      </c>
      <c r="K502">
        <f>_xlfn.XLOOKUP(D502,products!$A$1:$A$49,products!$D$1:$D$49,,0)</f>
        <v>1</v>
      </c>
      <c r="L502">
        <f>_xlfn.XLOOKUP(D502,products!$A$1:$A$49,products!$E$1:$E$49,,0)</f>
        <v>11.95</v>
      </c>
      <c r="M502">
        <f t="shared" si="21"/>
        <v>47.8</v>
      </c>
      <c r="N502" t="str">
        <f t="shared" si="22"/>
        <v>Robusta</v>
      </c>
      <c r="O502" t="str">
        <f t="shared" si="23"/>
        <v>Light</v>
      </c>
      <c r="P502" t="str">
        <f>_xlfn.XLOOKUP(OrdersTable[[#This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f>_xlfn.XLOOKUP(D503,products!$A$1:$A$49,products!$D$1:$D$49,,0)</f>
        <v>0.2</v>
      </c>
      <c r="L503">
        <f>_xlfn.XLOOKUP(D503,products!$A$1:$A$49,products!$E$1:$E$49,,0)</f>
        <v>2.9849999999999999</v>
      </c>
      <c r="M503">
        <f t="shared" si="21"/>
        <v>11.94</v>
      </c>
      <c r="N503" t="str">
        <f t="shared" si="22"/>
        <v>Robusta</v>
      </c>
      <c r="O503" t="str">
        <f t="shared" si="23"/>
        <v>Medium</v>
      </c>
      <c r="P503" t="str">
        <f>_xlfn.XLOOKUP(OrdersTable[[#This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f>_xlfn.XLOOKUP(D504,products!$A$1:$A$49,products!$D$1:$D$49,,0)</f>
        <v>0.2</v>
      </c>
      <c r="L504">
        <f>_xlfn.XLOOKUP(D504,products!$A$1:$A$49,products!$E$1:$E$49,,0)</f>
        <v>4.125</v>
      </c>
      <c r="M504">
        <f t="shared" si="21"/>
        <v>16.5</v>
      </c>
      <c r="N504" t="str">
        <f t="shared" si="22"/>
        <v>Excelsa</v>
      </c>
      <c r="O504" t="str">
        <f t="shared" si="23"/>
        <v>Medium</v>
      </c>
      <c r="P504" t="str">
        <f>_xlfn.XLOOKUP(OrdersTable[[#This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f>_xlfn.XLOOKUP(D505,products!$A$1:$A$49,products!$D$1:$D$49,,0)</f>
        <v>1</v>
      </c>
      <c r="L505">
        <f>_xlfn.XLOOKUP(D505,products!$A$1:$A$49,products!$E$1:$E$49,,0)</f>
        <v>12.95</v>
      </c>
      <c r="M505">
        <f t="shared" si="21"/>
        <v>51.8</v>
      </c>
      <c r="N505" t="str">
        <f t="shared" si="22"/>
        <v>Liberica</v>
      </c>
      <c r="O505" t="str">
        <f t="shared" si="23"/>
        <v>Dark</v>
      </c>
      <c r="P505" t="str">
        <f>_xlfn.XLOOKUP(OrdersTable[[#This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f>_xlfn.XLOOKUP(D506,products!$A$1:$A$49,products!$D$1:$D$49,,0)</f>
        <v>0.2</v>
      </c>
      <c r="L506">
        <f>_xlfn.XLOOKUP(D506,products!$A$1:$A$49,products!$E$1:$E$49,,0)</f>
        <v>4.7549999999999999</v>
      </c>
      <c r="M506">
        <f t="shared" si="21"/>
        <v>14.265000000000001</v>
      </c>
      <c r="N506" t="str">
        <f t="shared" si="22"/>
        <v>Liberica</v>
      </c>
      <c r="O506" t="str">
        <f t="shared" si="23"/>
        <v>Light</v>
      </c>
      <c r="P506" t="str">
        <f>_xlfn.XLOOKUP(OrdersTable[[#This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f>_xlfn.XLOOKUP(D507,products!$A$1:$A$49,products!$D$1:$D$49,,0)</f>
        <v>0.2</v>
      </c>
      <c r="L507">
        <f>_xlfn.XLOOKUP(D507,products!$A$1:$A$49,products!$E$1:$E$49,,0)</f>
        <v>4.3650000000000002</v>
      </c>
      <c r="M507">
        <f t="shared" si="21"/>
        <v>26.19</v>
      </c>
      <c r="N507" t="str">
        <f t="shared" si="22"/>
        <v>Liberica</v>
      </c>
      <c r="O507" t="str">
        <f t="shared" si="23"/>
        <v>Medium</v>
      </c>
      <c r="P507" t="str">
        <f>_xlfn.XLOOKUP(OrdersTable[[#This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f>_xlfn.XLOOKUP(D508,products!$A$1:$A$49,products!$D$1:$D$49,,0)</f>
        <v>1</v>
      </c>
      <c r="L508">
        <f>_xlfn.XLOOKUP(D508,products!$A$1:$A$49,products!$E$1:$E$49,,0)</f>
        <v>12.95</v>
      </c>
      <c r="M508">
        <f t="shared" si="21"/>
        <v>25.9</v>
      </c>
      <c r="N508" t="str">
        <f t="shared" si="22"/>
        <v>Arabica</v>
      </c>
      <c r="O508" t="str">
        <f t="shared" si="23"/>
        <v>Light</v>
      </c>
      <c r="P508" t="str">
        <f>_xlfn.XLOOKUP(OrdersTable[[#This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f>_xlfn.XLOOKUP(D509,products!$A$1:$A$49,products!$D$1:$D$49,,0)</f>
        <v>2.5</v>
      </c>
      <c r="L509">
        <f>_xlfn.XLOOKUP(D509,products!$A$1:$A$49,products!$E$1:$E$49,,0)</f>
        <v>29.784999999999997</v>
      </c>
      <c r="M509">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f>_xlfn.XLOOKUP(D510,products!$A$1:$A$49,products!$D$1:$D$49,,0)</f>
        <v>0.5</v>
      </c>
      <c r="L510">
        <f>_xlfn.XLOOKUP(D510,products!$A$1:$A$49,products!$E$1:$E$49,,0)</f>
        <v>7.77</v>
      </c>
      <c r="M510">
        <f t="shared" si="21"/>
        <v>46.62</v>
      </c>
      <c r="N510" t="str">
        <f t="shared" si="22"/>
        <v>Liberica</v>
      </c>
      <c r="O510" t="str">
        <f t="shared" si="23"/>
        <v>Dark</v>
      </c>
      <c r="P510" t="str">
        <f>_xlfn.XLOOKUP(OrdersTable[[#This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f>_xlfn.XLOOKUP(D511,products!$A$1:$A$49,products!$D$1:$D$49,,0)</f>
        <v>1</v>
      </c>
      <c r="L511">
        <f>_xlfn.XLOOKUP(D511,products!$A$1:$A$49,products!$E$1:$E$49,,0)</f>
        <v>9.9499999999999993</v>
      </c>
      <c r="M511">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f>_xlfn.XLOOKUP(D512,products!$A$1:$A$49,products!$D$1:$D$49,,0)</f>
        <v>0.2</v>
      </c>
      <c r="L512">
        <f>_xlfn.XLOOKUP(D512,products!$A$1:$A$49,products!$E$1:$E$49,,0)</f>
        <v>3.5849999999999995</v>
      </c>
      <c r="M512">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f>_xlfn.XLOOKUP(D513,products!$A$1:$A$49,products!$D$1:$D$49,,0)</f>
        <v>0.2</v>
      </c>
      <c r="L513">
        <f>_xlfn.XLOOKUP(D513,products!$A$1:$A$49,products!$E$1:$E$49,,0)</f>
        <v>3.375</v>
      </c>
      <c r="M513">
        <f t="shared" si="21"/>
        <v>13.5</v>
      </c>
      <c r="N513" t="str">
        <f t="shared" si="22"/>
        <v>Arabica</v>
      </c>
      <c r="O513" t="str">
        <f t="shared" si="23"/>
        <v>Medium</v>
      </c>
      <c r="P513" t="str">
        <f>_xlfn.XLOOKUP(OrdersTable[[#This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f>_xlfn.XLOOKUP(D514,products!$A$1:$A$49,products!$D$1:$D$49,,0)</f>
        <v>1</v>
      </c>
      <c r="L514">
        <f>_xlfn.XLOOKUP(D514,products!$A$1:$A$49,products!$E$1:$E$49,,0)</f>
        <v>15.85</v>
      </c>
      <c r="M514">
        <f t="shared" si="21"/>
        <v>47.55</v>
      </c>
      <c r="N514" t="str">
        <f t="shared" si="22"/>
        <v>Liberica</v>
      </c>
      <c r="O514" t="str">
        <f t="shared" si="23"/>
        <v>Light</v>
      </c>
      <c r="P514" t="str">
        <f>_xlfn.XLOOKUP(OrdersTable[[#This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f>_xlfn.XLOOKUP(D515,products!$A$1:$A$49,products!$D$1:$D$49,,0)</f>
        <v>1</v>
      </c>
      <c r="L515">
        <f>_xlfn.XLOOKUP(D515,products!$A$1:$A$49,products!$E$1:$E$49,,0)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f>_xlfn.XLOOKUP(D516,products!$A$1:$A$49,products!$D$1:$D$49,,0)</f>
        <v>0.2</v>
      </c>
      <c r="L516">
        <f>_xlfn.XLOOKUP(D516,products!$A$1:$A$49,products!$E$1:$E$49,,0)</f>
        <v>4.3650000000000002</v>
      </c>
      <c r="M516">
        <f t="shared" si="24"/>
        <v>26.19</v>
      </c>
      <c r="N516" t="str">
        <f t="shared" si="25"/>
        <v>Liberica</v>
      </c>
      <c r="O516" t="str">
        <f t="shared" si="26"/>
        <v>Medium</v>
      </c>
      <c r="P516" t="str">
        <f>_xlfn.XLOOKUP(OrdersTable[[#This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f>_xlfn.XLOOKUP(D517,products!$A$1:$A$49,products!$D$1:$D$49,,0)</f>
        <v>0.5</v>
      </c>
      <c r="L517">
        <f>_xlfn.XLOOKUP(D517,products!$A$1:$A$49,products!$E$1:$E$49,,0)</f>
        <v>7.169999999999999</v>
      </c>
      <c r="M517">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_xlfn.XLOOKUP(D518,products!$A$1:$A$49,products!$B$1:$B$49,,0)</f>
        <v>Rob</v>
      </c>
      <c r="J518" t="str">
        <f>_xlfn.XLOOKUP(D518,products!$A$1:$A$49,products!$C$1:$C$49,,0)</f>
        <v>D</v>
      </c>
      <c r="K518">
        <f>_xlfn.XLOOKUP(D518,products!$A$1:$A$49,products!$D$1:$D$49,,0)</f>
        <v>2.5</v>
      </c>
      <c r="L518">
        <f>_xlfn.XLOOKUP(D518,products!$A$1:$A$49,products!$E$1:$E$49,,0)</f>
        <v>20.584999999999997</v>
      </c>
      <c r="M518">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_xlfn.XLOOKUP(D519,products!$A$1:$A$49,products!$B$1:$B$49,,0)</f>
        <v>Lib</v>
      </c>
      <c r="J519" t="str">
        <f>_xlfn.XLOOKUP(D519,products!$A$1:$A$49,products!$C$1:$C$49,,0)</f>
        <v>D</v>
      </c>
      <c r="K519">
        <f>_xlfn.XLOOKUP(D519,products!$A$1:$A$49,products!$D$1:$D$49,,0)</f>
        <v>0.2</v>
      </c>
      <c r="L519">
        <f>_xlfn.XLOOKUP(D519,products!$A$1:$A$49,products!$E$1:$E$49,,0)</f>
        <v>3.8849999999999998</v>
      </c>
      <c r="M519">
        <f t="shared" si="24"/>
        <v>7.77</v>
      </c>
      <c r="N519" t="str">
        <f t="shared" si="25"/>
        <v>Liberica</v>
      </c>
      <c r="O519" t="str">
        <f t="shared" si="26"/>
        <v>Dark</v>
      </c>
      <c r="P519" t="str">
        <f>_xlfn.XLOOKUP(OrdersTable[[#This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f>_xlfn.XLOOKUP(D520,products!$A$1:$A$49,products!$D$1:$D$49,,0)</f>
        <v>2.5</v>
      </c>
      <c r="L520">
        <f>_xlfn.XLOOKUP(D520,products!$A$1:$A$49,products!$E$1:$E$49,,0)</f>
        <v>27.945</v>
      </c>
      <c r="M520">
        <f t="shared" si="24"/>
        <v>139.72499999999999</v>
      </c>
      <c r="N520" t="str">
        <f t="shared" si="25"/>
        <v>Excelsa</v>
      </c>
      <c r="O520" t="str">
        <f t="shared" si="26"/>
        <v>Dark</v>
      </c>
      <c r="P520" t="str">
        <f>_xlfn.XLOOKUP(OrdersTable[[#This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f>_xlfn.XLOOKUP(D521,products!$A$1:$A$49,products!$D$1:$D$49,,0)</f>
        <v>0.5</v>
      </c>
      <c r="L521">
        <f>_xlfn.XLOOKUP(D521,products!$A$1:$A$49,products!$E$1:$E$49,,0)</f>
        <v>5.97</v>
      </c>
      <c r="M521">
        <f t="shared" si="24"/>
        <v>11.94</v>
      </c>
      <c r="N521" t="str">
        <f t="shared" si="25"/>
        <v>Arabica</v>
      </c>
      <c r="O521" t="str">
        <f t="shared" si="26"/>
        <v>Dark</v>
      </c>
      <c r="P521" t="str">
        <f>_xlfn.XLOOKUP(OrdersTable[[#This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f>_xlfn.XLOOKUP(D522,products!$A$1:$A$49,products!$D$1:$D$49,,0)</f>
        <v>0.2</v>
      </c>
      <c r="L522">
        <f>_xlfn.XLOOKUP(D522,products!$A$1:$A$49,products!$E$1:$E$49,,0)</f>
        <v>3.8849999999999998</v>
      </c>
      <c r="M522">
        <f t="shared" si="24"/>
        <v>3.8849999999999998</v>
      </c>
      <c r="N522" t="str">
        <f t="shared" si="25"/>
        <v>Liberica</v>
      </c>
      <c r="O522" t="str">
        <f t="shared" si="26"/>
        <v>Dark</v>
      </c>
      <c r="P522" t="str">
        <f>_xlfn.XLOOKUP(OrdersTable[[#This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f>_xlfn.XLOOKUP(D523,products!$A$1:$A$49,products!$D$1:$D$49,,0)</f>
        <v>1</v>
      </c>
      <c r="L523">
        <f>_xlfn.XLOOKUP(D523,products!$A$1:$A$49,products!$E$1:$E$49,,0)</f>
        <v>9.9499999999999993</v>
      </c>
      <c r="M523">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f>_xlfn.XLOOKUP(D524,products!$A$1:$A$49,products!$D$1:$D$49,,0)</f>
        <v>0.5</v>
      </c>
      <c r="L524">
        <f>_xlfn.XLOOKUP(D524,products!$A$1:$A$49,products!$E$1:$E$49,,0)</f>
        <v>5.97</v>
      </c>
      <c r="M524">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f>_xlfn.XLOOKUP(D525,products!$A$1:$A$49,products!$D$1:$D$49,,0)</f>
        <v>2.5</v>
      </c>
      <c r="L525">
        <f>_xlfn.XLOOKUP(D525,products!$A$1:$A$49,products!$E$1:$E$49,,0)</f>
        <v>29.784999999999997</v>
      </c>
      <c r="M525">
        <f t="shared" si="24"/>
        <v>29.784999999999997</v>
      </c>
      <c r="N525" t="str">
        <f t="shared" si="25"/>
        <v>Liberica</v>
      </c>
      <c r="O525" t="str">
        <f t="shared" si="26"/>
        <v>Dark</v>
      </c>
      <c r="P525" t="str">
        <f>_xlfn.XLOOKUP(OrdersTable[[#This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_xlfn.XLOOKUP(D526,products!$A$1:$A$49,products!$B$1:$B$49,,0)</f>
        <v>Lib</v>
      </c>
      <c r="J526" t="str">
        <f>_xlfn.XLOOKUP(D526,products!$A$1:$A$49,products!$C$1:$C$49,,0)</f>
        <v>L</v>
      </c>
      <c r="K526">
        <f>_xlfn.XLOOKUP(D526,products!$A$1:$A$49,products!$D$1:$D$49,,0)</f>
        <v>2.5</v>
      </c>
      <c r="L526">
        <f>_xlfn.XLOOKUP(D526,products!$A$1:$A$49,products!$E$1:$E$49,,0)</f>
        <v>36.454999999999998</v>
      </c>
      <c r="M526">
        <f t="shared" si="24"/>
        <v>72.91</v>
      </c>
      <c r="N526" t="str">
        <f t="shared" si="25"/>
        <v>Liberica</v>
      </c>
      <c r="O526" t="str">
        <f t="shared" si="26"/>
        <v>Light</v>
      </c>
      <c r="P526" t="str">
        <f>_xlfn.XLOOKUP(OrdersTable[[#This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_xlfn.XLOOKUP(D527,products!$A$1:$A$49,products!$B$1:$B$49,,0)</f>
        <v>Rob</v>
      </c>
      <c r="J527" t="str">
        <f>_xlfn.XLOOKUP(D527,products!$A$1:$A$49,products!$C$1:$C$49,,0)</f>
        <v>D</v>
      </c>
      <c r="K527">
        <f>_xlfn.XLOOKUP(D527,products!$A$1:$A$49,products!$D$1:$D$49,,0)</f>
        <v>0.2</v>
      </c>
      <c r="L527">
        <f>_xlfn.XLOOKUP(D527,products!$A$1:$A$49,products!$E$1:$E$49,,0)</f>
        <v>2.6849999999999996</v>
      </c>
      <c r="M527">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f>_xlfn.XLOOKUP(D528,products!$A$1:$A$49,products!$D$1:$D$49,,0)</f>
        <v>2.5</v>
      </c>
      <c r="L528">
        <f>_xlfn.XLOOKUP(D528,products!$A$1:$A$49,products!$E$1:$E$49,,0)</f>
        <v>31.624999999999996</v>
      </c>
      <c r="M528">
        <f t="shared" si="24"/>
        <v>126.49999999999999</v>
      </c>
      <c r="N528" t="str">
        <f t="shared" si="25"/>
        <v>Excelsa</v>
      </c>
      <c r="O528" t="str">
        <f t="shared" si="26"/>
        <v>Medium</v>
      </c>
      <c r="P528" t="str">
        <f>_xlfn.XLOOKUP(OrdersTable[[#This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f>_xlfn.XLOOKUP(D529,products!$A$1:$A$49,products!$D$1:$D$49,,0)</f>
        <v>0.5</v>
      </c>
      <c r="L529">
        <f>_xlfn.XLOOKUP(D529,products!$A$1:$A$49,products!$E$1:$E$49,,0)</f>
        <v>8.25</v>
      </c>
      <c r="M529">
        <f t="shared" si="24"/>
        <v>41.25</v>
      </c>
      <c r="N529" t="str">
        <f t="shared" si="25"/>
        <v>Excelsa</v>
      </c>
      <c r="O529" t="str">
        <f t="shared" si="26"/>
        <v>Medium</v>
      </c>
      <c r="P529" t="str">
        <f>_xlfn.XLOOKUP(OrdersTable[[#This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f>_xlfn.XLOOKUP(D530,products!$A$1:$A$49,products!$D$1:$D$49,,0)</f>
        <v>0.5</v>
      </c>
      <c r="L530">
        <f>_xlfn.XLOOKUP(D530,products!$A$1:$A$49,products!$E$1:$E$49,,0)</f>
        <v>8.91</v>
      </c>
      <c r="M530">
        <f t="shared" si="24"/>
        <v>53.46</v>
      </c>
      <c r="N530" t="str">
        <f t="shared" si="25"/>
        <v>Excelsa</v>
      </c>
      <c r="O530" t="str">
        <f t="shared" si="26"/>
        <v>Light</v>
      </c>
      <c r="P530" t="str">
        <f>_xlfn.XLOOKUP(OrdersTable[[#This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f>_xlfn.XLOOKUP(D531,products!$A$1:$A$49,products!$D$1:$D$49,,0)</f>
        <v>1</v>
      </c>
      <c r="L531">
        <f>_xlfn.XLOOKUP(D531,products!$A$1:$A$49,products!$E$1:$E$49,,0)</f>
        <v>9.9499999999999993</v>
      </c>
      <c r="M531">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f>_xlfn.XLOOKUP(D532,products!$A$1:$A$49,products!$D$1:$D$49,,0)</f>
        <v>1</v>
      </c>
      <c r="L532">
        <f>_xlfn.XLOOKUP(D532,products!$A$1:$A$49,products!$E$1:$E$49,,0)</f>
        <v>9.9499999999999993</v>
      </c>
      <c r="M532">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f>_xlfn.XLOOKUP(D533,products!$A$1:$A$49,products!$D$1:$D$49,,0)</f>
        <v>1</v>
      </c>
      <c r="L533">
        <f>_xlfn.XLOOKUP(D533,products!$A$1:$A$49,products!$E$1:$E$49,,0)</f>
        <v>8.9499999999999993</v>
      </c>
      <c r="M533">
        <f t="shared" si="24"/>
        <v>44.75</v>
      </c>
      <c r="N533" t="str">
        <f t="shared" si="25"/>
        <v>Robusta</v>
      </c>
      <c r="O533" t="str">
        <f t="shared" si="26"/>
        <v>Dark</v>
      </c>
      <c r="P533" t="str">
        <f>_xlfn.XLOOKUP(OrdersTable[[#This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f>_xlfn.XLOOKUP(D534,products!$A$1:$A$49,products!$D$1:$D$49,,0)</f>
        <v>0.5</v>
      </c>
      <c r="L534">
        <f>_xlfn.XLOOKUP(D534,products!$A$1:$A$49,products!$E$1:$E$49,,0)</f>
        <v>8.25</v>
      </c>
      <c r="M534">
        <f t="shared" si="24"/>
        <v>16.5</v>
      </c>
      <c r="N534" t="str">
        <f t="shared" si="25"/>
        <v>Excelsa</v>
      </c>
      <c r="O534" t="str">
        <f t="shared" si="26"/>
        <v>Medium</v>
      </c>
      <c r="P534" t="str">
        <f>_xlfn.XLOOKUP(OrdersTable[[#This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_xlfn.XLOOKUP(D535,products!$A$1:$A$49,products!$B$1:$B$49,,0)</f>
        <v>Rob</v>
      </c>
      <c r="J535" t="str">
        <f>_xlfn.XLOOKUP(D535,products!$A$1:$A$49,products!$C$1:$C$49,,0)</f>
        <v>D</v>
      </c>
      <c r="K535">
        <f>_xlfn.XLOOKUP(D535,products!$A$1:$A$49,products!$D$1:$D$49,,0)</f>
        <v>0.5</v>
      </c>
      <c r="L535">
        <f>_xlfn.XLOOKUP(D535,products!$A$1:$A$49,products!$E$1:$E$49,,0)</f>
        <v>5.3699999999999992</v>
      </c>
      <c r="M535">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f>_xlfn.XLOOKUP(D536,products!$A$1:$A$49,products!$D$1:$D$49,,0)</f>
        <v>2.5</v>
      </c>
      <c r="L536">
        <f>_xlfn.XLOOKUP(D536,products!$A$1:$A$49,products!$E$1:$E$49,,0)</f>
        <v>22.884999999999998</v>
      </c>
      <c r="M536">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_xlfn.XLOOKUP(D537,products!$A$1:$A$49,products!$B$1:$B$49,,0)</f>
        <v>Lib</v>
      </c>
      <c r="J537" t="str">
        <f>_xlfn.XLOOKUP(D537,products!$A$1:$A$49,products!$C$1:$C$49,,0)</f>
        <v>L</v>
      </c>
      <c r="K537">
        <f>_xlfn.XLOOKUP(D537,products!$A$1:$A$49,products!$D$1:$D$49,,0)</f>
        <v>0.2</v>
      </c>
      <c r="L537">
        <f>_xlfn.XLOOKUP(D537,products!$A$1:$A$49,products!$E$1:$E$49,,0)</f>
        <v>4.7549999999999999</v>
      </c>
      <c r="M537">
        <f t="shared" si="24"/>
        <v>9.51</v>
      </c>
      <c r="N537" t="str">
        <f t="shared" si="25"/>
        <v>Liberica</v>
      </c>
      <c r="O537" t="str">
        <f t="shared" si="26"/>
        <v>Light</v>
      </c>
      <c r="P537" t="str">
        <f>_xlfn.XLOOKUP(OrdersTable[[#This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f>_xlfn.XLOOKUP(D538,products!$A$1:$A$49,products!$D$1:$D$49,,0)</f>
        <v>0.2</v>
      </c>
      <c r="L538">
        <f>_xlfn.XLOOKUP(D538,products!$A$1:$A$49,products!$E$1:$E$49,,0)</f>
        <v>2.6849999999999996</v>
      </c>
      <c r="M538">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f>_xlfn.XLOOKUP(D539,products!$A$1:$A$49,products!$D$1:$D$49,,0)</f>
        <v>2.5</v>
      </c>
      <c r="L539">
        <f>_xlfn.XLOOKUP(D539,products!$A$1:$A$49,products!$E$1:$E$49,,0)</f>
        <v>27.945</v>
      </c>
      <c r="M539">
        <f t="shared" si="24"/>
        <v>111.78</v>
      </c>
      <c r="N539" t="str">
        <f t="shared" si="25"/>
        <v>Excelsa</v>
      </c>
      <c r="O539" t="str">
        <f t="shared" si="26"/>
        <v>Dark</v>
      </c>
      <c r="P539" t="str">
        <f>_xlfn.XLOOKUP(OrdersTable[[#This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f>_xlfn.XLOOKUP(D540,products!$A$1:$A$49,products!$D$1:$D$49,,0)</f>
        <v>0.2</v>
      </c>
      <c r="L540">
        <f>_xlfn.XLOOKUP(D540,products!$A$1:$A$49,products!$E$1:$E$49,,0)</f>
        <v>2.6849999999999996</v>
      </c>
      <c r="M540">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f>_xlfn.XLOOKUP(D541,products!$A$1:$A$49,products!$D$1:$D$49,,0)</f>
        <v>0.5</v>
      </c>
      <c r="L541">
        <f>_xlfn.XLOOKUP(D541,products!$A$1:$A$49,products!$E$1:$E$49,,0)</f>
        <v>5.3699999999999992</v>
      </c>
      <c r="M541">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f>_xlfn.XLOOKUP(D542,products!$A$1:$A$49,products!$D$1:$D$49,,0)</f>
        <v>1</v>
      </c>
      <c r="L542">
        <f>_xlfn.XLOOKUP(D542,products!$A$1:$A$49,products!$E$1:$E$49,,0)</f>
        <v>15.85</v>
      </c>
      <c r="M542">
        <f t="shared" si="24"/>
        <v>63.4</v>
      </c>
      <c r="N542" t="str">
        <f t="shared" si="25"/>
        <v>Liberica</v>
      </c>
      <c r="O542" t="str">
        <f t="shared" si="26"/>
        <v>Light</v>
      </c>
      <c r="P542" t="str">
        <f>_xlfn.XLOOKUP(OrdersTable[[#This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_xlfn.XLOOKUP(D543,products!$A$1:$A$49,products!$B$1:$B$49,,0)</f>
        <v>Ara</v>
      </c>
      <c r="J543" t="str">
        <f>_xlfn.XLOOKUP(D543,products!$A$1:$A$49,products!$C$1:$C$49,,0)</f>
        <v>D</v>
      </c>
      <c r="K543">
        <f>_xlfn.XLOOKUP(D543,products!$A$1:$A$49,products!$D$1:$D$49,,0)</f>
        <v>2.5</v>
      </c>
      <c r="L543">
        <f>_xlfn.XLOOKUP(D543,products!$A$1:$A$49,products!$E$1:$E$49,,0)</f>
        <v>22.884999999999998</v>
      </c>
      <c r="M543">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f>_xlfn.XLOOKUP(D544,products!$A$1:$A$49,products!$D$1:$D$49,,0)</f>
        <v>2.5</v>
      </c>
      <c r="L544">
        <f>_xlfn.XLOOKUP(D544,products!$A$1:$A$49,products!$E$1:$E$49,,0)</f>
        <v>25.874999999999996</v>
      </c>
      <c r="M544">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f>_xlfn.XLOOKUP(D545,products!$A$1:$A$49,products!$D$1:$D$49,,0)</f>
        <v>2.5</v>
      </c>
      <c r="L545">
        <f>_xlfn.XLOOKUP(D545,products!$A$1:$A$49,products!$E$1:$E$49,,0)</f>
        <v>27.484999999999996</v>
      </c>
      <c r="M545">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f>_xlfn.XLOOKUP(D546,products!$A$1:$A$49,products!$D$1:$D$49,,0)</f>
        <v>0.5</v>
      </c>
      <c r="L546">
        <f>_xlfn.XLOOKUP(D546,products!$A$1:$A$49,products!$E$1:$E$49,,0)</f>
        <v>7.77</v>
      </c>
      <c r="M546">
        <f t="shared" si="24"/>
        <v>15.54</v>
      </c>
      <c r="N546" t="str">
        <f t="shared" si="25"/>
        <v>Arabica</v>
      </c>
      <c r="O546" t="str">
        <f t="shared" si="26"/>
        <v>Light</v>
      </c>
      <c r="P546" t="str">
        <f>_xlfn.XLOOKUP(OrdersTable[[#This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f>_xlfn.XLOOKUP(D547,products!$A$1:$A$49,products!$D$1:$D$49,,0)</f>
        <v>0.2</v>
      </c>
      <c r="L547">
        <f>_xlfn.XLOOKUP(D547,products!$A$1:$A$49,products!$E$1:$E$49,,0)</f>
        <v>3.8849999999999998</v>
      </c>
      <c r="M547">
        <f t="shared" si="24"/>
        <v>15.54</v>
      </c>
      <c r="N547" t="str">
        <f t="shared" si="25"/>
        <v>Liberica</v>
      </c>
      <c r="O547" t="str">
        <f t="shared" si="26"/>
        <v>Dark</v>
      </c>
      <c r="P547" t="str">
        <f>_xlfn.XLOOKUP(OrdersTable[[#This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_xlfn.XLOOKUP(D548,products!$A$1:$A$49,products!$B$1:$B$49,,0)</f>
        <v>Exc</v>
      </c>
      <c r="J548" t="str">
        <f>_xlfn.XLOOKUP(D548,products!$A$1:$A$49,products!$C$1:$C$49,,0)</f>
        <v>D</v>
      </c>
      <c r="K548">
        <f>_xlfn.XLOOKUP(D548,products!$A$1:$A$49,products!$D$1:$D$49,,0)</f>
        <v>2.5</v>
      </c>
      <c r="L548">
        <f>_xlfn.XLOOKUP(D548,products!$A$1:$A$49,products!$E$1:$E$49,,0)</f>
        <v>27.945</v>
      </c>
      <c r="M548">
        <f t="shared" si="24"/>
        <v>83.835000000000008</v>
      </c>
      <c r="N548" t="str">
        <f t="shared" si="25"/>
        <v>Excelsa</v>
      </c>
      <c r="O548" t="str">
        <f t="shared" si="26"/>
        <v>Dark</v>
      </c>
      <c r="P548" t="str">
        <f>_xlfn.XLOOKUP(OrdersTable[[#This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f>_xlfn.XLOOKUP(D549,products!$A$1:$A$49,products!$D$1:$D$49,,0)</f>
        <v>0.2</v>
      </c>
      <c r="L549">
        <f>_xlfn.XLOOKUP(D549,products!$A$1:$A$49,products!$E$1:$E$49,,0)</f>
        <v>3.5849999999999995</v>
      </c>
      <c r="M549">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f>_xlfn.XLOOKUP(D550,products!$A$1:$A$49,products!$D$1:$D$49,,0)</f>
        <v>0.2</v>
      </c>
      <c r="L550">
        <f>_xlfn.XLOOKUP(D550,products!$A$1:$A$49,products!$E$1:$E$49,,0)</f>
        <v>4.4550000000000001</v>
      </c>
      <c r="M550">
        <f t="shared" si="24"/>
        <v>13.365</v>
      </c>
      <c r="N550" t="str">
        <f t="shared" si="25"/>
        <v>Excelsa</v>
      </c>
      <c r="O550" t="str">
        <f t="shared" si="26"/>
        <v>Light</v>
      </c>
      <c r="P550" t="str">
        <f>_xlfn.XLOOKUP(OrdersTable[[#This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f>_xlfn.XLOOKUP(D551,products!$A$1:$A$49,products!$D$1:$D$49,,0)</f>
        <v>0.2</v>
      </c>
      <c r="L551">
        <f>_xlfn.XLOOKUP(D551,products!$A$1:$A$49,products!$E$1:$E$49,,0)</f>
        <v>4.4550000000000001</v>
      </c>
      <c r="M551">
        <f t="shared" si="24"/>
        <v>17.82</v>
      </c>
      <c r="N551" t="str">
        <f t="shared" si="25"/>
        <v>Excelsa</v>
      </c>
      <c r="O551" t="str">
        <f t="shared" si="26"/>
        <v>Light</v>
      </c>
      <c r="P551" t="str">
        <f>_xlfn.XLOOKUP(OrdersTable[[#This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f>_xlfn.XLOOKUP(D552,products!$A$1:$A$49,products!$D$1:$D$49,,0)</f>
        <v>0.2</v>
      </c>
      <c r="L552">
        <f>_xlfn.XLOOKUP(D552,products!$A$1:$A$49,products!$E$1:$E$49,,0)</f>
        <v>3.8849999999999998</v>
      </c>
      <c r="M552">
        <f t="shared" si="24"/>
        <v>23.31</v>
      </c>
      <c r="N552" t="str">
        <f t="shared" si="25"/>
        <v>Liberica</v>
      </c>
      <c r="O552" t="str">
        <f t="shared" si="26"/>
        <v>Dark</v>
      </c>
      <c r="P552" t="str">
        <f>_xlfn.XLOOKUP(OrdersTable[[#This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f>_xlfn.XLOOKUP(D553,products!$A$1:$A$49,products!$D$1:$D$49,,0)</f>
        <v>0.2</v>
      </c>
      <c r="L553">
        <f>_xlfn.XLOOKUP(D553,products!$A$1:$A$49,products!$E$1:$E$49,,0)</f>
        <v>3.645</v>
      </c>
      <c r="M553">
        <f t="shared" si="24"/>
        <v>7.29</v>
      </c>
      <c r="N553" t="str">
        <f t="shared" si="25"/>
        <v>Excelsa</v>
      </c>
      <c r="O553" t="str">
        <f t="shared" si="26"/>
        <v>Dark</v>
      </c>
      <c r="P553" t="str">
        <f>_xlfn.XLOOKUP(OrdersTable[[#This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f>_xlfn.XLOOKUP(D554,products!$A$1:$A$49,products!$D$1:$D$49,,0)</f>
        <v>0.2</v>
      </c>
      <c r="L554">
        <f>_xlfn.XLOOKUP(D554,products!$A$1:$A$49,products!$E$1:$E$49,,0)</f>
        <v>4.4550000000000001</v>
      </c>
      <c r="M554">
        <f t="shared" si="24"/>
        <v>17.82</v>
      </c>
      <c r="N554" t="str">
        <f t="shared" si="25"/>
        <v>Excelsa</v>
      </c>
      <c r="O554" t="str">
        <f t="shared" si="26"/>
        <v>Light</v>
      </c>
      <c r="P554" t="str">
        <f>_xlfn.XLOOKUP(OrdersTable[[#This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f>_xlfn.XLOOKUP(D555,products!$A$1:$A$49,products!$D$1:$D$49,,0)</f>
        <v>1</v>
      </c>
      <c r="L555">
        <f>_xlfn.XLOOKUP(D555,products!$A$1:$A$49,products!$E$1:$E$49,,0)</f>
        <v>13.75</v>
      </c>
      <c r="M555">
        <f t="shared" si="24"/>
        <v>68.75</v>
      </c>
      <c r="N555" t="str">
        <f t="shared" si="25"/>
        <v>Excelsa</v>
      </c>
      <c r="O555" t="str">
        <f t="shared" si="26"/>
        <v>Medium</v>
      </c>
      <c r="P555" t="str">
        <f>_xlfn.XLOOKUP(OrdersTable[[#This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_xlfn.XLOOKUP(D556,products!$A$1:$A$49,products!$B$1:$B$49,,0)</f>
        <v>Rob</v>
      </c>
      <c r="J556" t="str">
        <f>_xlfn.XLOOKUP(D556,products!$A$1:$A$49,products!$C$1:$C$49,,0)</f>
        <v>L</v>
      </c>
      <c r="K556">
        <f>_xlfn.XLOOKUP(D556,products!$A$1:$A$49,products!$D$1:$D$49,,0)</f>
        <v>2.5</v>
      </c>
      <c r="L556">
        <f>_xlfn.XLOOKUP(D556,products!$A$1:$A$49,products!$E$1:$E$49,,0)</f>
        <v>27.484999999999996</v>
      </c>
      <c r="M556">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f>_xlfn.XLOOKUP(D557,products!$A$1:$A$49,products!$D$1:$D$49,,0)</f>
        <v>1</v>
      </c>
      <c r="L557">
        <f>_xlfn.XLOOKUP(D557,products!$A$1:$A$49,products!$E$1:$E$49,,0)</f>
        <v>13.75</v>
      </c>
      <c r="M557">
        <f t="shared" si="24"/>
        <v>82.5</v>
      </c>
      <c r="N557" t="str">
        <f t="shared" si="25"/>
        <v>Excelsa</v>
      </c>
      <c r="O557" t="str">
        <f t="shared" si="26"/>
        <v>Medium</v>
      </c>
      <c r="P557" t="str">
        <f>_xlfn.XLOOKUP(OrdersTable[[#This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f>_xlfn.XLOOKUP(D558,products!$A$1:$A$49,products!$D$1:$D$49,,0)</f>
        <v>0.2</v>
      </c>
      <c r="L558">
        <f>_xlfn.XLOOKUP(D558,products!$A$1:$A$49,products!$E$1:$E$49,,0)</f>
        <v>4.3650000000000002</v>
      </c>
      <c r="M558">
        <f t="shared" si="24"/>
        <v>8.73</v>
      </c>
      <c r="N558" t="str">
        <f t="shared" si="25"/>
        <v>Liberica</v>
      </c>
      <c r="O558" t="str">
        <f t="shared" si="26"/>
        <v>Medium</v>
      </c>
      <c r="P558" t="str">
        <f>_xlfn.XLOOKUP(OrdersTable[[#This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f>_xlfn.XLOOKUP(D559,products!$A$1:$A$49,products!$D$1:$D$49,,0)</f>
        <v>1</v>
      </c>
      <c r="L559">
        <f>_xlfn.XLOOKUP(D559,products!$A$1:$A$49,products!$E$1:$E$49,,0)</f>
        <v>14.85</v>
      </c>
      <c r="M559">
        <f t="shared" si="24"/>
        <v>59.4</v>
      </c>
      <c r="N559" t="str">
        <f t="shared" si="25"/>
        <v>Excelsa</v>
      </c>
      <c r="O559" t="str">
        <f t="shared" si="26"/>
        <v>Light</v>
      </c>
      <c r="P559" t="str">
        <f>_xlfn.XLOOKUP(OrdersTable[[#This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_xlfn.XLOOKUP(D560,products!$A$1:$A$49,products!$B$1:$B$49,,0)</f>
        <v>Lib</v>
      </c>
      <c r="J560" t="str">
        <f>_xlfn.XLOOKUP(D560,products!$A$1:$A$49,products!$C$1:$C$49,,0)</f>
        <v>D</v>
      </c>
      <c r="K560">
        <f>_xlfn.XLOOKUP(D560,products!$A$1:$A$49,products!$D$1:$D$49,,0)</f>
        <v>0.2</v>
      </c>
      <c r="L560">
        <f>_xlfn.XLOOKUP(D560,products!$A$1:$A$49,products!$E$1:$E$49,,0)</f>
        <v>3.8849999999999998</v>
      </c>
      <c r="M560">
        <f t="shared" si="24"/>
        <v>15.54</v>
      </c>
      <c r="N560" t="str">
        <f t="shared" si="25"/>
        <v>Liberica</v>
      </c>
      <c r="O560" t="str">
        <f t="shared" si="26"/>
        <v>Dark</v>
      </c>
      <c r="P560" t="str">
        <f>_xlfn.XLOOKUP(OrdersTable[[#This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f>_xlfn.XLOOKUP(D561,products!$A$1:$A$49,products!$D$1:$D$49,,0)</f>
        <v>1</v>
      </c>
      <c r="L561">
        <f>_xlfn.XLOOKUP(D561,products!$A$1:$A$49,products!$E$1:$E$49,,0)</f>
        <v>12.95</v>
      </c>
      <c r="M561">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_xlfn.XLOOKUP(D562,products!$A$1:$A$49,products!$B$1:$B$49,,0)</f>
        <v>Exc</v>
      </c>
      <c r="J562" t="str">
        <f>_xlfn.XLOOKUP(D562,products!$A$1:$A$49,products!$C$1:$C$49,,0)</f>
        <v>M</v>
      </c>
      <c r="K562">
        <f>_xlfn.XLOOKUP(D562,products!$A$1:$A$49,products!$D$1:$D$49,,0)</f>
        <v>2.5</v>
      </c>
      <c r="L562">
        <f>_xlfn.XLOOKUP(D562,products!$A$1:$A$49,products!$E$1:$E$49,,0)</f>
        <v>31.624999999999996</v>
      </c>
      <c r="M562">
        <f t="shared" si="24"/>
        <v>189.74999999999997</v>
      </c>
      <c r="N562" t="str">
        <f t="shared" si="25"/>
        <v>Excelsa</v>
      </c>
      <c r="O562" t="str">
        <f t="shared" si="26"/>
        <v>Medium</v>
      </c>
      <c r="P562" t="str">
        <f>_xlfn.XLOOKUP(OrdersTable[[#This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_xlfn.XLOOKUP(D563,products!$A$1:$A$49,products!$B$1:$B$49,,0)</f>
        <v>Ara</v>
      </c>
      <c r="J563" t="str">
        <f>_xlfn.XLOOKUP(D563,products!$A$1:$A$49,products!$C$1:$C$49,,0)</f>
        <v>D</v>
      </c>
      <c r="K563">
        <f>_xlfn.XLOOKUP(D563,products!$A$1:$A$49,products!$D$1:$D$49,,0)</f>
        <v>0.2</v>
      </c>
      <c r="L563">
        <f>_xlfn.XLOOKUP(D563,products!$A$1:$A$49,products!$E$1:$E$49,,0)</f>
        <v>2.9849999999999999</v>
      </c>
      <c r="M563">
        <f t="shared" si="24"/>
        <v>17.91</v>
      </c>
      <c r="N563" t="str">
        <f t="shared" si="25"/>
        <v>Arabica</v>
      </c>
      <c r="O563" t="str">
        <f t="shared" si="26"/>
        <v>Dark</v>
      </c>
      <c r="P563" t="str">
        <f>_xlfn.XLOOKUP(OrdersTable[[#This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f>_xlfn.XLOOKUP(D564,products!$A$1:$A$49,products!$D$1:$D$49,,0)</f>
        <v>0.2</v>
      </c>
      <c r="L564">
        <f>_xlfn.XLOOKUP(D564,products!$A$1:$A$49,products!$E$1:$E$49,,0)</f>
        <v>4.7549999999999999</v>
      </c>
      <c r="M564">
        <f t="shared" si="24"/>
        <v>28.53</v>
      </c>
      <c r="N564" t="str">
        <f t="shared" si="25"/>
        <v>Liberica</v>
      </c>
      <c r="O564" t="str">
        <f t="shared" si="26"/>
        <v>Light</v>
      </c>
      <c r="P564" t="str">
        <f>_xlfn.XLOOKUP(OrdersTable[[#This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f>_xlfn.XLOOKUP(D565,products!$A$1:$A$49,products!$D$1:$D$49,,0)</f>
        <v>1</v>
      </c>
      <c r="L565">
        <f>_xlfn.XLOOKUP(D565,products!$A$1:$A$49,products!$E$1:$E$49,,0)</f>
        <v>13.75</v>
      </c>
      <c r="M565">
        <f t="shared" si="24"/>
        <v>82.5</v>
      </c>
      <c r="N565" t="str">
        <f t="shared" si="25"/>
        <v>Excelsa</v>
      </c>
      <c r="O565" t="str">
        <f t="shared" si="26"/>
        <v>Medium</v>
      </c>
      <c r="P565" t="str">
        <f>_xlfn.XLOOKUP(OrdersTable[[#This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f>_xlfn.XLOOKUP(D566,products!$A$1:$A$49,products!$D$1:$D$49,,0)</f>
        <v>0.5</v>
      </c>
      <c r="L566">
        <f>_xlfn.XLOOKUP(D566,products!$A$1:$A$49,products!$E$1:$E$49,,0)</f>
        <v>7.169999999999999</v>
      </c>
      <c r="M566">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f>_xlfn.XLOOKUP(D567,products!$A$1:$A$49,products!$D$1:$D$49,,0)</f>
        <v>2.5</v>
      </c>
      <c r="L567">
        <f>_xlfn.XLOOKUP(D567,products!$A$1:$A$49,products!$E$1:$E$49,,0)</f>
        <v>20.584999999999997</v>
      </c>
      <c r="M567">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f>_xlfn.XLOOKUP(D568,products!$A$1:$A$49,products!$D$1:$D$49,,0)</f>
        <v>0.2</v>
      </c>
      <c r="L568">
        <f>_xlfn.XLOOKUP(D568,products!$A$1:$A$49,products!$E$1:$E$49,,0)</f>
        <v>3.375</v>
      </c>
      <c r="M568">
        <f t="shared" si="24"/>
        <v>20.25</v>
      </c>
      <c r="N568" t="str">
        <f t="shared" si="25"/>
        <v>Arabica</v>
      </c>
      <c r="O568" t="str">
        <f t="shared" si="26"/>
        <v>Medium</v>
      </c>
      <c r="P568" t="str">
        <f>_xlfn.XLOOKUP(OrdersTable[[#This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_xlfn.XLOOKUP(D569,products!$A$1:$A$49,products!$B$1:$B$49,,0)</f>
        <v>Rob</v>
      </c>
      <c r="J569" t="str">
        <f>_xlfn.XLOOKUP(D569,products!$A$1:$A$49,products!$C$1:$C$49,,0)</f>
        <v>L</v>
      </c>
      <c r="K569">
        <f>_xlfn.XLOOKUP(D569,products!$A$1:$A$49,products!$D$1:$D$49,,0)</f>
        <v>2.5</v>
      </c>
      <c r="L569">
        <f>_xlfn.XLOOKUP(D569,products!$A$1:$A$49,products!$E$1:$E$49,,0)</f>
        <v>27.484999999999996</v>
      </c>
      <c r="M569">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f>_xlfn.XLOOKUP(D570,products!$A$1:$A$49,products!$D$1:$D$49,,0)</f>
        <v>0.2</v>
      </c>
      <c r="L570">
        <f>_xlfn.XLOOKUP(D570,products!$A$1:$A$49,products!$E$1:$E$49,,0)</f>
        <v>4.7549999999999999</v>
      </c>
      <c r="M570">
        <f t="shared" si="24"/>
        <v>19.02</v>
      </c>
      <c r="N570" t="str">
        <f t="shared" si="25"/>
        <v>Liberica</v>
      </c>
      <c r="O570" t="str">
        <f t="shared" si="26"/>
        <v>Light</v>
      </c>
      <c r="P570" t="str">
        <f>_xlfn.XLOOKUP(OrdersTable[[#This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f>_xlfn.XLOOKUP(D571,products!$A$1:$A$49,products!$D$1:$D$49,,0)</f>
        <v>2.5</v>
      </c>
      <c r="L571">
        <f>_xlfn.XLOOKUP(D571,products!$A$1:$A$49,products!$E$1:$E$49,,0)</f>
        <v>22.884999999999998</v>
      </c>
      <c r="M571">
        <f t="shared" si="24"/>
        <v>137.31</v>
      </c>
      <c r="N571" t="str">
        <f t="shared" si="25"/>
        <v>Arabica</v>
      </c>
      <c r="O571" t="str">
        <f t="shared" si="26"/>
        <v>Dark</v>
      </c>
      <c r="P571" t="str">
        <f>_xlfn.XLOOKUP(OrdersTable[[#This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f>_xlfn.XLOOKUP(D572,products!$A$1:$A$49,products!$D$1:$D$49,,0)</f>
        <v>0.5</v>
      </c>
      <c r="L572">
        <f>_xlfn.XLOOKUP(D572,products!$A$1:$A$49,products!$E$1:$E$49,,0)</f>
        <v>6.75</v>
      </c>
      <c r="M572">
        <f t="shared" si="24"/>
        <v>27</v>
      </c>
      <c r="N572" t="str">
        <f t="shared" si="25"/>
        <v>Arabica</v>
      </c>
      <c r="O572" t="str">
        <f t="shared" si="26"/>
        <v>Medium</v>
      </c>
      <c r="P572" t="str">
        <f>_xlfn.XLOOKUP(OrdersTable[[#This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f>_xlfn.XLOOKUP(D573,products!$A$1:$A$49,products!$D$1:$D$49,,0)</f>
        <v>0.5</v>
      </c>
      <c r="L573">
        <f>_xlfn.XLOOKUP(D573,products!$A$1:$A$49,products!$E$1:$E$49,,0)</f>
        <v>8.91</v>
      </c>
      <c r="M573">
        <f t="shared" si="24"/>
        <v>35.64</v>
      </c>
      <c r="N573" t="str">
        <f t="shared" si="25"/>
        <v>Excelsa</v>
      </c>
      <c r="O573" t="str">
        <f t="shared" si="26"/>
        <v>Light</v>
      </c>
      <c r="P573" t="str">
        <f>_xlfn.XLOOKUP(OrdersTable[[#This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_xlfn.XLOOKUP(D574,products!$A$1:$A$49,products!$B$1:$B$49,,0)</f>
        <v>Ara</v>
      </c>
      <c r="J574" t="str">
        <f>_xlfn.XLOOKUP(D574,products!$A$1:$A$49,products!$C$1:$C$49,,0)</f>
        <v>D</v>
      </c>
      <c r="K574">
        <f>_xlfn.XLOOKUP(D574,products!$A$1:$A$49,products!$D$1:$D$49,,0)</f>
        <v>0.2</v>
      </c>
      <c r="L574">
        <f>_xlfn.XLOOKUP(D574,products!$A$1:$A$49,products!$E$1:$E$49,,0)</f>
        <v>2.9849999999999999</v>
      </c>
      <c r="M574">
        <f t="shared" si="24"/>
        <v>5.97</v>
      </c>
      <c r="N574" t="str">
        <f t="shared" si="25"/>
        <v>Arabica</v>
      </c>
      <c r="O574" t="str">
        <f t="shared" si="26"/>
        <v>Dark</v>
      </c>
      <c r="P574" t="str">
        <f>_xlfn.XLOOKUP(OrdersTable[[#This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f>_xlfn.XLOOKUP(D575,products!$A$1:$A$49,products!$D$1:$D$49,,0)</f>
        <v>1</v>
      </c>
      <c r="L575">
        <f>_xlfn.XLOOKUP(D575,products!$A$1:$A$49,products!$E$1:$E$49,,0)</f>
        <v>11.25</v>
      </c>
      <c r="M575">
        <f t="shared" si="24"/>
        <v>67.5</v>
      </c>
      <c r="N575" t="str">
        <f t="shared" si="25"/>
        <v>Arabica</v>
      </c>
      <c r="O575" t="str">
        <f t="shared" si="26"/>
        <v>Medium</v>
      </c>
      <c r="P575" t="str">
        <f>_xlfn.XLOOKUP(OrdersTable[[#This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f>_xlfn.XLOOKUP(D576,products!$A$1:$A$49,products!$D$1:$D$49,,0)</f>
        <v>0.2</v>
      </c>
      <c r="L576">
        <f>_xlfn.XLOOKUP(D576,products!$A$1:$A$49,products!$E$1:$E$49,,0)</f>
        <v>3.5849999999999995</v>
      </c>
      <c r="M576">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f>_xlfn.XLOOKUP(D577,products!$A$1:$A$49,products!$D$1:$D$49,,0)</f>
        <v>2.5</v>
      </c>
      <c r="L577">
        <f>_xlfn.XLOOKUP(D577,products!$A$1:$A$49,products!$E$1:$E$49,,0)</f>
        <v>33.464999999999996</v>
      </c>
      <c r="M577">
        <f t="shared" si="24"/>
        <v>66.929999999999993</v>
      </c>
      <c r="N577" t="str">
        <f t="shared" si="25"/>
        <v>Liberica</v>
      </c>
      <c r="O577" t="str">
        <f t="shared" si="26"/>
        <v>Medium</v>
      </c>
      <c r="P577" t="str">
        <f>_xlfn.XLOOKUP(OrdersTable[[#This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f>_xlfn.XLOOKUP(D578,products!$A$1:$A$49,products!$D$1:$D$49,,0)</f>
        <v>0.2</v>
      </c>
      <c r="L578">
        <f>_xlfn.XLOOKUP(D578,products!$A$1:$A$49,products!$E$1:$E$49,,0)</f>
        <v>2.9849999999999999</v>
      </c>
      <c r="M578">
        <f t="shared" si="24"/>
        <v>17.91</v>
      </c>
      <c r="N578" t="str">
        <f t="shared" si="25"/>
        <v>Arabica</v>
      </c>
      <c r="O578" t="str">
        <f t="shared" si="26"/>
        <v>Dark</v>
      </c>
      <c r="P578" t="str">
        <f>_xlfn.XLOOKUP(OrdersTable[[#This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f>_xlfn.XLOOKUP(D579,products!$A$1:$A$49,products!$D$1:$D$49,,0)</f>
        <v>1</v>
      </c>
      <c r="L579">
        <f>_xlfn.XLOOKUP(D579,products!$A$1:$A$49,products!$E$1:$E$49,,0)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f>_xlfn.XLOOKUP(D580,products!$A$1:$A$49,products!$D$1:$D$49,,0)</f>
        <v>0.2</v>
      </c>
      <c r="L580">
        <f>_xlfn.XLOOKUP(D580,products!$A$1:$A$49,products!$E$1:$E$49,,0)</f>
        <v>4.4550000000000001</v>
      </c>
      <c r="M580">
        <f t="shared" si="27"/>
        <v>13.365</v>
      </c>
      <c r="N580" t="str">
        <f t="shared" si="28"/>
        <v>Excelsa</v>
      </c>
      <c r="O580" t="str">
        <f t="shared" si="29"/>
        <v>Light</v>
      </c>
      <c r="P580" t="str">
        <f>_xlfn.XLOOKUP(OrdersTable[[#This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f>_xlfn.XLOOKUP(D581,products!$A$1:$A$49,products!$D$1:$D$49,,0)</f>
        <v>0.5</v>
      </c>
      <c r="L581">
        <f>_xlfn.XLOOKUP(D581,products!$A$1:$A$49,products!$E$1:$E$49,,0)</f>
        <v>6.75</v>
      </c>
      <c r="M581">
        <f t="shared" si="27"/>
        <v>33.75</v>
      </c>
      <c r="N581" t="str">
        <f t="shared" si="28"/>
        <v>Arabica</v>
      </c>
      <c r="O581" t="str">
        <f t="shared" si="29"/>
        <v>Medium</v>
      </c>
      <c r="P581" t="str">
        <f>_xlfn.XLOOKUP(OrdersTable[[#This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f>_xlfn.XLOOKUP(D582,products!$A$1:$A$49,products!$D$1:$D$49,,0)</f>
        <v>1</v>
      </c>
      <c r="L582">
        <f>_xlfn.XLOOKUP(D582,products!$A$1:$A$49,products!$E$1:$E$49,,0)</f>
        <v>14.85</v>
      </c>
      <c r="M582">
        <f t="shared" si="27"/>
        <v>44.55</v>
      </c>
      <c r="N582" t="str">
        <f t="shared" si="28"/>
        <v>Excelsa</v>
      </c>
      <c r="O582" t="str">
        <f t="shared" si="29"/>
        <v>Light</v>
      </c>
      <c r="P582" t="str">
        <f>_xlfn.XLOOKUP(OrdersTable[[#This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f>_xlfn.XLOOKUP(D583,products!$A$1:$A$49,products!$D$1:$D$49,,0)</f>
        <v>0.5</v>
      </c>
      <c r="L583">
        <f>_xlfn.XLOOKUP(D583,products!$A$1:$A$49,products!$E$1:$E$49,,0)</f>
        <v>8.91</v>
      </c>
      <c r="M583">
        <f t="shared" si="27"/>
        <v>44.55</v>
      </c>
      <c r="N583" t="str">
        <f t="shared" si="28"/>
        <v>Excelsa</v>
      </c>
      <c r="O583" t="str">
        <f t="shared" si="29"/>
        <v>Light</v>
      </c>
      <c r="P583" t="str">
        <f>_xlfn.XLOOKUP(OrdersTable[[#This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f>_xlfn.XLOOKUP(D584,products!$A$1:$A$49,products!$D$1:$D$49,,0)</f>
        <v>1</v>
      </c>
      <c r="L584">
        <f>_xlfn.XLOOKUP(D584,products!$A$1:$A$49,products!$E$1:$E$49,,0)</f>
        <v>12.15</v>
      </c>
      <c r="M584">
        <f t="shared" si="27"/>
        <v>60.75</v>
      </c>
      <c r="N584" t="str">
        <f t="shared" si="28"/>
        <v>Excelsa</v>
      </c>
      <c r="O584" t="str">
        <f t="shared" si="29"/>
        <v>Dark</v>
      </c>
      <c r="P584" t="str">
        <f>_xlfn.XLOOKUP(OrdersTable[[#This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f>_xlfn.XLOOKUP(D585,products!$A$1:$A$49,products!$D$1:$D$49,,0)</f>
        <v>0.2</v>
      </c>
      <c r="L585">
        <f>_xlfn.XLOOKUP(D585,products!$A$1:$A$49,products!$E$1:$E$49,,0)</f>
        <v>3.5849999999999995</v>
      </c>
      <c r="M585">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f>_xlfn.XLOOKUP(D586,products!$A$1:$A$49,products!$D$1:$D$49,,0)</f>
        <v>0.2</v>
      </c>
      <c r="L586">
        <f>_xlfn.XLOOKUP(D586,products!$A$1:$A$49,products!$E$1:$E$49,,0)</f>
        <v>3.5849999999999995</v>
      </c>
      <c r="M586">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f>_xlfn.XLOOKUP(D587,products!$A$1:$A$49,products!$D$1:$D$49,,0)</f>
        <v>0.5</v>
      </c>
      <c r="L587">
        <f>_xlfn.XLOOKUP(D587,products!$A$1:$A$49,products!$E$1:$E$49,,0)</f>
        <v>8.25</v>
      </c>
      <c r="M587">
        <f t="shared" si="27"/>
        <v>16.5</v>
      </c>
      <c r="N587" t="str">
        <f t="shared" si="28"/>
        <v>Excelsa</v>
      </c>
      <c r="O587" t="str">
        <f t="shared" si="29"/>
        <v>Medium</v>
      </c>
      <c r="P587" t="str">
        <f>_xlfn.XLOOKUP(OrdersTable[[#This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_xlfn.XLOOKUP(D588,products!$A$1:$A$49,products!$B$1:$B$49,,0)</f>
        <v>Rob</v>
      </c>
      <c r="J588" t="str">
        <f>_xlfn.XLOOKUP(D588,products!$A$1:$A$49,products!$C$1:$C$49,,0)</f>
        <v>L</v>
      </c>
      <c r="K588">
        <f>_xlfn.XLOOKUP(D588,products!$A$1:$A$49,products!$D$1:$D$49,,0)</f>
        <v>2.5</v>
      </c>
      <c r="L588">
        <f>_xlfn.XLOOKUP(D588,products!$A$1:$A$49,products!$E$1:$E$49,,0)</f>
        <v>27.484999999999996</v>
      </c>
      <c r="M588">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f>_xlfn.XLOOKUP(D589,products!$A$1:$A$49,products!$D$1:$D$49,,0)</f>
        <v>0.5</v>
      </c>
      <c r="L589">
        <f>_xlfn.XLOOKUP(D589,products!$A$1:$A$49,products!$E$1:$E$49,,0)</f>
        <v>7.77</v>
      </c>
      <c r="M589">
        <f t="shared" si="27"/>
        <v>7.77</v>
      </c>
      <c r="N589" t="str">
        <f t="shared" si="28"/>
        <v>Liberica</v>
      </c>
      <c r="O589" t="str">
        <f t="shared" si="29"/>
        <v>Dark</v>
      </c>
      <c r="P589" t="str">
        <f>_xlfn.XLOOKUP(OrdersTable[[#This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f>_xlfn.XLOOKUP(D590,products!$A$1:$A$49,products!$D$1:$D$49,,0)</f>
        <v>0.5</v>
      </c>
      <c r="L590">
        <f>_xlfn.XLOOKUP(D590,products!$A$1:$A$49,products!$E$1:$E$49,,0)</f>
        <v>5.97</v>
      </c>
      <c r="M590">
        <f t="shared" si="27"/>
        <v>11.94</v>
      </c>
      <c r="N590" t="str">
        <f t="shared" si="28"/>
        <v>Robusta</v>
      </c>
      <c r="O590" t="str">
        <f t="shared" si="29"/>
        <v>Medium</v>
      </c>
      <c r="P590" t="str">
        <f>_xlfn.XLOOKUP(OrdersTable[[#This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f>_xlfn.XLOOKUP(D591,products!$A$1:$A$49,products!$D$1:$D$49,,0)</f>
        <v>2.5</v>
      </c>
      <c r="L591">
        <f>_xlfn.XLOOKUP(D591,products!$A$1:$A$49,products!$E$1:$E$49,,0)</f>
        <v>34.154999999999994</v>
      </c>
      <c r="M591">
        <f t="shared" si="27"/>
        <v>204.92999999999995</v>
      </c>
      <c r="N591" t="str">
        <f t="shared" si="28"/>
        <v>Excelsa</v>
      </c>
      <c r="O591" t="str">
        <f t="shared" si="29"/>
        <v>Light</v>
      </c>
      <c r="P591" t="str">
        <f>_xlfn.XLOOKUP(OrdersTable[[#This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f>_xlfn.XLOOKUP(D592,products!$A$1:$A$49,products!$D$1:$D$49,,0)</f>
        <v>2.5</v>
      </c>
      <c r="L592">
        <f>_xlfn.XLOOKUP(D592,products!$A$1:$A$49,products!$E$1:$E$49,,0)</f>
        <v>31.624999999999996</v>
      </c>
      <c r="M592">
        <f t="shared" si="27"/>
        <v>63.249999999999993</v>
      </c>
      <c r="N592" t="str">
        <f t="shared" si="28"/>
        <v>Excelsa</v>
      </c>
      <c r="O592" t="str">
        <f t="shared" si="29"/>
        <v>Medium</v>
      </c>
      <c r="P592" t="str">
        <f>_xlfn.XLOOKUP(OrdersTable[[#This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f>_xlfn.XLOOKUP(D593,products!$A$1:$A$49,products!$D$1:$D$49,,0)</f>
        <v>0.2</v>
      </c>
      <c r="L593">
        <f>_xlfn.XLOOKUP(D593,products!$A$1:$A$49,products!$E$1:$E$49,,0)</f>
        <v>2.6849999999999996</v>
      </c>
      <c r="M593">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_xlfn.XLOOKUP(D594,products!$A$1:$A$49,products!$B$1:$B$49,,0)</f>
        <v>Ara</v>
      </c>
      <c r="J594" t="str">
        <f>_xlfn.XLOOKUP(D594,products!$A$1:$A$49,products!$C$1:$C$49,,0)</f>
        <v>M</v>
      </c>
      <c r="K594">
        <f>_xlfn.XLOOKUP(D594,products!$A$1:$A$49,products!$D$1:$D$49,,0)</f>
        <v>2.5</v>
      </c>
      <c r="L594">
        <f>_xlfn.XLOOKUP(D594,products!$A$1:$A$49,products!$E$1:$E$49,,0)</f>
        <v>25.874999999999996</v>
      </c>
      <c r="M594">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f>_xlfn.XLOOKUP(D595,products!$A$1:$A$49,products!$D$1:$D$49,,0)</f>
        <v>2.5</v>
      </c>
      <c r="L595">
        <f>_xlfn.XLOOKUP(D595,products!$A$1:$A$49,products!$E$1:$E$49,,0)</f>
        <v>27.945</v>
      </c>
      <c r="M595">
        <f t="shared" si="27"/>
        <v>27.945</v>
      </c>
      <c r="N595" t="str">
        <f t="shared" si="28"/>
        <v>Excelsa</v>
      </c>
      <c r="O595" t="str">
        <f t="shared" si="29"/>
        <v>Dark</v>
      </c>
      <c r="P595" t="str">
        <f>_xlfn.XLOOKUP(OrdersTable[[#This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f>_xlfn.XLOOKUP(D596,products!$A$1:$A$49,products!$D$1:$D$49,,0)</f>
        <v>2.5</v>
      </c>
      <c r="L596">
        <f>_xlfn.XLOOKUP(D596,products!$A$1:$A$49,products!$E$1:$E$49,,0)</f>
        <v>29.784999999999997</v>
      </c>
      <c r="M596">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_xlfn.XLOOKUP(D597,products!$A$1:$A$49,products!$B$1:$B$49,,0)</f>
        <v>Exc</v>
      </c>
      <c r="J597" t="str">
        <f>_xlfn.XLOOKUP(D597,products!$A$1:$A$49,products!$C$1:$C$49,,0)</f>
        <v>L</v>
      </c>
      <c r="K597">
        <f>_xlfn.XLOOKUP(D597,products!$A$1:$A$49,products!$D$1:$D$49,,0)</f>
        <v>1</v>
      </c>
      <c r="L597">
        <f>_xlfn.XLOOKUP(D597,products!$A$1:$A$49,products!$E$1:$E$49,,0)</f>
        <v>14.85</v>
      </c>
      <c r="M597">
        <f t="shared" si="27"/>
        <v>14.85</v>
      </c>
      <c r="N597" t="str">
        <f t="shared" si="28"/>
        <v>Excelsa</v>
      </c>
      <c r="O597" t="str">
        <f t="shared" si="29"/>
        <v>Light</v>
      </c>
      <c r="P597" t="str">
        <f>_xlfn.XLOOKUP(OrdersTable[[#This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f>_xlfn.XLOOKUP(D598,products!$A$1:$A$49,products!$D$1:$D$49,,0)</f>
        <v>0.5</v>
      </c>
      <c r="L598">
        <f>_xlfn.XLOOKUP(D598,products!$A$1:$A$49,products!$E$1:$E$49,,0)</f>
        <v>6.75</v>
      </c>
      <c r="M598">
        <f t="shared" si="27"/>
        <v>33.75</v>
      </c>
      <c r="N598" t="str">
        <f t="shared" si="28"/>
        <v>Arabica</v>
      </c>
      <c r="O598" t="str">
        <f t="shared" si="29"/>
        <v>Medium</v>
      </c>
      <c r="P598" t="str">
        <f>_xlfn.XLOOKUP(OrdersTable[[#This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f>_xlfn.XLOOKUP(D599,products!$A$1:$A$49,products!$D$1:$D$49,,0)</f>
        <v>2.5</v>
      </c>
      <c r="L599">
        <f>_xlfn.XLOOKUP(D599,products!$A$1:$A$49,products!$E$1:$E$49,,0)</f>
        <v>36.454999999999998</v>
      </c>
      <c r="M599">
        <f t="shared" si="27"/>
        <v>145.82</v>
      </c>
      <c r="N599" t="str">
        <f t="shared" si="28"/>
        <v>Liberica</v>
      </c>
      <c r="O599" t="str">
        <f t="shared" si="29"/>
        <v>Light</v>
      </c>
      <c r="P599" t="str">
        <f>_xlfn.XLOOKUP(OrdersTable[[#This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f>_xlfn.XLOOKUP(D600,products!$A$1:$A$49,products!$D$1:$D$49,,0)</f>
        <v>0.2</v>
      </c>
      <c r="L600">
        <f>_xlfn.XLOOKUP(D600,products!$A$1:$A$49,products!$E$1:$E$49,,0)</f>
        <v>2.9849999999999999</v>
      </c>
      <c r="M600">
        <f t="shared" si="27"/>
        <v>11.94</v>
      </c>
      <c r="N600" t="str">
        <f t="shared" si="28"/>
        <v>Robusta</v>
      </c>
      <c r="O600" t="str">
        <f t="shared" si="29"/>
        <v>Medium</v>
      </c>
      <c r="P600" t="str">
        <f>_xlfn.XLOOKUP(OrdersTable[[#This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f>_xlfn.XLOOKUP(D601,products!$A$1:$A$49,products!$D$1:$D$49,,0)</f>
        <v>0.2</v>
      </c>
      <c r="L601">
        <f>_xlfn.XLOOKUP(D601,products!$A$1:$A$49,products!$E$1:$E$49,,0)</f>
        <v>2.9849999999999999</v>
      </c>
      <c r="M601">
        <f t="shared" si="27"/>
        <v>11.94</v>
      </c>
      <c r="N601" t="str">
        <f t="shared" si="28"/>
        <v>Arabica</v>
      </c>
      <c r="O601" t="str">
        <f t="shared" si="29"/>
        <v>Dark</v>
      </c>
      <c r="P601" t="str">
        <f>_xlfn.XLOOKUP(OrdersTable[[#This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f>_xlfn.XLOOKUP(D602,products!$A$1:$A$49,products!$D$1:$D$49,,0)</f>
        <v>0.5</v>
      </c>
      <c r="L602">
        <f>_xlfn.XLOOKUP(D602,products!$A$1:$A$49,products!$E$1:$E$49,,0)</f>
        <v>7.77</v>
      </c>
      <c r="M602">
        <f t="shared" si="27"/>
        <v>7.77</v>
      </c>
      <c r="N602" t="str">
        <f t="shared" si="28"/>
        <v>Liberica</v>
      </c>
      <c r="O602" t="str">
        <f t="shared" si="29"/>
        <v>Dark</v>
      </c>
      <c r="P602" t="str">
        <f>_xlfn.XLOOKUP(OrdersTable[[#This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f>_xlfn.XLOOKUP(D603,products!$A$1:$A$49,products!$D$1:$D$49,,0)</f>
        <v>2.5</v>
      </c>
      <c r="L603">
        <f>_xlfn.XLOOKUP(D603,products!$A$1:$A$49,products!$E$1:$E$49,,0)</f>
        <v>27.484999999999996</v>
      </c>
      <c r="M603">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f>_xlfn.XLOOKUP(D604,products!$A$1:$A$49,products!$D$1:$D$49,,0)</f>
        <v>0.2</v>
      </c>
      <c r="L604">
        <f>_xlfn.XLOOKUP(D604,products!$A$1:$A$49,products!$E$1:$E$49,,0)</f>
        <v>4.4550000000000001</v>
      </c>
      <c r="M604">
        <f t="shared" si="27"/>
        <v>22.274999999999999</v>
      </c>
      <c r="N604" t="str">
        <f t="shared" si="28"/>
        <v>Excelsa</v>
      </c>
      <c r="O604" t="str">
        <f t="shared" si="29"/>
        <v>Light</v>
      </c>
      <c r="P604" t="str">
        <f>_xlfn.XLOOKUP(OrdersTable[[#This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f>_xlfn.XLOOKUP(D605,products!$A$1:$A$49,products!$D$1:$D$49,,0)</f>
        <v>0.2</v>
      </c>
      <c r="L605">
        <f>_xlfn.XLOOKUP(D605,products!$A$1:$A$49,products!$E$1:$E$49,,0)</f>
        <v>2.9849999999999999</v>
      </c>
      <c r="M605">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_xlfn.XLOOKUP(D606,products!$A$1:$A$49,products!$B$1:$B$49,,0)</f>
        <v>Lib</v>
      </c>
      <c r="J606" t="str">
        <f>_xlfn.XLOOKUP(D606,products!$A$1:$A$49,products!$C$1:$C$49,,0)</f>
        <v>D</v>
      </c>
      <c r="K606">
        <f>_xlfn.XLOOKUP(D606,products!$A$1:$A$49,products!$D$1:$D$49,,0)</f>
        <v>2.5</v>
      </c>
      <c r="L606">
        <f>_xlfn.XLOOKUP(D606,products!$A$1:$A$49,products!$E$1:$E$49,,0)</f>
        <v>29.784999999999997</v>
      </c>
      <c r="M606">
        <f t="shared" si="27"/>
        <v>119.13999999999999</v>
      </c>
      <c r="N606" t="str">
        <f t="shared" si="28"/>
        <v>Liberica</v>
      </c>
      <c r="O606" t="str">
        <f t="shared" si="29"/>
        <v>Dark</v>
      </c>
      <c r="P606" t="str">
        <f>_xlfn.XLOOKUP(OrdersTable[[#This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f>_xlfn.XLOOKUP(D607,products!$A$1:$A$49,products!$D$1:$D$49,,0)</f>
        <v>2.5</v>
      </c>
      <c r="L607">
        <f>_xlfn.XLOOKUP(D607,products!$A$1:$A$49,products!$E$1:$E$49,,0)</f>
        <v>29.784999999999997</v>
      </c>
      <c r="M607">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f>_xlfn.XLOOKUP(D608,products!$A$1:$A$49,products!$D$1:$D$49,,0)</f>
        <v>2.5</v>
      </c>
      <c r="L608">
        <f>_xlfn.XLOOKUP(D608,products!$A$1:$A$49,products!$E$1:$E$49,,0)</f>
        <v>36.454999999999998</v>
      </c>
      <c r="M608">
        <f t="shared" si="27"/>
        <v>109.36499999999999</v>
      </c>
      <c r="N608" t="str">
        <f t="shared" si="28"/>
        <v>Liberica</v>
      </c>
      <c r="O608" t="str">
        <f t="shared" si="29"/>
        <v>Light</v>
      </c>
      <c r="P608" t="str">
        <f>_xlfn.XLOOKUP(OrdersTable[[#This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f>_xlfn.XLOOKUP(D609,products!$A$1:$A$49,products!$D$1:$D$49,,0)</f>
        <v>0.2</v>
      </c>
      <c r="L609">
        <f>_xlfn.XLOOKUP(D609,products!$A$1:$A$49,products!$E$1:$E$49,,0)</f>
        <v>3.645</v>
      </c>
      <c r="M609">
        <f t="shared" si="27"/>
        <v>3.645</v>
      </c>
      <c r="N609" t="str">
        <f t="shared" si="28"/>
        <v>Excelsa</v>
      </c>
      <c r="O609" t="str">
        <f t="shared" si="29"/>
        <v>Dark</v>
      </c>
      <c r="P609" t="str">
        <f>_xlfn.XLOOKUP(OrdersTable[[#This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_xlfn.XLOOKUP(D610,products!$A$1:$A$49,products!$B$1:$B$49,,0)</f>
        <v>Exc</v>
      </c>
      <c r="J610" t="str">
        <f>_xlfn.XLOOKUP(D610,products!$A$1:$A$49,products!$C$1:$C$49,,0)</f>
        <v>D</v>
      </c>
      <c r="K610">
        <f>_xlfn.XLOOKUP(D610,products!$A$1:$A$49,products!$D$1:$D$49,,0)</f>
        <v>2.5</v>
      </c>
      <c r="L610">
        <f>_xlfn.XLOOKUP(D610,products!$A$1:$A$49,products!$E$1:$E$49,,0)</f>
        <v>27.945</v>
      </c>
      <c r="M610">
        <f t="shared" si="27"/>
        <v>55.89</v>
      </c>
      <c r="N610" t="str">
        <f t="shared" si="28"/>
        <v>Excelsa</v>
      </c>
      <c r="O610" t="str">
        <f t="shared" si="29"/>
        <v>Dark</v>
      </c>
      <c r="P610" t="str">
        <f>_xlfn.XLOOKUP(OrdersTable[[#This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f>_xlfn.XLOOKUP(D611,products!$A$1:$A$49,products!$D$1:$D$49,,0)</f>
        <v>0.2</v>
      </c>
      <c r="L611">
        <f>_xlfn.XLOOKUP(D611,products!$A$1:$A$49,products!$E$1:$E$49,,0)</f>
        <v>4.3650000000000002</v>
      </c>
      <c r="M611">
        <f t="shared" si="27"/>
        <v>26.19</v>
      </c>
      <c r="N611" t="str">
        <f t="shared" si="28"/>
        <v>Liberica</v>
      </c>
      <c r="O611" t="str">
        <f t="shared" si="29"/>
        <v>Medium</v>
      </c>
      <c r="P611" t="str">
        <f>_xlfn.XLOOKUP(OrdersTable[[#This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f>_xlfn.XLOOKUP(D612,products!$A$1:$A$49,products!$D$1:$D$49,,0)</f>
        <v>1</v>
      </c>
      <c r="L612">
        <f>_xlfn.XLOOKUP(D612,products!$A$1:$A$49,products!$E$1:$E$49,,0)</f>
        <v>9.9499999999999993</v>
      </c>
      <c r="M612">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f>_xlfn.XLOOKUP(D613,products!$A$1:$A$49,products!$D$1:$D$49,,0)</f>
        <v>2.5</v>
      </c>
      <c r="L613">
        <f>_xlfn.XLOOKUP(D613,products!$A$1:$A$49,products!$E$1:$E$49,,0)</f>
        <v>34.154999999999994</v>
      </c>
      <c r="M613">
        <f t="shared" si="27"/>
        <v>68.309999999999988</v>
      </c>
      <c r="N613" t="str">
        <f t="shared" si="28"/>
        <v>Excelsa</v>
      </c>
      <c r="O613" t="str">
        <f t="shared" si="29"/>
        <v>Light</v>
      </c>
      <c r="P613" t="str">
        <f>_xlfn.XLOOKUP(OrdersTable[[#This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_xlfn.XLOOKUP(D614,products!$A$1:$A$49,products!$B$1:$B$49,,0)</f>
        <v>Ara</v>
      </c>
      <c r="J614" t="str">
        <f>_xlfn.XLOOKUP(D614,products!$A$1:$A$49,products!$C$1:$C$49,,0)</f>
        <v>M</v>
      </c>
      <c r="K614">
        <f>_xlfn.XLOOKUP(D614,products!$A$1:$A$49,products!$D$1:$D$49,,0)</f>
        <v>0.2</v>
      </c>
      <c r="L614">
        <f>_xlfn.XLOOKUP(D614,products!$A$1:$A$49,products!$E$1:$E$49,,0)</f>
        <v>3.375</v>
      </c>
      <c r="M614">
        <f t="shared" si="27"/>
        <v>13.5</v>
      </c>
      <c r="N614" t="str">
        <f t="shared" si="28"/>
        <v>Arabica</v>
      </c>
      <c r="O614" t="str">
        <f t="shared" si="29"/>
        <v>Medium</v>
      </c>
      <c r="P614" t="str">
        <f>_xlfn.XLOOKUP(OrdersTable[[#This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_xlfn.XLOOKUP(D615,products!$A$1:$A$49,products!$B$1:$B$49,,0)</f>
        <v>Rob</v>
      </c>
      <c r="J615" t="str">
        <f>_xlfn.XLOOKUP(D615,products!$A$1:$A$49,products!$C$1:$C$49,,0)</f>
        <v>M</v>
      </c>
      <c r="K615">
        <f>_xlfn.XLOOKUP(D615,products!$A$1:$A$49,products!$D$1:$D$49,,0)</f>
        <v>0.5</v>
      </c>
      <c r="L615">
        <f>_xlfn.XLOOKUP(D615,products!$A$1:$A$49,products!$E$1:$E$49,,0)</f>
        <v>5.97</v>
      </c>
      <c r="M615">
        <f t="shared" si="27"/>
        <v>5.97</v>
      </c>
      <c r="N615" t="str">
        <f t="shared" si="28"/>
        <v>Robusta</v>
      </c>
      <c r="O615" t="str">
        <f t="shared" si="29"/>
        <v>Medium</v>
      </c>
      <c r="P615" t="str">
        <f>_xlfn.XLOOKUP(OrdersTable[[#This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f>_xlfn.XLOOKUP(D616,products!$A$1:$A$49,products!$D$1:$D$49,,0)</f>
        <v>0.5</v>
      </c>
      <c r="L616">
        <f>_xlfn.XLOOKUP(D616,products!$A$1:$A$49,products!$E$1:$E$49,,0)</f>
        <v>5.97</v>
      </c>
      <c r="M616">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f>_xlfn.XLOOKUP(D617,products!$A$1:$A$49,products!$D$1:$D$49,,0)</f>
        <v>2.5</v>
      </c>
      <c r="L617">
        <f>_xlfn.XLOOKUP(D617,products!$A$1:$A$49,products!$E$1:$E$49,,0)</f>
        <v>36.454999999999998</v>
      </c>
      <c r="M617">
        <f t="shared" si="27"/>
        <v>72.91</v>
      </c>
      <c r="N617" t="str">
        <f t="shared" si="28"/>
        <v>Liberica</v>
      </c>
      <c r="O617" t="str">
        <f t="shared" si="29"/>
        <v>Light</v>
      </c>
      <c r="P617" t="str">
        <f>_xlfn.XLOOKUP(OrdersTable[[#This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f>_xlfn.XLOOKUP(D618,products!$A$1:$A$49,products!$D$1:$D$49,,0)</f>
        <v>2.5</v>
      </c>
      <c r="L618">
        <f>_xlfn.XLOOKUP(D618,products!$A$1:$A$49,products!$E$1:$E$49,,0)</f>
        <v>31.624999999999996</v>
      </c>
      <c r="M618">
        <f t="shared" si="27"/>
        <v>126.49999999999999</v>
      </c>
      <c r="N618" t="str">
        <f t="shared" si="28"/>
        <v>Excelsa</v>
      </c>
      <c r="O618" t="str">
        <f t="shared" si="29"/>
        <v>Medium</v>
      </c>
      <c r="P618" t="str">
        <f>_xlfn.XLOOKUP(OrdersTable[[#This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f>_xlfn.XLOOKUP(D619,products!$A$1:$A$49,products!$D$1:$D$49,,0)</f>
        <v>2.5</v>
      </c>
      <c r="L619">
        <f>_xlfn.XLOOKUP(D619,products!$A$1:$A$49,products!$E$1:$E$49,,0)</f>
        <v>33.464999999999996</v>
      </c>
      <c r="M619">
        <f t="shared" si="27"/>
        <v>33.464999999999996</v>
      </c>
      <c r="N619" t="str">
        <f t="shared" si="28"/>
        <v>Liberica</v>
      </c>
      <c r="O619" t="str">
        <f t="shared" si="29"/>
        <v>Medium</v>
      </c>
      <c r="P619" t="str">
        <f>_xlfn.XLOOKUP(OrdersTable[[#This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f>_xlfn.XLOOKUP(D620,products!$A$1:$A$49,products!$D$1:$D$49,,0)</f>
        <v>1</v>
      </c>
      <c r="L620">
        <f>_xlfn.XLOOKUP(D620,products!$A$1:$A$49,products!$E$1:$E$49,,0)</f>
        <v>12.15</v>
      </c>
      <c r="M620">
        <f t="shared" si="27"/>
        <v>72.900000000000006</v>
      </c>
      <c r="N620" t="str">
        <f t="shared" si="28"/>
        <v>Excelsa</v>
      </c>
      <c r="O620" t="str">
        <f t="shared" si="29"/>
        <v>Dark</v>
      </c>
      <c r="P620" t="str">
        <f>_xlfn.XLOOKUP(OrdersTable[[#This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f>_xlfn.XLOOKUP(D621,products!$A$1:$A$49,products!$D$1:$D$49,,0)</f>
        <v>0.5</v>
      </c>
      <c r="L621">
        <f>_xlfn.XLOOKUP(D621,products!$A$1:$A$49,products!$E$1:$E$49,,0)</f>
        <v>7.77</v>
      </c>
      <c r="M621">
        <f t="shared" si="27"/>
        <v>15.54</v>
      </c>
      <c r="N621" t="str">
        <f t="shared" si="28"/>
        <v>Liberica</v>
      </c>
      <c r="O621" t="str">
        <f t="shared" si="29"/>
        <v>Dark</v>
      </c>
      <c r="P621" t="str">
        <f>_xlfn.XLOOKUP(OrdersTable[[#This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f>_xlfn.XLOOKUP(D622,products!$A$1:$A$49,products!$D$1:$D$49,,0)</f>
        <v>0.2</v>
      </c>
      <c r="L622">
        <f>_xlfn.XLOOKUP(D622,products!$A$1:$A$49,products!$E$1:$E$49,,0)</f>
        <v>3.375</v>
      </c>
      <c r="M622">
        <f t="shared" si="27"/>
        <v>20.25</v>
      </c>
      <c r="N622" t="str">
        <f t="shared" si="28"/>
        <v>Arabica</v>
      </c>
      <c r="O622" t="str">
        <f t="shared" si="29"/>
        <v>Medium</v>
      </c>
      <c r="P622" t="str">
        <f>_xlfn.XLOOKUP(OrdersTable[[#This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f>_xlfn.XLOOKUP(D623,products!$A$1:$A$49,products!$D$1:$D$49,,0)</f>
        <v>1</v>
      </c>
      <c r="L623">
        <f>_xlfn.XLOOKUP(D623,products!$A$1:$A$49,products!$E$1:$E$49,,0)</f>
        <v>12.95</v>
      </c>
      <c r="M623">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f>_xlfn.XLOOKUP(D624,products!$A$1:$A$49,products!$D$1:$D$49,,0)</f>
        <v>2.5</v>
      </c>
      <c r="L624">
        <f>_xlfn.XLOOKUP(D624,products!$A$1:$A$49,products!$E$1:$E$49,,0)</f>
        <v>33.464999999999996</v>
      </c>
      <c r="M624">
        <f t="shared" si="27"/>
        <v>133.85999999999999</v>
      </c>
      <c r="N624" t="str">
        <f t="shared" si="28"/>
        <v>Liberica</v>
      </c>
      <c r="O624" t="str">
        <f t="shared" si="29"/>
        <v>Medium</v>
      </c>
      <c r="P624" t="str">
        <f>_xlfn.XLOOKUP(OrdersTable[[#This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_xlfn.XLOOKUP(D625,products!$A$1:$A$49,products!$B$1:$B$49,,0)</f>
        <v>Exc</v>
      </c>
      <c r="J625" t="str">
        <f>_xlfn.XLOOKUP(D625,products!$A$1:$A$49,products!$C$1:$C$49,,0)</f>
        <v>D</v>
      </c>
      <c r="K625">
        <f>_xlfn.XLOOKUP(D625,products!$A$1:$A$49,products!$D$1:$D$49,,0)</f>
        <v>1</v>
      </c>
      <c r="L625">
        <f>_xlfn.XLOOKUP(D625,products!$A$1:$A$49,products!$E$1:$E$49,,0)</f>
        <v>12.15</v>
      </c>
      <c r="M625">
        <f t="shared" si="27"/>
        <v>12.15</v>
      </c>
      <c r="N625" t="str">
        <f t="shared" si="28"/>
        <v>Excelsa</v>
      </c>
      <c r="O625" t="str">
        <f t="shared" si="29"/>
        <v>Dark</v>
      </c>
      <c r="P625" t="str">
        <f>_xlfn.XLOOKUP(OrdersTable[[#This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f>_xlfn.XLOOKUP(D626,products!$A$1:$A$49,products!$D$1:$D$49,,0)</f>
        <v>2.5</v>
      </c>
      <c r="L626">
        <f>_xlfn.XLOOKUP(D626,products!$A$1:$A$49,products!$E$1:$E$49,,0)</f>
        <v>31.624999999999996</v>
      </c>
      <c r="M626">
        <f t="shared" si="27"/>
        <v>63.249999999999993</v>
      </c>
      <c r="N626" t="str">
        <f t="shared" si="28"/>
        <v>Excelsa</v>
      </c>
      <c r="O626" t="str">
        <f t="shared" si="29"/>
        <v>Medium</v>
      </c>
      <c r="P626" t="str">
        <f>_xlfn.XLOOKUP(OrdersTable[[#This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f>_xlfn.XLOOKUP(D627,products!$A$1:$A$49,products!$D$1:$D$49,,0)</f>
        <v>0.5</v>
      </c>
      <c r="L627">
        <f>_xlfn.XLOOKUP(D627,products!$A$1:$A$49,products!$E$1:$E$49,,0)</f>
        <v>7.169999999999999</v>
      </c>
      <c r="M627">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f>_xlfn.XLOOKUP(D628,products!$A$1:$A$49,products!$D$1:$D$49,,0)</f>
        <v>2.5</v>
      </c>
      <c r="L628">
        <f>_xlfn.XLOOKUP(D628,products!$A$1:$A$49,products!$E$1:$E$49,,0)</f>
        <v>25.874999999999996</v>
      </c>
      <c r="M628">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f>_xlfn.XLOOKUP(D629,products!$A$1:$A$49,products!$D$1:$D$49,,0)</f>
        <v>2.5</v>
      </c>
      <c r="L629">
        <f>_xlfn.XLOOKUP(D629,products!$A$1:$A$49,products!$E$1:$E$49,,0)</f>
        <v>31.624999999999996</v>
      </c>
      <c r="M629">
        <f t="shared" si="27"/>
        <v>63.249999999999993</v>
      </c>
      <c r="N629" t="str">
        <f t="shared" si="28"/>
        <v>Excelsa</v>
      </c>
      <c r="O629" t="str">
        <f t="shared" si="29"/>
        <v>Medium</v>
      </c>
      <c r="P629" t="str">
        <f>_xlfn.XLOOKUP(OrdersTable[[#This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f>_xlfn.XLOOKUP(D630,products!$A$1:$A$49,products!$D$1:$D$49,,0)</f>
        <v>0.2</v>
      </c>
      <c r="L630">
        <f>_xlfn.XLOOKUP(D630,products!$A$1:$A$49,products!$E$1:$E$49,,0)</f>
        <v>4.4550000000000001</v>
      </c>
      <c r="M630">
        <f t="shared" si="27"/>
        <v>26.73</v>
      </c>
      <c r="N630" t="str">
        <f t="shared" si="28"/>
        <v>Excelsa</v>
      </c>
      <c r="O630" t="str">
        <f t="shared" si="29"/>
        <v>Light</v>
      </c>
      <c r="P630" t="str">
        <f>_xlfn.XLOOKUP(OrdersTable[[#This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f>_xlfn.XLOOKUP(D631,products!$A$1:$A$49,products!$D$1:$D$49,,0)</f>
        <v>0.5</v>
      </c>
      <c r="L631">
        <f>_xlfn.XLOOKUP(D631,products!$A$1:$A$49,products!$E$1:$E$49,,0)</f>
        <v>7.77</v>
      </c>
      <c r="M631">
        <f t="shared" si="27"/>
        <v>31.08</v>
      </c>
      <c r="N631" t="str">
        <f t="shared" si="28"/>
        <v>Liberica</v>
      </c>
      <c r="O631" t="str">
        <f t="shared" si="29"/>
        <v>Dark</v>
      </c>
      <c r="P631" t="str">
        <f>_xlfn.XLOOKUP(OrdersTable[[#This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f>_xlfn.XLOOKUP(D632,products!$A$1:$A$49,products!$D$1:$D$49,,0)</f>
        <v>0.2</v>
      </c>
      <c r="L632">
        <f>_xlfn.XLOOKUP(D632,products!$A$1:$A$49,products!$E$1:$E$49,,0)</f>
        <v>2.9849999999999999</v>
      </c>
      <c r="M632">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f>_xlfn.XLOOKUP(D633,products!$A$1:$A$49,products!$D$1:$D$49,,0)</f>
        <v>2.5</v>
      </c>
      <c r="L633">
        <f>_xlfn.XLOOKUP(D633,products!$A$1:$A$49,products!$E$1:$E$49,,0)</f>
        <v>20.584999999999997</v>
      </c>
      <c r="M633">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f>_xlfn.XLOOKUP(D634,products!$A$1:$A$49,products!$D$1:$D$49,,0)</f>
        <v>0.5</v>
      </c>
      <c r="L634">
        <f>_xlfn.XLOOKUP(D634,products!$A$1:$A$49,products!$E$1:$E$49,,0)</f>
        <v>8.91</v>
      </c>
      <c r="M634">
        <f t="shared" si="27"/>
        <v>35.64</v>
      </c>
      <c r="N634" t="str">
        <f t="shared" si="28"/>
        <v>Excelsa</v>
      </c>
      <c r="O634" t="str">
        <f t="shared" si="29"/>
        <v>Light</v>
      </c>
      <c r="P634" t="str">
        <f>_xlfn.XLOOKUP(OrdersTable[[#This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f>_xlfn.XLOOKUP(D635,products!$A$1:$A$49,products!$D$1:$D$49,,0)</f>
        <v>1</v>
      </c>
      <c r="L635">
        <f>_xlfn.XLOOKUP(D635,products!$A$1:$A$49,products!$E$1:$E$49,,0)</f>
        <v>11.95</v>
      </c>
      <c r="M635">
        <f t="shared" si="27"/>
        <v>47.8</v>
      </c>
      <c r="N635" t="str">
        <f t="shared" si="28"/>
        <v>Robusta</v>
      </c>
      <c r="O635" t="str">
        <f t="shared" si="29"/>
        <v>Light</v>
      </c>
      <c r="P635" t="str">
        <f>_xlfn.XLOOKUP(OrdersTable[[#This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f>_xlfn.XLOOKUP(D636,products!$A$1:$A$49,products!$D$1:$D$49,,0)</f>
        <v>1</v>
      </c>
      <c r="L636">
        <f>_xlfn.XLOOKUP(D636,products!$A$1:$A$49,products!$E$1:$E$49,,0)</f>
        <v>14.55</v>
      </c>
      <c r="M636">
        <f t="shared" si="27"/>
        <v>43.650000000000006</v>
      </c>
      <c r="N636" t="str">
        <f t="shared" si="28"/>
        <v>Liberica</v>
      </c>
      <c r="O636" t="str">
        <f t="shared" si="29"/>
        <v>Medium</v>
      </c>
      <c r="P636" t="str">
        <f>_xlfn.XLOOKUP(OrdersTable[[#This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f>_xlfn.XLOOKUP(D637,products!$A$1:$A$49,products!$D$1:$D$49,,0)</f>
        <v>0.5</v>
      </c>
      <c r="L637">
        <f>_xlfn.XLOOKUP(D637,products!$A$1:$A$49,products!$E$1:$E$49,,0)</f>
        <v>8.91</v>
      </c>
      <c r="M637">
        <f t="shared" si="27"/>
        <v>35.64</v>
      </c>
      <c r="N637" t="str">
        <f t="shared" si="28"/>
        <v>Excelsa</v>
      </c>
      <c r="O637" t="str">
        <f t="shared" si="29"/>
        <v>Light</v>
      </c>
      <c r="P637" t="str">
        <f>_xlfn.XLOOKUP(OrdersTable[[#This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f>_xlfn.XLOOKUP(D638,products!$A$1:$A$49,products!$D$1:$D$49,,0)</f>
        <v>1</v>
      </c>
      <c r="L638">
        <f>_xlfn.XLOOKUP(D638,products!$A$1:$A$49,products!$E$1:$E$49,,0)</f>
        <v>15.85</v>
      </c>
      <c r="M638">
        <f t="shared" si="27"/>
        <v>95.1</v>
      </c>
      <c r="N638" t="str">
        <f t="shared" si="28"/>
        <v>Liberica</v>
      </c>
      <c r="O638" t="str">
        <f t="shared" si="29"/>
        <v>Light</v>
      </c>
      <c r="P638" t="str">
        <f>_xlfn.XLOOKUP(OrdersTable[[#This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f>_xlfn.XLOOKUP(D639,products!$A$1:$A$49,products!$D$1:$D$49,,0)</f>
        <v>2.5</v>
      </c>
      <c r="L639">
        <f>_xlfn.XLOOKUP(D639,products!$A$1:$A$49,products!$E$1:$E$49,,0)</f>
        <v>31.624999999999996</v>
      </c>
      <c r="M639">
        <f t="shared" si="27"/>
        <v>31.624999999999996</v>
      </c>
      <c r="N639" t="str">
        <f t="shared" si="28"/>
        <v>Excelsa</v>
      </c>
      <c r="O639" t="str">
        <f t="shared" si="29"/>
        <v>Medium</v>
      </c>
      <c r="P639" t="str">
        <f>_xlfn.XLOOKUP(OrdersTable[[#This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_xlfn.XLOOKUP(D640,products!$A$1:$A$49,products!$B$1:$B$49,,0)</f>
        <v>Ara</v>
      </c>
      <c r="J640" t="str">
        <f>_xlfn.XLOOKUP(D640,products!$A$1:$A$49,products!$C$1:$C$49,,0)</f>
        <v>M</v>
      </c>
      <c r="K640">
        <f>_xlfn.XLOOKUP(D640,products!$A$1:$A$49,products!$D$1:$D$49,,0)</f>
        <v>2.5</v>
      </c>
      <c r="L640">
        <f>_xlfn.XLOOKUP(D640,products!$A$1:$A$49,products!$E$1:$E$49,,0)</f>
        <v>25.874999999999996</v>
      </c>
      <c r="M640">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f>_xlfn.XLOOKUP(D641,products!$A$1:$A$49,products!$D$1:$D$49,,0)</f>
        <v>0.2</v>
      </c>
      <c r="L641">
        <f>_xlfn.XLOOKUP(D641,products!$A$1:$A$49,products!$E$1:$E$49,,0)</f>
        <v>3.8849999999999998</v>
      </c>
      <c r="M641">
        <f t="shared" si="27"/>
        <v>3.8849999999999998</v>
      </c>
      <c r="N641" t="str">
        <f t="shared" si="28"/>
        <v>Liberica</v>
      </c>
      <c r="O641" t="str">
        <f t="shared" si="29"/>
        <v>Dark</v>
      </c>
      <c r="P641" t="str">
        <f>_xlfn.XLOOKUP(OrdersTable[[#This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f>_xlfn.XLOOKUP(D642,products!$A$1:$A$49,products!$D$1:$D$49,,0)</f>
        <v>2.5</v>
      </c>
      <c r="L642">
        <f>_xlfn.XLOOKUP(D642,products!$A$1:$A$49,products!$E$1:$E$49,,0)</f>
        <v>27.484999999999996</v>
      </c>
      <c r="M642">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f>_xlfn.XLOOKUP(D643,products!$A$1:$A$49,products!$D$1:$D$49,,0)</f>
        <v>1</v>
      </c>
      <c r="L643">
        <f>_xlfn.XLOOKUP(D643,products!$A$1:$A$49,products!$E$1:$E$49,,0)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f>_xlfn.XLOOKUP(D644,products!$A$1:$A$49,products!$D$1:$D$49,,0)</f>
        <v>0.2</v>
      </c>
      <c r="L644">
        <f>_xlfn.XLOOKUP(D644,products!$A$1:$A$49,products!$E$1:$E$49,,0)</f>
        <v>4.125</v>
      </c>
      <c r="M644">
        <f t="shared" si="30"/>
        <v>8.25</v>
      </c>
      <c r="N644" t="str">
        <f t="shared" si="31"/>
        <v>Excelsa</v>
      </c>
      <c r="O644" t="str">
        <f t="shared" si="32"/>
        <v>Medium</v>
      </c>
      <c r="P644" t="str">
        <f>_xlfn.XLOOKUP(OrdersTable[[#This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f>_xlfn.XLOOKUP(D645,products!$A$1:$A$49,products!$D$1:$D$49,,0)</f>
        <v>2.5</v>
      </c>
      <c r="L645">
        <f>_xlfn.XLOOKUP(D645,products!$A$1:$A$49,products!$E$1:$E$49,,0)</f>
        <v>34.154999999999994</v>
      </c>
      <c r="M645">
        <f t="shared" si="30"/>
        <v>102.46499999999997</v>
      </c>
      <c r="N645" t="str">
        <f t="shared" si="31"/>
        <v>Excelsa</v>
      </c>
      <c r="O645" t="str">
        <f t="shared" si="32"/>
        <v>Light</v>
      </c>
      <c r="P645" t="str">
        <f>_xlfn.XLOOKUP(OrdersTable[[#This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_xlfn.XLOOKUP(D646,products!$A$1:$A$49,products!$B$1:$B$49,,0)</f>
        <v>Rob</v>
      </c>
      <c r="J646" t="str">
        <f>_xlfn.XLOOKUP(D646,products!$A$1:$A$49,products!$C$1:$C$49,,0)</f>
        <v>D</v>
      </c>
      <c r="K646">
        <f>_xlfn.XLOOKUP(D646,products!$A$1:$A$49,products!$D$1:$D$49,,0)</f>
        <v>2.5</v>
      </c>
      <c r="L646">
        <f>_xlfn.XLOOKUP(D646,products!$A$1:$A$49,products!$E$1:$E$49,,0)</f>
        <v>20.584999999999997</v>
      </c>
      <c r="M646">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f>_xlfn.XLOOKUP(D647,products!$A$1:$A$49,products!$D$1:$D$49,,0)</f>
        <v>2.5</v>
      </c>
      <c r="L647">
        <f>_xlfn.XLOOKUP(D647,products!$A$1:$A$49,products!$E$1:$E$49,,0)</f>
        <v>22.884999999999998</v>
      </c>
      <c r="M647">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f>_xlfn.XLOOKUP(D648,products!$A$1:$A$49,products!$D$1:$D$49,,0)</f>
        <v>1</v>
      </c>
      <c r="L648">
        <f>_xlfn.XLOOKUP(D648,products!$A$1:$A$49,products!$E$1:$E$49,,0)</f>
        <v>9.9499999999999993</v>
      </c>
      <c r="M648">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f>_xlfn.XLOOKUP(D649,products!$A$1:$A$49,products!$D$1:$D$49,,0)</f>
        <v>0.5</v>
      </c>
      <c r="L649">
        <f>_xlfn.XLOOKUP(D649,products!$A$1:$A$49,products!$E$1:$E$49,,0)</f>
        <v>9.51</v>
      </c>
      <c r="M649">
        <f t="shared" si="30"/>
        <v>28.53</v>
      </c>
      <c r="N649" t="str">
        <f t="shared" si="31"/>
        <v>Liberica</v>
      </c>
      <c r="O649" t="str">
        <f t="shared" si="32"/>
        <v>Light</v>
      </c>
      <c r="P649" t="str">
        <f>_xlfn.XLOOKUP(OrdersTable[[#This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f>_xlfn.XLOOKUP(D650,products!$A$1:$A$49,products!$D$1:$D$49,,0)</f>
        <v>0.2</v>
      </c>
      <c r="L650">
        <f>_xlfn.XLOOKUP(D650,products!$A$1:$A$49,products!$E$1:$E$49,,0)</f>
        <v>2.6849999999999996</v>
      </c>
      <c r="M650">
        <f t="shared" si="30"/>
        <v>16.11</v>
      </c>
      <c r="N650" t="str">
        <f t="shared" si="31"/>
        <v>Robusta</v>
      </c>
      <c r="O650" t="str">
        <f t="shared" si="32"/>
        <v>Dark</v>
      </c>
      <c r="P650" t="str">
        <f>_xlfn.XLOOKUP(OrdersTable[[#This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f>_xlfn.XLOOKUP(D651,products!$A$1:$A$49,products!$D$1:$D$49,,0)</f>
        <v>1</v>
      </c>
      <c r="L651">
        <f>_xlfn.XLOOKUP(D651,products!$A$1:$A$49,products!$E$1:$E$49,,0)</f>
        <v>15.85</v>
      </c>
      <c r="M651">
        <f t="shared" si="30"/>
        <v>95.1</v>
      </c>
      <c r="N651" t="str">
        <f t="shared" si="31"/>
        <v>Liberica</v>
      </c>
      <c r="O651" t="str">
        <f t="shared" si="32"/>
        <v>Light</v>
      </c>
      <c r="P651" t="str">
        <f>_xlfn.XLOOKUP(OrdersTable[[#This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f>_xlfn.XLOOKUP(D652,products!$A$1:$A$49,products!$D$1:$D$49,,0)</f>
        <v>0.5</v>
      </c>
      <c r="L652">
        <f>_xlfn.XLOOKUP(D652,products!$A$1:$A$49,products!$E$1:$E$49,,0)</f>
        <v>5.3699999999999992</v>
      </c>
      <c r="M652">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_xlfn.XLOOKUP(D653,products!$A$1:$A$49,products!$B$1:$B$49,,0)</f>
        <v>Rob</v>
      </c>
      <c r="J653" t="str">
        <f>_xlfn.XLOOKUP(D653,products!$A$1:$A$49,products!$C$1:$C$49,,0)</f>
        <v>L</v>
      </c>
      <c r="K653">
        <f>_xlfn.XLOOKUP(D653,products!$A$1:$A$49,products!$D$1:$D$49,,0)</f>
        <v>1</v>
      </c>
      <c r="L653">
        <f>_xlfn.XLOOKUP(D653,products!$A$1:$A$49,products!$E$1:$E$49,,0)</f>
        <v>11.95</v>
      </c>
      <c r="M653">
        <f t="shared" si="30"/>
        <v>47.8</v>
      </c>
      <c r="N653" t="str">
        <f t="shared" si="31"/>
        <v>Robusta</v>
      </c>
      <c r="O653" t="str">
        <f t="shared" si="32"/>
        <v>Light</v>
      </c>
      <c r="P653" t="str">
        <f>_xlfn.XLOOKUP(OrdersTable[[#This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f>_xlfn.XLOOKUP(D654,products!$A$1:$A$49,products!$D$1:$D$49,,0)</f>
        <v>1</v>
      </c>
      <c r="L654">
        <f>_xlfn.XLOOKUP(D654,products!$A$1:$A$49,products!$E$1:$E$49,,0)</f>
        <v>15.85</v>
      </c>
      <c r="M654">
        <f t="shared" si="30"/>
        <v>63.4</v>
      </c>
      <c r="N654" t="str">
        <f t="shared" si="31"/>
        <v>Liberica</v>
      </c>
      <c r="O654" t="str">
        <f t="shared" si="32"/>
        <v>Light</v>
      </c>
      <c r="P654" t="str">
        <f>_xlfn.XLOOKUP(OrdersTable[[#This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f>_xlfn.XLOOKUP(D655,products!$A$1:$A$49,products!$D$1:$D$49,,0)</f>
        <v>2.5</v>
      </c>
      <c r="L655">
        <f>_xlfn.XLOOKUP(D655,products!$A$1:$A$49,products!$E$1:$E$49,,0)</f>
        <v>25.874999999999996</v>
      </c>
      <c r="M655">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f>_xlfn.XLOOKUP(D656,products!$A$1:$A$49,products!$D$1:$D$49,,0)</f>
        <v>2.5</v>
      </c>
      <c r="L656">
        <f>_xlfn.XLOOKUP(D656,products!$A$1:$A$49,products!$E$1:$E$49,,0)</f>
        <v>22.884999999999998</v>
      </c>
      <c r="M656">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f>_xlfn.XLOOKUP(D657,products!$A$1:$A$49,products!$D$1:$D$49,,0)</f>
        <v>2.5</v>
      </c>
      <c r="L657">
        <f>_xlfn.XLOOKUP(D657,products!$A$1:$A$49,products!$E$1:$E$49,,0)</f>
        <v>22.884999999999998</v>
      </c>
      <c r="M657">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f>_xlfn.XLOOKUP(D658,products!$A$1:$A$49,products!$D$1:$D$49,,0)</f>
        <v>1</v>
      </c>
      <c r="L658">
        <f>_xlfn.XLOOKUP(D658,products!$A$1:$A$49,products!$E$1:$E$49,,0)</f>
        <v>12.95</v>
      </c>
      <c r="M658">
        <f t="shared" si="30"/>
        <v>51.8</v>
      </c>
      <c r="N658" t="str">
        <f t="shared" si="31"/>
        <v>Liberica</v>
      </c>
      <c r="O658" t="str">
        <f t="shared" si="32"/>
        <v>Dark</v>
      </c>
      <c r="P658" t="str">
        <f>_xlfn.XLOOKUP(OrdersTable[[#This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f>_xlfn.XLOOKUP(D659,products!$A$1:$A$49,products!$D$1:$D$49,,0)</f>
        <v>0.5</v>
      </c>
      <c r="L659">
        <f>_xlfn.XLOOKUP(D659,products!$A$1:$A$49,products!$E$1:$E$49,,0)</f>
        <v>6.75</v>
      </c>
      <c r="M659">
        <f t="shared" si="30"/>
        <v>13.5</v>
      </c>
      <c r="N659" t="str">
        <f t="shared" si="31"/>
        <v>Arabica</v>
      </c>
      <c r="O659" t="str">
        <f t="shared" si="32"/>
        <v>Medium</v>
      </c>
      <c r="P659" t="str">
        <f>_xlfn.XLOOKUP(OrdersTable[[#This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f>_xlfn.XLOOKUP(D660,products!$A$1:$A$49,products!$D$1:$D$49,,0)</f>
        <v>0.5</v>
      </c>
      <c r="L660">
        <f>_xlfn.XLOOKUP(D660,products!$A$1:$A$49,products!$E$1:$E$49,,0)</f>
        <v>8.25</v>
      </c>
      <c r="M660">
        <f t="shared" si="30"/>
        <v>24.75</v>
      </c>
      <c r="N660" t="str">
        <f t="shared" si="31"/>
        <v>Excelsa</v>
      </c>
      <c r="O660" t="str">
        <f t="shared" si="32"/>
        <v>Medium</v>
      </c>
      <c r="P660" t="str">
        <f>_xlfn.XLOOKUP(OrdersTable[[#This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f>_xlfn.XLOOKUP(D661,products!$A$1:$A$49,products!$D$1:$D$49,,0)</f>
        <v>2.5</v>
      </c>
      <c r="L661">
        <f>_xlfn.XLOOKUP(D661,products!$A$1:$A$49,products!$E$1:$E$49,,0)</f>
        <v>22.884999999999998</v>
      </c>
      <c r="M661">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f>_xlfn.XLOOKUP(D662,products!$A$1:$A$49,products!$D$1:$D$49,,0)</f>
        <v>0.5</v>
      </c>
      <c r="L662">
        <f>_xlfn.XLOOKUP(D662,products!$A$1:$A$49,products!$E$1:$E$49,,0)</f>
        <v>8.91</v>
      </c>
      <c r="M662">
        <f t="shared" si="30"/>
        <v>53.46</v>
      </c>
      <c r="N662" t="str">
        <f t="shared" si="31"/>
        <v>Excelsa</v>
      </c>
      <c r="O662" t="str">
        <f t="shared" si="32"/>
        <v>Light</v>
      </c>
      <c r="P662" t="str">
        <f>_xlfn.XLOOKUP(OrdersTable[[#This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f>_xlfn.XLOOKUP(D663,products!$A$1:$A$49,products!$D$1:$D$49,,0)</f>
        <v>0.2</v>
      </c>
      <c r="L663">
        <f>_xlfn.XLOOKUP(D663,products!$A$1:$A$49,products!$E$1:$E$49,,0)</f>
        <v>3.375</v>
      </c>
      <c r="M663">
        <f t="shared" si="30"/>
        <v>20.25</v>
      </c>
      <c r="N663" t="str">
        <f t="shared" si="31"/>
        <v>Arabica</v>
      </c>
      <c r="O663" t="str">
        <f t="shared" si="32"/>
        <v>Medium</v>
      </c>
      <c r="P663" t="str">
        <f>_xlfn.XLOOKUP(OrdersTable[[#This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f>_xlfn.XLOOKUP(D664,products!$A$1:$A$49,products!$D$1:$D$49,,0)</f>
        <v>2.5</v>
      </c>
      <c r="L664">
        <f>_xlfn.XLOOKUP(D664,products!$A$1:$A$49,products!$E$1:$E$49,,0)</f>
        <v>29.784999999999997</v>
      </c>
      <c r="M664">
        <f t="shared" si="30"/>
        <v>148.92499999999998</v>
      </c>
      <c r="N664" t="str">
        <f t="shared" si="31"/>
        <v>Liberica</v>
      </c>
      <c r="O664" t="str">
        <f t="shared" si="32"/>
        <v>Dark</v>
      </c>
      <c r="P664" t="str">
        <f>_xlfn.XLOOKUP(OrdersTable[[#This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f>_xlfn.XLOOKUP(D665,products!$A$1:$A$49,products!$D$1:$D$49,,0)</f>
        <v>1</v>
      </c>
      <c r="L665">
        <f>_xlfn.XLOOKUP(D665,products!$A$1:$A$49,products!$E$1:$E$49,,0)</f>
        <v>11.25</v>
      </c>
      <c r="M665">
        <f t="shared" si="30"/>
        <v>67.5</v>
      </c>
      <c r="N665" t="str">
        <f t="shared" si="31"/>
        <v>Arabica</v>
      </c>
      <c r="O665" t="str">
        <f t="shared" si="32"/>
        <v>Medium</v>
      </c>
      <c r="P665" t="str">
        <f>_xlfn.XLOOKUP(OrdersTable[[#This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f>_xlfn.XLOOKUP(D666,products!$A$1:$A$49,products!$D$1:$D$49,,0)</f>
        <v>1</v>
      </c>
      <c r="L666">
        <f>_xlfn.XLOOKUP(D666,products!$A$1:$A$49,products!$E$1:$E$49,,0)</f>
        <v>12.15</v>
      </c>
      <c r="M666">
        <f t="shared" si="30"/>
        <v>72.900000000000006</v>
      </c>
      <c r="N666" t="str">
        <f t="shared" si="31"/>
        <v>Excelsa</v>
      </c>
      <c r="O666" t="str">
        <f t="shared" si="32"/>
        <v>Dark</v>
      </c>
      <c r="P666" t="str">
        <f>_xlfn.XLOOKUP(OrdersTable[[#This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f>_xlfn.XLOOKUP(D667,products!$A$1:$A$49,products!$D$1:$D$49,,0)</f>
        <v>0.2</v>
      </c>
      <c r="L667">
        <f>_xlfn.XLOOKUP(D667,products!$A$1:$A$49,products!$E$1:$E$49,,0)</f>
        <v>3.8849999999999998</v>
      </c>
      <c r="M667">
        <f t="shared" si="30"/>
        <v>7.77</v>
      </c>
      <c r="N667" t="str">
        <f t="shared" si="31"/>
        <v>Liberica</v>
      </c>
      <c r="O667" t="str">
        <f t="shared" si="32"/>
        <v>Dark</v>
      </c>
      <c r="P667" t="str">
        <f>_xlfn.XLOOKUP(OrdersTable[[#This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f>_xlfn.XLOOKUP(D668,products!$A$1:$A$49,products!$D$1:$D$49,,0)</f>
        <v>2.5</v>
      </c>
      <c r="L668">
        <f>_xlfn.XLOOKUP(D668,products!$A$1:$A$49,products!$E$1:$E$49,,0)</f>
        <v>22.884999999999998</v>
      </c>
      <c r="M668">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f>_xlfn.XLOOKUP(D669,products!$A$1:$A$49,products!$D$1:$D$49,,0)</f>
        <v>1</v>
      </c>
      <c r="L669">
        <f>_xlfn.XLOOKUP(D669,products!$A$1:$A$49,products!$E$1:$E$49,,0)</f>
        <v>9.9499999999999993</v>
      </c>
      <c r="M669">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f>_xlfn.XLOOKUP(D670,products!$A$1:$A$49,products!$D$1:$D$49,,0)</f>
        <v>2.5</v>
      </c>
      <c r="L670">
        <f>_xlfn.XLOOKUP(D670,products!$A$1:$A$49,products!$E$1:$E$49,,0)</f>
        <v>27.484999999999996</v>
      </c>
      <c r="M670">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f>_xlfn.XLOOKUP(D671,products!$A$1:$A$49,products!$D$1:$D$49,,0)</f>
        <v>2.5</v>
      </c>
      <c r="L671">
        <f>_xlfn.XLOOKUP(D671,products!$A$1:$A$49,products!$E$1:$E$49,,0)</f>
        <v>33.464999999999996</v>
      </c>
      <c r="M671">
        <f t="shared" si="30"/>
        <v>66.929999999999993</v>
      </c>
      <c r="N671" t="str">
        <f t="shared" si="31"/>
        <v>Liberica</v>
      </c>
      <c r="O671" t="str">
        <f t="shared" si="32"/>
        <v>Medium</v>
      </c>
      <c r="P671" t="str">
        <f>_xlfn.XLOOKUP(OrdersTable[[#This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f>_xlfn.XLOOKUP(D672,products!$A$1:$A$49,products!$D$1:$D$49,,0)</f>
        <v>0.2</v>
      </c>
      <c r="L672">
        <f>_xlfn.XLOOKUP(D672,products!$A$1:$A$49,products!$E$1:$E$49,,0)</f>
        <v>4.3650000000000002</v>
      </c>
      <c r="M672">
        <f t="shared" si="30"/>
        <v>13.095000000000001</v>
      </c>
      <c r="N672" t="str">
        <f t="shared" si="31"/>
        <v>Liberica</v>
      </c>
      <c r="O672" t="str">
        <f t="shared" si="32"/>
        <v>Medium</v>
      </c>
      <c r="P672" t="str">
        <f>_xlfn.XLOOKUP(OrdersTable[[#This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f>_xlfn.XLOOKUP(D673,products!$A$1:$A$49,products!$D$1:$D$49,,0)</f>
        <v>1</v>
      </c>
      <c r="L673">
        <f>_xlfn.XLOOKUP(D673,products!$A$1:$A$49,products!$E$1:$E$49,,0)</f>
        <v>11.95</v>
      </c>
      <c r="M673">
        <f t="shared" si="30"/>
        <v>59.75</v>
      </c>
      <c r="N673" t="str">
        <f t="shared" si="31"/>
        <v>Robusta</v>
      </c>
      <c r="O673" t="str">
        <f t="shared" si="32"/>
        <v>Light</v>
      </c>
      <c r="P673" t="str">
        <f>_xlfn.XLOOKUP(OrdersTable[[#This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f>_xlfn.XLOOKUP(D674,products!$A$1:$A$49,products!$D$1:$D$49,,0)</f>
        <v>0.5</v>
      </c>
      <c r="L674">
        <f>_xlfn.XLOOKUP(D674,products!$A$1:$A$49,products!$E$1:$E$49,,0)</f>
        <v>8.73</v>
      </c>
      <c r="M674">
        <f t="shared" si="30"/>
        <v>43.650000000000006</v>
      </c>
      <c r="N674" t="str">
        <f t="shared" si="31"/>
        <v>Liberica</v>
      </c>
      <c r="O674" t="str">
        <f t="shared" si="32"/>
        <v>Medium</v>
      </c>
      <c r="P674" t="str">
        <f>_xlfn.XLOOKUP(OrdersTable[[#This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f>_xlfn.XLOOKUP(D675,products!$A$1:$A$49,products!$D$1:$D$49,,0)</f>
        <v>1</v>
      </c>
      <c r="L675">
        <f>_xlfn.XLOOKUP(D675,products!$A$1:$A$49,products!$E$1:$E$49,,0)</f>
        <v>13.75</v>
      </c>
      <c r="M675">
        <f t="shared" si="30"/>
        <v>82.5</v>
      </c>
      <c r="N675" t="str">
        <f t="shared" si="31"/>
        <v>Excelsa</v>
      </c>
      <c r="O675" t="str">
        <f t="shared" si="32"/>
        <v>Medium</v>
      </c>
      <c r="P675" t="str">
        <f>_xlfn.XLOOKUP(OrdersTable[[#This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f>_xlfn.XLOOKUP(D676,products!$A$1:$A$49,products!$D$1:$D$49,,0)</f>
        <v>2.5</v>
      </c>
      <c r="L676">
        <f>_xlfn.XLOOKUP(D676,products!$A$1:$A$49,products!$E$1:$E$49,,0)</f>
        <v>29.784999999999997</v>
      </c>
      <c r="M676">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_xlfn.XLOOKUP(D677,products!$A$1:$A$49,products!$B$1:$B$49,,0)</f>
        <v>Lib</v>
      </c>
      <c r="J677" t="str">
        <f>_xlfn.XLOOKUP(D677,products!$A$1:$A$49,products!$C$1:$C$49,,0)</f>
        <v>D</v>
      </c>
      <c r="K677">
        <f>_xlfn.XLOOKUP(D677,products!$A$1:$A$49,products!$D$1:$D$49,,0)</f>
        <v>2.5</v>
      </c>
      <c r="L677">
        <f>_xlfn.XLOOKUP(D677,products!$A$1:$A$49,products!$E$1:$E$49,,0)</f>
        <v>29.784999999999997</v>
      </c>
      <c r="M677">
        <f t="shared" si="30"/>
        <v>119.13999999999999</v>
      </c>
      <c r="N677" t="str">
        <f t="shared" si="31"/>
        <v>Liberica</v>
      </c>
      <c r="O677" t="str">
        <f t="shared" si="32"/>
        <v>Dark</v>
      </c>
      <c r="P677" t="str">
        <f>_xlfn.XLOOKUP(OrdersTable[[#This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_xlfn.XLOOKUP(D678,products!$A$1:$A$49,products!$B$1:$B$49,,0)</f>
        <v>Lib</v>
      </c>
      <c r="J678" t="str">
        <f>_xlfn.XLOOKUP(D678,products!$A$1:$A$49,products!$C$1:$C$49,,0)</f>
        <v>L</v>
      </c>
      <c r="K678">
        <f>_xlfn.XLOOKUP(D678,products!$A$1:$A$49,products!$D$1:$D$49,,0)</f>
        <v>0.5</v>
      </c>
      <c r="L678">
        <f>_xlfn.XLOOKUP(D678,products!$A$1:$A$49,products!$E$1:$E$49,,0)</f>
        <v>9.51</v>
      </c>
      <c r="M678">
        <f t="shared" si="30"/>
        <v>47.55</v>
      </c>
      <c r="N678" t="str">
        <f t="shared" si="31"/>
        <v>Liberica</v>
      </c>
      <c r="O678" t="str">
        <f t="shared" si="32"/>
        <v>Light</v>
      </c>
      <c r="P678" t="str">
        <f>_xlfn.XLOOKUP(OrdersTable[[#This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f>_xlfn.XLOOKUP(D679,products!$A$1:$A$49,products!$D$1:$D$49,,0)</f>
        <v>0.5</v>
      </c>
      <c r="L679">
        <f>_xlfn.XLOOKUP(D679,products!$A$1:$A$49,products!$E$1:$E$49,,0)</f>
        <v>8.73</v>
      </c>
      <c r="M679">
        <f t="shared" si="30"/>
        <v>43.650000000000006</v>
      </c>
      <c r="N679" t="str">
        <f t="shared" si="31"/>
        <v>Liberica</v>
      </c>
      <c r="O679" t="str">
        <f t="shared" si="32"/>
        <v>Medium</v>
      </c>
      <c r="P679" t="str">
        <f>_xlfn.XLOOKUP(OrdersTable[[#This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f>_xlfn.XLOOKUP(D680,products!$A$1:$A$49,products!$D$1:$D$49,,0)</f>
        <v>2.5</v>
      </c>
      <c r="L680">
        <f>_xlfn.XLOOKUP(D680,products!$A$1:$A$49,products!$E$1:$E$49,,0)</f>
        <v>29.784999999999997</v>
      </c>
      <c r="M680">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f>_xlfn.XLOOKUP(D681,products!$A$1:$A$49,products!$D$1:$D$49,,0)</f>
        <v>2.5</v>
      </c>
      <c r="L681">
        <f>_xlfn.XLOOKUP(D681,products!$A$1:$A$49,products!$E$1:$E$49,,0)</f>
        <v>27.484999999999996</v>
      </c>
      <c r="M681">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f>_xlfn.XLOOKUP(D682,products!$A$1:$A$49,products!$D$1:$D$49,,0)</f>
        <v>1</v>
      </c>
      <c r="L682">
        <f>_xlfn.XLOOKUP(D682,products!$A$1:$A$49,products!$E$1:$E$49,,0)</f>
        <v>11.25</v>
      </c>
      <c r="M682">
        <f t="shared" si="30"/>
        <v>56.25</v>
      </c>
      <c r="N682" t="str">
        <f t="shared" si="31"/>
        <v>Arabica</v>
      </c>
      <c r="O682" t="str">
        <f t="shared" si="32"/>
        <v>Medium</v>
      </c>
      <c r="P682" t="str">
        <f>_xlfn.XLOOKUP(OrdersTable[[#This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f>_xlfn.XLOOKUP(D683,products!$A$1:$A$49,products!$D$1:$D$49,,0)</f>
        <v>0.2</v>
      </c>
      <c r="L683">
        <f>_xlfn.XLOOKUP(D683,products!$A$1:$A$49,products!$E$1:$E$49,,0)</f>
        <v>4.7549999999999999</v>
      </c>
      <c r="M683">
        <f t="shared" si="30"/>
        <v>9.51</v>
      </c>
      <c r="N683" t="str">
        <f t="shared" si="31"/>
        <v>Liberica</v>
      </c>
      <c r="O683" t="str">
        <f t="shared" si="32"/>
        <v>Light</v>
      </c>
      <c r="P683" t="str">
        <f>_xlfn.XLOOKUP(OrdersTable[[#This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f>_xlfn.XLOOKUP(D684,products!$A$1:$A$49,products!$D$1:$D$49,,0)</f>
        <v>0.2</v>
      </c>
      <c r="L684">
        <f>_xlfn.XLOOKUP(D684,products!$A$1:$A$49,products!$E$1:$E$49,,0)</f>
        <v>4.125</v>
      </c>
      <c r="M684">
        <f t="shared" si="30"/>
        <v>8.25</v>
      </c>
      <c r="N684" t="str">
        <f t="shared" si="31"/>
        <v>Excelsa</v>
      </c>
      <c r="O684" t="str">
        <f t="shared" si="32"/>
        <v>Medium</v>
      </c>
      <c r="P684" t="str">
        <f>_xlfn.XLOOKUP(OrdersTable[[#This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f>_xlfn.XLOOKUP(D685,products!$A$1:$A$49,products!$D$1:$D$49,,0)</f>
        <v>0.5</v>
      </c>
      <c r="L685">
        <f>_xlfn.XLOOKUP(D685,products!$A$1:$A$49,products!$E$1:$E$49,,0)</f>
        <v>7.77</v>
      </c>
      <c r="M685">
        <f t="shared" si="30"/>
        <v>46.62</v>
      </c>
      <c r="N685" t="str">
        <f t="shared" si="31"/>
        <v>Liberica</v>
      </c>
      <c r="O685" t="str">
        <f t="shared" si="32"/>
        <v>Dark</v>
      </c>
      <c r="P685" t="str">
        <f>_xlfn.XLOOKUP(OrdersTable[[#This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_xlfn.XLOOKUP(D686,products!$A$1:$A$49,products!$B$1:$B$49,,0)</f>
        <v>Rob</v>
      </c>
      <c r="J686" t="str">
        <f>_xlfn.XLOOKUP(D686,products!$A$1:$A$49,products!$C$1:$C$49,,0)</f>
        <v>L</v>
      </c>
      <c r="K686">
        <f>_xlfn.XLOOKUP(D686,products!$A$1:$A$49,products!$D$1:$D$49,,0)</f>
        <v>1</v>
      </c>
      <c r="L686">
        <f>_xlfn.XLOOKUP(D686,products!$A$1:$A$49,products!$E$1:$E$49,,0)</f>
        <v>11.95</v>
      </c>
      <c r="M686">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f>_xlfn.XLOOKUP(D687,products!$A$1:$A$49,products!$D$1:$D$49,,0)</f>
        <v>2.5</v>
      </c>
      <c r="L687">
        <f>_xlfn.XLOOKUP(D687,products!$A$1:$A$49,products!$E$1:$E$49,,0)</f>
        <v>36.454999999999998</v>
      </c>
      <c r="M687">
        <f t="shared" si="30"/>
        <v>72.91</v>
      </c>
      <c r="N687" t="str">
        <f t="shared" si="31"/>
        <v>Liberica</v>
      </c>
      <c r="O687" t="str">
        <f t="shared" si="32"/>
        <v>Light</v>
      </c>
      <c r="P687" t="str">
        <f>_xlfn.XLOOKUP(OrdersTable[[#This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f>_xlfn.XLOOKUP(D688,products!$A$1:$A$49,products!$D$1:$D$49,,0)</f>
        <v>0.2</v>
      </c>
      <c r="L688">
        <f>_xlfn.XLOOKUP(D688,products!$A$1:$A$49,products!$E$1:$E$49,,0)</f>
        <v>2.6849999999999996</v>
      </c>
      <c r="M688">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f>_xlfn.XLOOKUP(D689,products!$A$1:$A$49,products!$D$1:$D$49,,0)</f>
        <v>0.5</v>
      </c>
      <c r="L689">
        <f>_xlfn.XLOOKUP(D689,products!$A$1:$A$49,products!$E$1:$E$49,,0)</f>
        <v>8.25</v>
      </c>
      <c r="M689">
        <f t="shared" si="30"/>
        <v>16.5</v>
      </c>
      <c r="N689" t="str">
        <f t="shared" si="31"/>
        <v>Excelsa</v>
      </c>
      <c r="O689" t="str">
        <f t="shared" si="32"/>
        <v>Medium</v>
      </c>
      <c r="P689" t="str">
        <f>_xlfn.XLOOKUP(OrdersTable[[#This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f>_xlfn.XLOOKUP(D690,products!$A$1:$A$49,products!$D$1:$D$49,,0)</f>
        <v>1</v>
      </c>
      <c r="L690">
        <f>_xlfn.XLOOKUP(D690,products!$A$1:$A$49,products!$E$1:$E$49,,0)</f>
        <v>12.95</v>
      </c>
      <c r="M690">
        <f t="shared" si="30"/>
        <v>64.75</v>
      </c>
      <c r="N690" t="str">
        <f t="shared" si="31"/>
        <v>Arabica</v>
      </c>
      <c r="O690" t="str">
        <f t="shared" si="32"/>
        <v>Light</v>
      </c>
      <c r="P690" t="str">
        <f>_xlfn.XLOOKUP(OrdersTable[[#This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f>_xlfn.XLOOKUP(D691,products!$A$1:$A$49,products!$D$1:$D$49,,0)</f>
        <v>0.5</v>
      </c>
      <c r="L691">
        <f>_xlfn.XLOOKUP(D691,products!$A$1:$A$49,products!$E$1:$E$49,,0)</f>
        <v>6.75</v>
      </c>
      <c r="M691">
        <f t="shared" si="30"/>
        <v>33.75</v>
      </c>
      <c r="N691" t="str">
        <f t="shared" si="31"/>
        <v>Arabica</v>
      </c>
      <c r="O691" t="str">
        <f t="shared" si="32"/>
        <v>Medium</v>
      </c>
      <c r="P691" t="str">
        <f>_xlfn.XLOOKUP(OrdersTable[[#This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_xlfn.XLOOKUP(D692,products!$A$1:$A$49,products!$B$1:$B$49,,0)</f>
        <v>Lib</v>
      </c>
      <c r="J692" t="str">
        <f>_xlfn.XLOOKUP(D692,products!$A$1:$A$49,products!$C$1:$C$49,,0)</f>
        <v>D</v>
      </c>
      <c r="K692">
        <f>_xlfn.XLOOKUP(D692,products!$A$1:$A$49,products!$D$1:$D$49,,0)</f>
        <v>2.5</v>
      </c>
      <c r="L692">
        <f>_xlfn.XLOOKUP(D692,products!$A$1:$A$49,products!$E$1:$E$49,,0)</f>
        <v>29.784999999999997</v>
      </c>
      <c r="M692">
        <f t="shared" si="30"/>
        <v>178.70999999999998</v>
      </c>
      <c r="N692" t="str">
        <f t="shared" si="31"/>
        <v>Liberica</v>
      </c>
      <c r="O692" t="str">
        <f t="shared" si="32"/>
        <v>Dark</v>
      </c>
      <c r="P692" t="str">
        <f>_xlfn.XLOOKUP(OrdersTable[[#This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f>_xlfn.XLOOKUP(D693,products!$A$1:$A$49,products!$D$1:$D$49,,0)</f>
        <v>1</v>
      </c>
      <c r="L693">
        <f>_xlfn.XLOOKUP(D693,products!$A$1:$A$49,products!$E$1:$E$49,,0)</f>
        <v>11.25</v>
      </c>
      <c r="M693">
        <f t="shared" si="30"/>
        <v>22.5</v>
      </c>
      <c r="N693" t="str">
        <f t="shared" si="31"/>
        <v>Arabica</v>
      </c>
      <c r="O693" t="str">
        <f t="shared" si="32"/>
        <v>Medium</v>
      </c>
      <c r="P693" t="str">
        <f>_xlfn.XLOOKUP(OrdersTable[[#This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f>_xlfn.XLOOKUP(D694,products!$A$1:$A$49,products!$D$1:$D$49,,0)</f>
        <v>1</v>
      </c>
      <c r="L694">
        <f>_xlfn.XLOOKUP(D694,products!$A$1:$A$49,products!$E$1:$E$49,,0)</f>
        <v>12.95</v>
      </c>
      <c r="M694">
        <f t="shared" si="30"/>
        <v>12.95</v>
      </c>
      <c r="N694" t="str">
        <f t="shared" si="31"/>
        <v>Liberica</v>
      </c>
      <c r="O694" t="str">
        <f t="shared" si="32"/>
        <v>Dark</v>
      </c>
      <c r="P694" t="str">
        <f>_xlfn.XLOOKUP(OrdersTable[[#This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f>_xlfn.XLOOKUP(D695,products!$A$1:$A$49,products!$D$1:$D$49,,0)</f>
        <v>2.5</v>
      </c>
      <c r="L695">
        <f>_xlfn.XLOOKUP(D695,products!$A$1:$A$49,products!$E$1:$E$49,,0)</f>
        <v>25.874999999999996</v>
      </c>
      <c r="M695">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f>_xlfn.XLOOKUP(D696,products!$A$1:$A$49,products!$D$1:$D$49,,0)</f>
        <v>0.5</v>
      </c>
      <c r="L696">
        <f>_xlfn.XLOOKUP(D696,products!$A$1:$A$49,products!$E$1:$E$49,,0)</f>
        <v>7.29</v>
      </c>
      <c r="M696">
        <f t="shared" si="30"/>
        <v>36.450000000000003</v>
      </c>
      <c r="N696" t="str">
        <f t="shared" si="31"/>
        <v>Excelsa</v>
      </c>
      <c r="O696" t="str">
        <f t="shared" si="32"/>
        <v>Dark</v>
      </c>
      <c r="P696" t="str">
        <f>_xlfn.XLOOKUP(OrdersTable[[#This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f>_xlfn.XLOOKUP(D697,products!$A$1:$A$49,products!$D$1:$D$49,,0)</f>
        <v>2.5</v>
      </c>
      <c r="L697">
        <f>_xlfn.XLOOKUP(D697,products!$A$1:$A$49,products!$E$1:$E$49,,0)</f>
        <v>36.454999999999998</v>
      </c>
      <c r="M697">
        <f t="shared" si="30"/>
        <v>182.27499999999998</v>
      </c>
      <c r="N697" t="str">
        <f t="shared" si="31"/>
        <v>Liberica</v>
      </c>
      <c r="O697" t="str">
        <f t="shared" si="32"/>
        <v>Light</v>
      </c>
      <c r="P697" t="str">
        <f>_xlfn.XLOOKUP(OrdersTable[[#This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f>_xlfn.XLOOKUP(D698,products!$A$1:$A$49,products!$D$1:$D$49,,0)</f>
        <v>0.5</v>
      </c>
      <c r="L698">
        <f>_xlfn.XLOOKUP(D698,products!$A$1:$A$49,products!$E$1:$E$49,,0)</f>
        <v>7.77</v>
      </c>
      <c r="M698">
        <f t="shared" si="30"/>
        <v>31.08</v>
      </c>
      <c r="N698" t="str">
        <f t="shared" si="31"/>
        <v>Liberica</v>
      </c>
      <c r="O698" t="str">
        <f t="shared" si="32"/>
        <v>Dark</v>
      </c>
      <c r="P698" t="str">
        <f>_xlfn.XLOOKUP(OrdersTable[[#This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_xlfn.XLOOKUP(D699,products!$A$1:$A$49,products!$B$1:$B$49,,0)</f>
        <v>Ara</v>
      </c>
      <c r="J699" t="str">
        <f>_xlfn.XLOOKUP(D699,products!$A$1:$A$49,products!$C$1:$C$49,,0)</f>
        <v>M</v>
      </c>
      <c r="K699">
        <f>_xlfn.XLOOKUP(D699,products!$A$1:$A$49,products!$D$1:$D$49,,0)</f>
        <v>0.5</v>
      </c>
      <c r="L699">
        <f>_xlfn.XLOOKUP(D699,products!$A$1:$A$49,products!$E$1:$E$49,,0)</f>
        <v>6.75</v>
      </c>
      <c r="M699">
        <f t="shared" si="30"/>
        <v>20.25</v>
      </c>
      <c r="N699" t="str">
        <f t="shared" si="31"/>
        <v>Arabica</v>
      </c>
      <c r="O699" t="str">
        <f t="shared" si="32"/>
        <v>Medium</v>
      </c>
      <c r="P699" t="str">
        <f>_xlfn.XLOOKUP(OrdersTable[[#This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f>_xlfn.XLOOKUP(D700,products!$A$1:$A$49,products!$D$1:$D$49,,0)</f>
        <v>1</v>
      </c>
      <c r="L700">
        <f>_xlfn.XLOOKUP(D700,products!$A$1:$A$49,products!$E$1:$E$49,,0)</f>
        <v>12.95</v>
      </c>
      <c r="M700">
        <f t="shared" si="30"/>
        <v>25.9</v>
      </c>
      <c r="N700" t="str">
        <f t="shared" si="31"/>
        <v>Liberica</v>
      </c>
      <c r="O700" t="str">
        <f t="shared" si="32"/>
        <v>Dark</v>
      </c>
      <c r="P700" t="str">
        <f>_xlfn.XLOOKUP(OrdersTable[[#This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f>_xlfn.XLOOKUP(D701,products!$A$1:$A$49,products!$D$1:$D$49,,0)</f>
        <v>0.5</v>
      </c>
      <c r="L701">
        <f>_xlfn.XLOOKUP(D701,products!$A$1:$A$49,products!$E$1:$E$49,,0)</f>
        <v>5.97</v>
      </c>
      <c r="M701">
        <f t="shared" si="30"/>
        <v>23.88</v>
      </c>
      <c r="N701" t="str">
        <f t="shared" si="31"/>
        <v>Arabica</v>
      </c>
      <c r="O701" t="str">
        <f t="shared" si="32"/>
        <v>Dark</v>
      </c>
      <c r="P701" t="str">
        <f>_xlfn.XLOOKUP(OrdersTable[[#This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f>_xlfn.XLOOKUP(D702,products!$A$1:$A$49,products!$D$1:$D$49,,0)</f>
        <v>0.5</v>
      </c>
      <c r="L702">
        <f>_xlfn.XLOOKUP(D702,products!$A$1:$A$49,products!$E$1:$E$49,,0)</f>
        <v>9.51</v>
      </c>
      <c r="M702">
        <f t="shared" si="30"/>
        <v>19.02</v>
      </c>
      <c r="N702" t="str">
        <f t="shared" si="31"/>
        <v>Liberica</v>
      </c>
      <c r="O702" t="str">
        <f t="shared" si="32"/>
        <v>Light</v>
      </c>
      <c r="P702" t="str">
        <f>_xlfn.XLOOKUP(OrdersTable[[#This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f>_xlfn.XLOOKUP(D703,products!$A$1:$A$49,products!$D$1:$D$49,,0)</f>
        <v>0.5</v>
      </c>
      <c r="L703">
        <f>_xlfn.XLOOKUP(D703,products!$A$1:$A$49,products!$E$1:$E$49,,0)</f>
        <v>5.97</v>
      </c>
      <c r="M703">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f>_xlfn.XLOOKUP(D704,products!$A$1:$A$49,products!$D$1:$D$49,,0)</f>
        <v>0.5</v>
      </c>
      <c r="L704">
        <f>_xlfn.XLOOKUP(D704,products!$A$1:$A$49,products!$E$1:$E$49,,0)</f>
        <v>7.77</v>
      </c>
      <c r="M704">
        <f t="shared" si="30"/>
        <v>7.77</v>
      </c>
      <c r="N704" t="str">
        <f t="shared" si="31"/>
        <v>Arabica</v>
      </c>
      <c r="O704" t="str">
        <f t="shared" si="32"/>
        <v>Light</v>
      </c>
      <c r="P704" t="str">
        <f>_xlfn.XLOOKUP(OrdersTable[[#This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_xlfn.XLOOKUP(D705,products!$A$1:$A$49,products!$B$1:$B$49,,0)</f>
        <v>Lib</v>
      </c>
      <c r="J705" t="str">
        <f>_xlfn.XLOOKUP(D705,products!$A$1:$A$49,products!$C$1:$C$49,,0)</f>
        <v>D</v>
      </c>
      <c r="K705">
        <f>_xlfn.XLOOKUP(D705,products!$A$1:$A$49,products!$D$1:$D$49,,0)</f>
        <v>2.5</v>
      </c>
      <c r="L705">
        <f>_xlfn.XLOOKUP(D705,products!$A$1:$A$49,products!$E$1:$E$49,,0)</f>
        <v>29.784999999999997</v>
      </c>
      <c r="M705">
        <f t="shared" si="30"/>
        <v>119.13999999999999</v>
      </c>
      <c r="N705" t="str">
        <f t="shared" si="31"/>
        <v>Liberica</v>
      </c>
      <c r="O705" t="str">
        <f t="shared" si="32"/>
        <v>Dark</v>
      </c>
      <c r="P705" t="str">
        <f>_xlfn.XLOOKUP(OrdersTable[[#This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_xlfn.XLOOKUP(D706,products!$A$1:$A$49,products!$B$1:$B$49,,0)</f>
        <v>Exc</v>
      </c>
      <c r="J706" t="str">
        <f>_xlfn.XLOOKUP(D706,products!$A$1:$A$49,products!$C$1:$C$49,,0)</f>
        <v>D</v>
      </c>
      <c r="K706">
        <f>_xlfn.XLOOKUP(D706,products!$A$1:$A$49,products!$D$1:$D$49,,0)</f>
        <v>0.2</v>
      </c>
      <c r="L706">
        <f>_xlfn.XLOOKUP(D706,products!$A$1:$A$49,products!$E$1:$E$49,,0)</f>
        <v>3.645</v>
      </c>
      <c r="M706">
        <f t="shared" si="30"/>
        <v>21.87</v>
      </c>
      <c r="N706" t="str">
        <f t="shared" si="31"/>
        <v>Excelsa</v>
      </c>
      <c r="O706" t="str">
        <f t="shared" si="32"/>
        <v>Dark</v>
      </c>
      <c r="P706" t="str">
        <f>_xlfn.XLOOKUP(OrdersTable[[#This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f>_xlfn.XLOOKUP(D707,products!$A$1:$A$49,products!$D$1:$D$49,,0)</f>
        <v>0.5</v>
      </c>
      <c r="L707">
        <f>_xlfn.XLOOKUP(D707,products!$A$1:$A$49,products!$E$1:$E$49,,0)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f>_xlfn.XLOOKUP(D708,products!$A$1:$A$49,products!$D$1:$D$49,,0)</f>
        <v>0.2</v>
      </c>
      <c r="L708">
        <f>_xlfn.XLOOKUP(D708,products!$A$1:$A$49,products!$E$1:$E$49,,0)</f>
        <v>4.125</v>
      </c>
      <c r="M708">
        <f t="shared" si="33"/>
        <v>12.375</v>
      </c>
      <c r="N708" t="str">
        <f t="shared" si="34"/>
        <v>Excelsa</v>
      </c>
      <c r="O708" t="str">
        <f t="shared" si="35"/>
        <v>Medium</v>
      </c>
      <c r="P708" t="str">
        <f>_xlfn.XLOOKUP(OrdersTable[[#This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_xlfn.XLOOKUP(D709,products!$A$1:$A$49,products!$B$1:$B$49,,0)</f>
        <v>Lib</v>
      </c>
      <c r="J709" t="str">
        <f>_xlfn.XLOOKUP(D709,products!$A$1:$A$49,products!$C$1:$C$49,,0)</f>
        <v>D</v>
      </c>
      <c r="K709">
        <f>_xlfn.XLOOKUP(D709,products!$A$1:$A$49,products!$D$1:$D$49,,0)</f>
        <v>1</v>
      </c>
      <c r="L709">
        <f>_xlfn.XLOOKUP(D709,products!$A$1:$A$49,products!$E$1:$E$49,,0)</f>
        <v>12.95</v>
      </c>
      <c r="M709">
        <f t="shared" si="33"/>
        <v>25.9</v>
      </c>
      <c r="N709" t="str">
        <f t="shared" si="34"/>
        <v>Liberica</v>
      </c>
      <c r="O709" t="str">
        <f t="shared" si="35"/>
        <v>Dark</v>
      </c>
      <c r="P709" t="str">
        <f>_xlfn.XLOOKUP(OrdersTable[[#This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f>_xlfn.XLOOKUP(D710,products!$A$1:$A$49,products!$D$1:$D$49,,0)</f>
        <v>0.5</v>
      </c>
      <c r="L710">
        <f>_xlfn.XLOOKUP(D710,products!$A$1:$A$49,products!$E$1:$E$49,,0)</f>
        <v>6.75</v>
      </c>
      <c r="M710">
        <f t="shared" si="33"/>
        <v>13.5</v>
      </c>
      <c r="N710" t="str">
        <f t="shared" si="34"/>
        <v>Arabica</v>
      </c>
      <c r="O710" t="str">
        <f t="shared" si="35"/>
        <v>Medium</v>
      </c>
      <c r="P710" t="str">
        <f>_xlfn.XLOOKUP(OrdersTable[[#This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_xlfn.XLOOKUP(D711,products!$A$1:$A$49,products!$B$1:$B$49,,0)</f>
        <v>Exc</v>
      </c>
      <c r="J711" t="str">
        <f>_xlfn.XLOOKUP(D711,products!$A$1:$A$49,products!$C$1:$C$49,,0)</f>
        <v>L</v>
      </c>
      <c r="K711">
        <f>_xlfn.XLOOKUP(D711,products!$A$1:$A$49,products!$D$1:$D$49,,0)</f>
        <v>0.5</v>
      </c>
      <c r="L711">
        <f>_xlfn.XLOOKUP(D711,products!$A$1:$A$49,products!$E$1:$E$49,,0)</f>
        <v>8.91</v>
      </c>
      <c r="M711">
        <f t="shared" si="33"/>
        <v>17.82</v>
      </c>
      <c r="N711" t="str">
        <f t="shared" si="34"/>
        <v>Excelsa</v>
      </c>
      <c r="O711" t="str">
        <f t="shared" si="35"/>
        <v>Light</v>
      </c>
      <c r="P711" t="str">
        <f>_xlfn.XLOOKUP(OrdersTable[[#This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f>_xlfn.XLOOKUP(D712,products!$A$1:$A$49,products!$D$1:$D$49,,0)</f>
        <v>0.5</v>
      </c>
      <c r="L712">
        <f>_xlfn.XLOOKUP(D712,products!$A$1:$A$49,products!$E$1:$E$49,,0)</f>
        <v>8.25</v>
      </c>
      <c r="M712">
        <f t="shared" si="33"/>
        <v>24.75</v>
      </c>
      <c r="N712" t="str">
        <f t="shared" si="34"/>
        <v>Excelsa</v>
      </c>
      <c r="O712" t="str">
        <f t="shared" si="35"/>
        <v>Medium</v>
      </c>
      <c r="P712" t="str">
        <f>_xlfn.XLOOKUP(OrdersTable[[#This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f>_xlfn.XLOOKUP(D713,products!$A$1:$A$49,products!$D$1:$D$49,,0)</f>
        <v>0.2</v>
      </c>
      <c r="L713">
        <f>_xlfn.XLOOKUP(D713,products!$A$1:$A$49,products!$E$1:$E$49,,0)</f>
        <v>2.9849999999999999</v>
      </c>
      <c r="M713">
        <f t="shared" si="33"/>
        <v>17.91</v>
      </c>
      <c r="N713" t="str">
        <f t="shared" si="34"/>
        <v>Robusta</v>
      </c>
      <c r="O713" t="str">
        <f t="shared" si="35"/>
        <v>Medium</v>
      </c>
      <c r="P713" t="str">
        <f>_xlfn.XLOOKUP(OrdersTable[[#This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_xlfn.XLOOKUP(D714,products!$A$1:$A$49,products!$B$1:$B$49,,0)</f>
        <v>Exc</v>
      </c>
      <c r="J714" t="str">
        <f>_xlfn.XLOOKUP(D714,products!$A$1:$A$49,products!$C$1:$C$49,,0)</f>
        <v>M</v>
      </c>
      <c r="K714">
        <f>_xlfn.XLOOKUP(D714,products!$A$1:$A$49,products!$D$1:$D$49,,0)</f>
        <v>0.5</v>
      </c>
      <c r="L714">
        <f>_xlfn.XLOOKUP(D714,products!$A$1:$A$49,products!$E$1:$E$49,,0)</f>
        <v>8.25</v>
      </c>
      <c r="M714">
        <f t="shared" si="33"/>
        <v>16.5</v>
      </c>
      <c r="N714" t="str">
        <f t="shared" si="34"/>
        <v>Excelsa</v>
      </c>
      <c r="O714" t="str">
        <f t="shared" si="35"/>
        <v>Medium</v>
      </c>
      <c r="P714" t="str">
        <f>_xlfn.XLOOKUP(OrdersTable[[#This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f>_xlfn.XLOOKUP(D715,products!$A$1:$A$49,products!$D$1:$D$49,,0)</f>
        <v>0.2</v>
      </c>
      <c r="L715">
        <f>_xlfn.XLOOKUP(D715,products!$A$1:$A$49,products!$E$1:$E$49,,0)</f>
        <v>2.9849999999999999</v>
      </c>
      <c r="M715">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f>_xlfn.XLOOKUP(D716,products!$A$1:$A$49,products!$D$1:$D$49,,0)</f>
        <v>0.2</v>
      </c>
      <c r="L716">
        <f>_xlfn.XLOOKUP(D716,products!$A$1:$A$49,products!$E$1:$E$49,,0)</f>
        <v>3.645</v>
      </c>
      <c r="M716">
        <f t="shared" si="33"/>
        <v>14.58</v>
      </c>
      <c r="N716" t="str">
        <f t="shared" si="34"/>
        <v>Excelsa</v>
      </c>
      <c r="O716" t="str">
        <f t="shared" si="35"/>
        <v>Dark</v>
      </c>
      <c r="P716" t="str">
        <f>_xlfn.XLOOKUP(OrdersTable[[#This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f>_xlfn.XLOOKUP(D717,products!$A$1:$A$49,products!$D$1:$D$49,,0)</f>
        <v>1</v>
      </c>
      <c r="L717">
        <f>_xlfn.XLOOKUP(D717,products!$A$1:$A$49,products!$E$1:$E$49,,0)</f>
        <v>14.85</v>
      </c>
      <c r="M717">
        <f t="shared" si="33"/>
        <v>89.1</v>
      </c>
      <c r="N717" t="str">
        <f t="shared" si="34"/>
        <v>Excelsa</v>
      </c>
      <c r="O717" t="str">
        <f t="shared" si="35"/>
        <v>Light</v>
      </c>
      <c r="P717" t="str">
        <f>_xlfn.XLOOKUP(OrdersTable[[#This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f>_xlfn.XLOOKUP(D718,products!$A$1:$A$49,products!$D$1:$D$49,,0)</f>
        <v>1</v>
      </c>
      <c r="L718">
        <f>_xlfn.XLOOKUP(D718,products!$A$1:$A$49,products!$E$1:$E$49,,0)</f>
        <v>11.95</v>
      </c>
      <c r="M718">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f>_xlfn.XLOOKUP(D719,products!$A$1:$A$49,products!$D$1:$D$49,,0)</f>
        <v>2.5</v>
      </c>
      <c r="L719">
        <f>_xlfn.XLOOKUP(D719,products!$A$1:$A$49,products!$E$1:$E$49,,0)</f>
        <v>22.884999999999998</v>
      </c>
      <c r="M719">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f>_xlfn.XLOOKUP(D720,products!$A$1:$A$49,products!$D$1:$D$49,,0)</f>
        <v>1</v>
      </c>
      <c r="L720">
        <f>_xlfn.XLOOKUP(D720,products!$A$1:$A$49,products!$E$1:$E$49,,0)</f>
        <v>12.95</v>
      </c>
      <c r="M720">
        <f t="shared" si="33"/>
        <v>38.849999999999994</v>
      </c>
      <c r="N720" t="str">
        <f t="shared" si="34"/>
        <v>Liberica</v>
      </c>
      <c r="O720" t="str">
        <f t="shared" si="35"/>
        <v>Dark</v>
      </c>
      <c r="P720" t="str">
        <f>_xlfn.XLOOKUP(OrdersTable[[#This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f>_xlfn.XLOOKUP(D721,products!$A$1:$A$49,products!$D$1:$D$49,,0)</f>
        <v>1</v>
      </c>
      <c r="L721">
        <f>_xlfn.XLOOKUP(D721,products!$A$1:$A$49,products!$E$1:$E$49,,0)</f>
        <v>15.85</v>
      </c>
      <c r="M721">
        <f t="shared" si="33"/>
        <v>79.25</v>
      </c>
      <c r="N721" t="str">
        <f t="shared" si="34"/>
        <v>Liberica</v>
      </c>
      <c r="O721" t="str">
        <f t="shared" si="35"/>
        <v>Light</v>
      </c>
      <c r="P721" t="str">
        <f>_xlfn.XLOOKUP(OrdersTable[[#This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f>_xlfn.XLOOKUP(D722,products!$A$1:$A$49,products!$D$1:$D$49,,0)</f>
        <v>0.5</v>
      </c>
      <c r="L722">
        <f>_xlfn.XLOOKUP(D722,products!$A$1:$A$49,products!$E$1:$E$49,,0)</f>
        <v>7.29</v>
      </c>
      <c r="M722">
        <f t="shared" si="33"/>
        <v>36.450000000000003</v>
      </c>
      <c r="N722" t="str">
        <f t="shared" si="34"/>
        <v>Excelsa</v>
      </c>
      <c r="O722" t="str">
        <f t="shared" si="35"/>
        <v>Dark</v>
      </c>
      <c r="P722" t="str">
        <f>_xlfn.XLOOKUP(OrdersTable[[#This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f>_xlfn.XLOOKUP(D723,products!$A$1:$A$49,products!$D$1:$D$49,,0)</f>
        <v>0.2</v>
      </c>
      <c r="L723">
        <f>_xlfn.XLOOKUP(D723,products!$A$1:$A$49,products!$E$1:$E$49,,0)</f>
        <v>2.9849999999999999</v>
      </c>
      <c r="M723">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_xlfn.XLOOKUP(D724,products!$A$1:$A$49,products!$B$1:$B$49,,0)</f>
        <v>Exc</v>
      </c>
      <c r="J724" t="str">
        <f>_xlfn.XLOOKUP(D724,products!$A$1:$A$49,products!$C$1:$C$49,,0)</f>
        <v>D</v>
      </c>
      <c r="K724">
        <f>_xlfn.XLOOKUP(D724,products!$A$1:$A$49,products!$D$1:$D$49,,0)</f>
        <v>1</v>
      </c>
      <c r="L724">
        <f>_xlfn.XLOOKUP(D724,products!$A$1:$A$49,products!$E$1:$E$49,,0)</f>
        <v>12.15</v>
      </c>
      <c r="M724">
        <f t="shared" si="33"/>
        <v>24.3</v>
      </c>
      <c r="N724" t="str">
        <f t="shared" si="34"/>
        <v>Excelsa</v>
      </c>
      <c r="O724" t="str">
        <f t="shared" si="35"/>
        <v>Dark</v>
      </c>
      <c r="P724" t="str">
        <f>_xlfn.XLOOKUP(OrdersTable[[#This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f>_xlfn.XLOOKUP(D725,products!$A$1:$A$49,products!$D$1:$D$49,,0)</f>
        <v>2.5</v>
      </c>
      <c r="L725">
        <f>_xlfn.XLOOKUP(D725,products!$A$1:$A$49,products!$E$1:$E$49,,0)</f>
        <v>31.624999999999996</v>
      </c>
      <c r="M725">
        <f t="shared" si="33"/>
        <v>63.249999999999993</v>
      </c>
      <c r="N725" t="str">
        <f t="shared" si="34"/>
        <v>Excelsa</v>
      </c>
      <c r="O725" t="str">
        <f t="shared" si="35"/>
        <v>Medium</v>
      </c>
      <c r="P725" t="str">
        <f>_xlfn.XLOOKUP(OrdersTable[[#This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_xlfn.XLOOKUP(D726,products!$A$1:$A$49,products!$B$1:$B$49,,0)</f>
        <v>Ara</v>
      </c>
      <c r="J726" t="str">
        <f>_xlfn.XLOOKUP(D726,products!$A$1:$A$49,products!$C$1:$C$49,,0)</f>
        <v>M</v>
      </c>
      <c r="K726">
        <f>_xlfn.XLOOKUP(D726,products!$A$1:$A$49,products!$D$1:$D$49,,0)</f>
        <v>0.2</v>
      </c>
      <c r="L726">
        <f>_xlfn.XLOOKUP(D726,products!$A$1:$A$49,products!$E$1:$E$49,,0)</f>
        <v>3.375</v>
      </c>
      <c r="M726">
        <f t="shared" si="33"/>
        <v>6.75</v>
      </c>
      <c r="N726" t="str">
        <f t="shared" si="34"/>
        <v>Arabica</v>
      </c>
      <c r="O726" t="str">
        <f t="shared" si="35"/>
        <v>Medium</v>
      </c>
      <c r="P726" t="str">
        <f>_xlfn.XLOOKUP(OrdersTable[[#This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f>_xlfn.XLOOKUP(D727,products!$A$1:$A$49,products!$D$1:$D$49,,0)</f>
        <v>0.2</v>
      </c>
      <c r="L727">
        <f>_xlfn.XLOOKUP(D727,products!$A$1:$A$49,products!$E$1:$E$49,,0)</f>
        <v>3.8849999999999998</v>
      </c>
      <c r="M727">
        <f t="shared" si="33"/>
        <v>23.31</v>
      </c>
      <c r="N727" t="str">
        <f t="shared" si="34"/>
        <v>Arabica</v>
      </c>
      <c r="O727" t="str">
        <f t="shared" si="35"/>
        <v>Light</v>
      </c>
      <c r="P727" t="str">
        <f>_xlfn.XLOOKUP(OrdersTable[[#This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_xlfn.XLOOKUP(D728,products!$A$1:$A$49,products!$B$1:$B$49,,0)</f>
        <v>Lib</v>
      </c>
      <c r="J728" t="str">
        <f>_xlfn.XLOOKUP(D728,products!$A$1:$A$49,products!$C$1:$C$49,,0)</f>
        <v>L</v>
      </c>
      <c r="K728">
        <f>_xlfn.XLOOKUP(D728,products!$A$1:$A$49,products!$D$1:$D$49,,0)</f>
        <v>2.5</v>
      </c>
      <c r="L728">
        <f>_xlfn.XLOOKUP(D728,products!$A$1:$A$49,products!$E$1:$E$49,,0)</f>
        <v>36.454999999999998</v>
      </c>
      <c r="M728">
        <f t="shared" si="33"/>
        <v>145.82</v>
      </c>
      <c r="N728" t="str">
        <f t="shared" si="34"/>
        <v>Liberica</v>
      </c>
      <c r="O728" t="str">
        <f t="shared" si="35"/>
        <v>Light</v>
      </c>
      <c r="P728" t="str">
        <f>_xlfn.XLOOKUP(OrdersTable[[#This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f>_xlfn.XLOOKUP(D729,products!$A$1:$A$49,products!$D$1:$D$49,,0)</f>
        <v>0.5</v>
      </c>
      <c r="L729">
        <f>_xlfn.XLOOKUP(D729,products!$A$1:$A$49,products!$E$1:$E$49,,0)</f>
        <v>5.97</v>
      </c>
      <c r="M729">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f>_xlfn.XLOOKUP(D730,products!$A$1:$A$49,products!$D$1:$D$49,,0)</f>
        <v>0.5</v>
      </c>
      <c r="L730">
        <f>_xlfn.XLOOKUP(D730,products!$A$1:$A$49,products!$E$1:$E$49,,0)</f>
        <v>7.29</v>
      </c>
      <c r="M730">
        <f t="shared" si="33"/>
        <v>21.87</v>
      </c>
      <c r="N730" t="str">
        <f t="shared" si="34"/>
        <v>Excelsa</v>
      </c>
      <c r="O730" t="str">
        <f t="shared" si="35"/>
        <v>Dark</v>
      </c>
      <c r="P730" t="str">
        <f>_xlfn.XLOOKUP(OrdersTable[[#This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f>_xlfn.XLOOKUP(D731,products!$A$1:$A$49,products!$D$1:$D$49,,0)</f>
        <v>0.2</v>
      </c>
      <c r="L731">
        <f>_xlfn.XLOOKUP(D731,products!$A$1:$A$49,products!$E$1:$E$49,,0)</f>
        <v>4.3650000000000002</v>
      </c>
      <c r="M731">
        <f t="shared" si="33"/>
        <v>4.3650000000000002</v>
      </c>
      <c r="N731" t="str">
        <f t="shared" si="34"/>
        <v>Liberica</v>
      </c>
      <c r="O731" t="str">
        <f t="shared" si="35"/>
        <v>Medium</v>
      </c>
      <c r="P731" t="str">
        <f>_xlfn.XLOOKUP(OrdersTable[[#This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f>_xlfn.XLOOKUP(D732,products!$A$1:$A$49,products!$D$1:$D$49,,0)</f>
        <v>2.5</v>
      </c>
      <c r="L732">
        <f>_xlfn.XLOOKUP(D732,products!$A$1:$A$49,products!$E$1:$E$49,,0)</f>
        <v>36.454999999999998</v>
      </c>
      <c r="M732">
        <f t="shared" si="33"/>
        <v>36.454999999999998</v>
      </c>
      <c r="N732" t="str">
        <f t="shared" si="34"/>
        <v>Liberica</v>
      </c>
      <c r="O732" t="str">
        <f t="shared" si="35"/>
        <v>Light</v>
      </c>
      <c r="P732" t="str">
        <f>_xlfn.XLOOKUP(OrdersTable[[#This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_xlfn.XLOOKUP(D733,products!$A$1:$A$49,products!$B$1:$B$49,,0)</f>
        <v>Lib</v>
      </c>
      <c r="J733" t="str">
        <f>_xlfn.XLOOKUP(D733,products!$A$1:$A$49,products!$C$1:$C$49,,0)</f>
        <v>D</v>
      </c>
      <c r="K733">
        <f>_xlfn.XLOOKUP(D733,products!$A$1:$A$49,products!$D$1:$D$49,,0)</f>
        <v>0.2</v>
      </c>
      <c r="L733">
        <f>_xlfn.XLOOKUP(D733,products!$A$1:$A$49,products!$E$1:$E$49,,0)</f>
        <v>3.8849999999999998</v>
      </c>
      <c r="M733">
        <f t="shared" si="33"/>
        <v>15.54</v>
      </c>
      <c r="N733" t="str">
        <f t="shared" si="34"/>
        <v>Liberica</v>
      </c>
      <c r="O733" t="str">
        <f t="shared" si="35"/>
        <v>Dark</v>
      </c>
      <c r="P733" t="str">
        <f>_xlfn.XLOOKUP(OrdersTable[[#This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f>_xlfn.XLOOKUP(D734,products!$A$1:$A$49,products!$D$1:$D$49,,0)</f>
        <v>0.2</v>
      </c>
      <c r="L734">
        <f>_xlfn.XLOOKUP(D734,products!$A$1:$A$49,products!$E$1:$E$49,,0)</f>
        <v>4.4550000000000001</v>
      </c>
      <c r="M734">
        <f t="shared" si="33"/>
        <v>8.91</v>
      </c>
      <c r="N734" t="str">
        <f t="shared" si="34"/>
        <v>Excelsa</v>
      </c>
      <c r="O734" t="str">
        <f t="shared" si="35"/>
        <v>Light</v>
      </c>
      <c r="P734" t="str">
        <f>_xlfn.XLOOKUP(OrdersTable[[#This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f>_xlfn.XLOOKUP(D735,products!$A$1:$A$49,products!$D$1:$D$49,,0)</f>
        <v>2.5</v>
      </c>
      <c r="L735">
        <f>_xlfn.XLOOKUP(D735,products!$A$1:$A$49,products!$E$1:$E$49,,0)</f>
        <v>33.464999999999996</v>
      </c>
      <c r="M735">
        <f t="shared" si="33"/>
        <v>100.39499999999998</v>
      </c>
      <c r="N735" t="str">
        <f t="shared" si="34"/>
        <v>Liberica</v>
      </c>
      <c r="O735" t="str">
        <f t="shared" si="35"/>
        <v>Medium</v>
      </c>
      <c r="P735" t="str">
        <f>_xlfn.XLOOKUP(OrdersTable[[#This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_xlfn.XLOOKUP(D736,products!$A$1:$A$49,products!$B$1:$B$49,,0)</f>
        <v>Rob</v>
      </c>
      <c r="J736" t="str">
        <f>_xlfn.XLOOKUP(D736,products!$A$1:$A$49,products!$C$1:$C$49,,0)</f>
        <v>D</v>
      </c>
      <c r="K736">
        <f>_xlfn.XLOOKUP(D736,products!$A$1:$A$49,products!$D$1:$D$49,,0)</f>
        <v>0.2</v>
      </c>
      <c r="L736">
        <f>_xlfn.XLOOKUP(D736,products!$A$1:$A$49,products!$E$1:$E$49,,0)</f>
        <v>2.6849999999999996</v>
      </c>
      <c r="M736">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f>_xlfn.XLOOKUP(D737,products!$A$1:$A$49,products!$D$1:$D$49,,0)</f>
        <v>0.2</v>
      </c>
      <c r="L737">
        <f>_xlfn.XLOOKUP(D737,products!$A$1:$A$49,products!$E$1:$E$49,,0)</f>
        <v>3.645</v>
      </c>
      <c r="M737">
        <f t="shared" si="33"/>
        <v>21.87</v>
      </c>
      <c r="N737" t="str">
        <f t="shared" si="34"/>
        <v>Excelsa</v>
      </c>
      <c r="O737" t="str">
        <f t="shared" si="35"/>
        <v>Dark</v>
      </c>
      <c r="P737" t="str">
        <f>_xlfn.XLOOKUP(OrdersTable[[#This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f>_xlfn.XLOOKUP(D738,products!$A$1:$A$49,products!$D$1:$D$49,,0)</f>
        <v>1</v>
      </c>
      <c r="L738">
        <f>_xlfn.XLOOKUP(D738,products!$A$1:$A$49,products!$E$1:$E$49,,0)</f>
        <v>12.95</v>
      </c>
      <c r="M738">
        <f t="shared" si="33"/>
        <v>25.9</v>
      </c>
      <c r="N738" t="str">
        <f t="shared" si="34"/>
        <v>Liberica</v>
      </c>
      <c r="O738" t="str">
        <f t="shared" si="35"/>
        <v>Dark</v>
      </c>
      <c r="P738" t="str">
        <f>_xlfn.XLOOKUP(OrdersTable[[#This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f>_xlfn.XLOOKUP(D739,products!$A$1:$A$49,products!$D$1:$D$49,,0)</f>
        <v>1</v>
      </c>
      <c r="L739">
        <f>_xlfn.XLOOKUP(D739,products!$A$1:$A$49,products!$E$1:$E$49,,0)</f>
        <v>11.25</v>
      </c>
      <c r="M739">
        <f t="shared" si="33"/>
        <v>56.25</v>
      </c>
      <c r="N739" t="str">
        <f t="shared" si="34"/>
        <v>Arabica</v>
      </c>
      <c r="O739" t="str">
        <f t="shared" si="35"/>
        <v>Medium</v>
      </c>
      <c r="P739" t="str">
        <f>_xlfn.XLOOKUP(OrdersTable[[#This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f>_xlfn.XLOOKUP(D740,products!$A$1:$A$49,products!$D$1:$D$49,,0)</f>
        <v>0.2</v>
      </c>
      <c r="L740">
        <f>_xlfn.XLOOKUP(D740,products!$A$1:$A$49,products!$E$1:$E$49,,0)</f>
        <v>3.5849999999999995</v>
      </c>
      <c r="M740">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f>_xlfn.XLOOKUP(D741,products!$A$1:$A$49,products!$D$1:$D$49,,0)</f>
        <v>0.2</v>
      </c>
      <c r="L741">
        <f>_xlfn.XLOOKUP(D741,products!$A$1:$A$49,products!$E$1:$E$49,,0)</f>
        <v>3.645</v>
      </c>
      <c r="M741">
        <f t="shared" si="33"/>
        <v>18.225000000000001</v>
      </c>
      <c r="N741" t="str">
        <f t="shared" si="34"/>
        <v>Excelsa</v>
      </c>
      <c r="O741" t="str">
        <f t="shared" si="35"/>
        <v>Dark</v>
      </c>
      <c r="P741" t="str">
        <f>_xlfn.XLOOKUP(OrdersTable[[#This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f>_xlfn.XLOOKUP(D742,products!$A$1:$A$49,products!$D$1:$D$49,,0)</f>
        <v>0.5</v>
      </c>
      <c r="L742">
        <f>_xlfn.XLOOKUP(D742,products!$A$1:$A$49,products!$E$1:$E$49,,0)</f>
        <v>7.169999999999999</v>
      </c>
      <c r="M742">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f>_xlfn.XLOOKUP(D743,products!$A$1:$A$49,products!$D$1:$D$49,,0)</f>
        <v>0.2</v>
      </c>
      <c r="L743">
        <f>_xlfn.XLOOKUP(D743,products!$A$1:$A$49,products!$E$1:$E$49,,0)</f>
        <v>4.3650000000000002</v>
      </c>
      <c r="M743">
        <f t="shared" si="33"/>
        <v>8.73</v>
      </c>
      <c r="N743" t="str">
        <f t="shared" si="34"/>
        <v>Liberica</v>
      </c>
      <c r="O743" t="str">
        <f t="shared" si="35"/>
        <v>Medium</v>
      </c>
      <c r="P743" t="str">
        <f>_xlfn.XLOOKUP(OrdersTable[[#This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f>_xlfn.XLOOKUP(D744,products!$A$1:$A$49,products!$D$1:$D$49,,0)</f>
        <v>1</v>
      </c>
      <c r="L744">
        <f>_xlfn.XLOOKUP(D744,products!$A$1:$A$49,products!$E$1:$E$49,,0)</f>
        <v>14.55</v>
      </c>
      <c r="M744">
        <f t="shared" si="33"/>
        <v>58.2</v>
      </c>
      <c r="N744" t="str">
        <f t="shared" si="34"/>
        <v>Liberica</v>
      </c>
      <c r="O744" t="str">
        <f t="shared" si="35"/>
        <v>Medium</v>
      </c>
      <c r="P744" t="str">
        <f>_xlfn.XLOOKUP(OrdersTable[[#This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f>_xlfn.XLOOKUP(D745,products!$A$1:$A$49,products!$D$1:$D$49,,0)</f>
        <v>0.5</v>
      </c>
      <c r="L745">
        <f>_xlfn.XLOOKUP(D745,products!$A$1:$A$49,products!$E$1:$E$49,,0)</f>
        <v>5.97</v>
      </c>
      <c r="M745">
        <f t="shared" si="33"/>
        <v>17.91</v>
      </c>
      <c r="N745" t="str">
        <f t="shared" si="34"/>
        <v>Arabica</v>
      </c>
      <c r="O745" t="str">
        <f t="shared" si="35"/>
        <v>Dark</v>
      </c>
      <c r="P745" t="str">
        <f>_xlfn.XLOOKUP(OrdersTable[[#This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_xlfn.XLOOKUP(D746,products!$A$1:$A$49,products!$B$1:$B$49,,0)</f>
        <v>Rob</v>
      </c>
      <c r="J746" t="str">
        <f>_xlfn.XLOOKUP(D746,products!$A$1:$A$49,products!$C$1:$C$49,,0)</f>
        <v>M</v>
      </c>
      <c r="K746">
        <f>_xlfn.XLOOKUP(D746,products!$A$1:$A$49,products!$D$1:$D$49,,0)</f>
        <v>0.2</v>
      </c>
      <c r="L746">
        <f>_xlfn.XLOOKUP(D746,products!$A$1:$A$49,products!$E$1:$E$49,,0)</f>
        <v>2.9849999999999999</v>
      </c>
      <c r="M746">
        <f t="shared" si="33"/>
        <v>17.91</v>
      </c>
      <c r="N746" t="str">
        <f t="shared" si="34"/>
        <v>Robusta</v>
      </c>
      <c r="O746" t="str">
        <f t="shared" si="35"/>
        <v>Medium</v>
      </c>
      <c r="P746" t="str">
        <f>_xlfn.XLOOKUP(OrdersTable[[#This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f>_xlfn.XLOOKUP(D747,products!$A$1:$A$49,products!$D$1:$D$49,,0)</f>
        <v>0.5</v>
      </c>
      <c r="L747">
        <f>_xlfn.XLOOKUP(D747,products!$A$1:$A$49,products!$E$1:$E$49,,0)</f>
        <v>7.29</v>
      </c>
      <c r="M747">
        <f t="shared" si="33"/>
        <v>14.58</v>
      </c>
      <c r="N747" t="str">
        <f t="shared" si="34"/>
        <v>Excelsa</v>
      </c>
      <c r="O747" t="str">
        <f t="shared" si="35"/>
        <v>Dark</v>
      </c>
      <c r="P747" t="str">
        <f>_xlfn.XLOOKUP(OrdersTable[[#This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f>_xlfn.XLOOKUP(D748,products!$A$1:$A$49,products!$D$1:$D$49,,0)</f>
        <v>1</v>
      </c>
      <c r="L748">
        <f>_xlfn.XLOOKUP(D748,products!$A$1:$A$49,products!$E$1:$E$49,,0)</f>
        <v>11.25</v>
      </c>
      <c r="M748">
        <f t="shared" si="33"/>
        <v>33.75</v>
      </c>
      <c r="N748" t="str">
        <f t="shared" si="34"/>
        <v>Arabica</v>
      </c>
      <c r="O748" t="str">
        <f t="shared" si="35"/>
        <v>Medium</v>
      </c>
      <c r="P748" t="str">
        <f>_xlfn.XLOOKUP(OrdersTable[[#This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f>_xlfn.XLOOKUP(D749,products!$A$1:$A$49,products!$D$1:$D$49,,0)</f>
        <v>0.5</v>
      </c>
      <c r="L749">
        <f>_xlfn.XLOOKUP(D749,products!$A$1:$A$49,products!$E$1:$E$49,,0)</f>
        <v>8.73</v>
      </c>
      <c r="M749">
        <f t="shared" si="33"/>
        <v>34.92</v>
      </c>
      <c r="N749" t="str">
        <f t="shared" si="34"/>
        <v>Liberica</v>
      </c>
      <c r="O749" t="str">
        <f t="shared" si="35"/>
        <v>Medium</v>
      </c>
      <c r="P749" t="str">
        <f>_xlfn.XLOOKUP(OrdersTable[[#This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f>_xlfn.XLOOKUP(D750,products!$A$1:$A$49,products!$D$1:$D$49,,0)</f>
        <v>0.5</v>
      </c>
      <c r="L750">
        <f>_xlfn.XLOOKUP(D750,products!$A$1:$A$49,products!$E$1:$E$49,,0)</f>
        <v>7.29</v>
      </c>
      <c r="M750">
        <f t="shared" si="33"/>
        <v>14.58</v>
      </c>
      <c r="N750" t="str">
        <f t="shared" si="34"/>
        <v>Excelsa</v>
      </c>
      <c r="O750" t="str">
        <f t="shared" si="35"/>
        <v>Dark</v>
      </c>
      <c r="P750" t="str">
        <f>_xlfn.XLOOKUP(OrdersTable[[#This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f>_xlfn.XLOOKUP(D751,products!$A$1:$A$49,products!$D$1:$D$49,,0)</f>
        <v>0.2</v>
      </c>
      <c r="L751">
        <f>_xlfn.XLOOKUP(D751,products!$A$1:$A$49,products!$E$1:$E$49,,0)</f>
        <v>2.6849999999999996</v>
      </c>
      <c r="M751">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_xlfn.XLOOKUP(D752,products!$A$1:$A$49,products!$B$1:$B$49,,0)</f>
        <v>Rob</v>
      </c>
      <c r="J752" t="str">
        <f>_xlfn.XLOOKUP(D752,products!$A$1:$A$49,products!$C$1:$C$49,,0)</f>
        <v>M</v>
      </c>
      <c r="K752">
        <f>_xlfn.XLOOKUP(D752,products!$A$1:$A$49,products!$D$1:$D$49,,0)</f>
        <v>0.5</v>
      </c>
      <c r="L752">
        <f>_xlfn.XLOOKUP(D752,products!$A$1:$A$49,products!$E$1:$E$49,,0)</f>
        <v>5.97</v>
      </c>
      <c r="M752">
        <f t="shared" si="33"/>
        <v>5.97</v>
      </c>
      <c r="N752" t="str">
        <f t="shared" si="34"/>
        <v>Robusta</v>
      </c>
      <c r="O752" t="str">
        <f t="shared" si="35"/>
        <v>Medium</v>
      </c>
      <c r="P752" t="str">
        <f>_xlfn.XLOOKUP(OrdersTable[[#This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f>_xlfn.XLOOKUP(D753,products!$A$1:$A$49,products!$D$1:$D$49,,0)</f>
        <v>0.5</v>
      </c>
      <c r="L753">
        <f>_xlfn.XLOOKUP(D753,products!$A$1:$A$49,products!$E$1:$E$49,,0)</f>
        <v>9.51</v>
      </c>
      <c r="M753">
        <f t="shared" si="33"/>
        <v>19.02</v>
      </c>
      <c r="N753" t="str">
        <f t="shared" si="34"/>
        <v>Liberica</v>
      </c>
      <c r="O753" t="str">
        <f t="shared" si="35"/>
        <v>Light</v>
      </c>
      <c r="P753" t="str">
        <f>_xlfn.XLOOKUP(OrdersTable[[#This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f>_xlfn.XLOOKUP(D754,products!$A$1:$A$49,products!$D$1:$D$49,,0)</f>
        <v>1</v>
      </c>
      <c r="L754">
        <f>_xlfn.XLOOKUP(D754,products!$A$1:$A$49,products!$E$1:$E$49,,0)</f>
        <v>13.75</v>
      </c>
      <c r="M754">
        <f t="shared" si="33"/>
        <v>27.5</v>
      </c>
      <c r="N754" t="str">
        <f t="shared" si="34"/>
        <v>Excelsa</v>
      </c>
      <c r="O754" t="str">
        <f t="shared" si="35"/>
        <v>Medium</v>
      </c>
      <c r="P754" t="str">
        <f>_xlfn.XLOOKUP(OrdersTable[[#This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f>_xlfn.XLOOKUP(D755,products!$A$1:$A$49,products!$D$1:$D$49,,0)</f>
        <v>0.5</v>
      </c>
      <c r="L755">
        <f>_xlfn.XLOOKUP(D755,products!$A$1:$A$49,products!$E$1:$E$49,,0)</f>
        <v>5.97</v>
      </c>
      <c r="M755">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f>_xlfn.XLOOKUP(D756,products!$A$1:$A$49,products!$D$1:$D$49,,0)</f>
        <v>0.2</v>
      </c>
      <c r="L756">
        <f>_xlfn.XLOOKUP(D756,products!$A$1:$A$49,products!$E$1:$E$49,,0)</f>
        <v>2.9849999999999999</v>
      </c>
      <c r="M756">
        <f t="shared" si="33"/>
        <v>17.91</v>
      </c>
      <c r="N756" t="str">
        <f t="shared" si="34"/>
        <v>Arabica</v>
      </c>
      <c r="O756" t="str">
        <f t="shared" si="35"/>
        <v>Dark</v>
      </c>
      <c r="P756" t="str">
        <f>_xlfn.XLOOKUP(OrdersTable[[#This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f>_xlfn.XLOOKUP(D757,products!$A$1:$A$49,products!$D$1:$D$49,,0)</f>
        <v>0.2</v>
      </c>
      <c r="L757">
        <f>_xlfn.XLOOKUP(D757,products!$A$1:$A$49,products!$E$1:$E$49,,0)</f>
        <v>4.7549999999999999</v>
      </c>
      <c r="M757">
        <f t="shared" si="33"/>
        <v>28.53</v>
      </c>
      <c r="N757" t="str">
        <f t="shared" si="34"/>
        <v>Liberica</v>
      </c>
      <c r="O757" t="str">
        <f t="shared" si="35"/>
        <v>Light</v>
      </c>
      <c r="P757" t="str">
        <f>_xlfn.XLOOKUP(OrdersTable[[#This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f>_xlfn.XLOOKUP(D758,products!$A$1:$A$49,products!$D$1:$D$49,,0)</f>
        <v>1</v>
      </c>
      <c r="L758">
        <f>_xlfn.XLOOKUP(D758,products!$A$1:$A$49,products!$E$1:$E$49,,0)</f>
        <v>8.9499999999999993</v>
      </c>
      <c r="M758">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f>_xlfn.XLOOKUP(D759,products!$A$1:$A$49,products!$D$1:$D$49,,0)</f>
        <v>0.5</v>
      </c>
      <c r="L759">
        <f>_xlfn.XLOOKUP(D759,products!$A$1:$A$49,products!$E$1:$E$49,,0)</f>
        <v>5.97</v>
      </c>
      <c r="M759">
        <f t="shared" si="33"/>
        <v>17.91</v>
      </c>
      <c r="N759" t="str">
        <f t="shared" si="34"/>
        <v>Arabica</v>
      </c>
      <c r="O759" t="str">
        <f t="shared" si="35"/>
        <v>Dark</v>
      </c>
      <c r="P759" t="str">
        <f>_xlfn.XLOOKUP(OrdersTable[[#This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f>_xlfn.XLOOKUP(D760,products!$A$1:$A$49,products!$D$1:$D$49,,0)</f>
        <v>1</v>
      </c>
      <c r="L760">
        <f>_xlfn.XLOOKUP(D760,products!$A$1:$A$49,products!$E$1:$E$49,,0)</f>
        <v>8.9499999999999993</v>
      </c>
      <c r="M760">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f>_xlfn.XLOOKUP(D761,products!$A$1:$A$49,products!$D$1:$D$49,,0)</f>
        <v>2.5</v>
      </c>
      <c r="L761">
        <f>_xlfn.XLOOKUP(D761,products!$A$1:$A$49,products!$E$1:$E$49,,0)</f>
        <v>29.784999999999997</v>
      </c>
      <c r="M761">
        <f t="shared" si="33"/>
        <v>29.784999999999997</v>
      </c>
      <c r="N761" t="str">
        <f t="shared" si="34"/>
        <v>Liberica</v>
      </c>
      <c r="O761" t="str">
        <f t="shared" si="35"/>
        <v>Dark</v>
      </c>
      <c r="P761" t="str">
        <f>_xlfn.XLOOKUP(OrdersTable[[#This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f>_xlfn.XLOOKUP(D762,products!$A$1:$A$49,products!$D$1:$D$49,,0)</f>
        <v>0.5</v>
      </c>
      <c r="L762">
        <f>_xlfn.XLOOKUP(D762,products!$A$1:$A$49,products!$E$1:$E$49,,0)</f>
        <v>8.91</v>
      </c>
      <c r="M762">
        <f t="shared" si="33"/>
        <v>44.55</v>
      </c>
      <c r="N762" t="str">
        <f t="shared" si="34"/>
        <v>Excelsa</v>
      </c>
      <c r="O762" t="str">
        <f t="shared" si="35"/>
        <v>Light</v>
      </c>
      <c r="P762" t="str">
        <f>_xlfn.XLOOKUP(OrdersTable[[#This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f>_xlfn.XLOOKUP(D763,products!$A$1:$A$49,products!$D$1:$D$49,,0)</f>
        <v>1</v>
      </c>
      <c r="L763">
        <f>_xlfn.XLOOKUP(D763,products!$A$1:$A$49,products!$E$1:$E$49,,0)</f>
        <v>14.85</v>
      </c>
      <c r="M763">
        <f t="shared" si="33"/>
        <v>89.1</v>
      </c>
      <c r="N763" t="str">
        <f t="shared" si="34"/>
        <v>Excelsa</v>
      </c>
      <c r="O763" t="str">
        <f t="shared" si="35"/>
        <v>Light</v>
      </c>
      <c r="P763" t="str">
        <f>_xlfn.XLOOKUP(OrdersTable[[#This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f>_xlfn.XLOOKUP(D764,products!$A$1:$A$49,products!$D$1:$D$49,,0)</f>
        <v>0.5</v>
      </c>
      <c r="L764">
        <f>_xlfn.XLOOKUP(D764,products!$A$1:$A$49,products!$E$1:$E$49,,0)</f>
        <v>8.73</v>
      </c>
      <c r="M764">
        <f t="shared" si="33"/>
        <v>43.650000000000006</v>
      </c>
      <c r="N764" t="str">
        <f t="shared" si="34"/>
        <v>Liberica</v>
      </c>
      <c r="O764" t="str">
        <f t="shared" si="35"/>
        <v>Medium</v>
      </c>
      <c r="P764" t="str">
        <f>_xlfn.XLOOKUP(OrdersTable[[#This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_xlfn.XLOOKUP(D765,products!$A$1:$A$49,products!$B$1:$B$49,,0)</f>
        <v>Ara</v>
      </c>
      <c r="J765" t="str">
        <f>_xlfn.XLOOKUP(D765,products!$A$1:$A$49,products!$C$1:$C$49,,0)</f>
        <v>L</v>
      </c>
      <c r="K765">
        <f>_xlfn.XLOOKUP(D765,products!$A$1:$A$49,products!$D$1:$D$49,,0)</f>
        <v>0.5</v>
      </c>
      <c r="L765">
        <f>_xlfn.XLOOKUP(D765,products!$A$1:$A$49,products!$E$1:$E$49,,0)</f>
        <v>7.77</v>
      </c>
      <c r="M765">
        <f t="shared" si="33"/>
        <v>23.31</v>
      </c>
      <c r="N765" t="str">
        <f t="shared" si="34"/>
        <v>Arabica</v>
      </c>
      <c r="O765" t="str">
        <f t="shared" si="35"/>
        <v>Light</v>
      </c>
      <c r="P765" t="str">
        <f>_xlfn.XLOOKUP(OrdersTable[[#This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f>_xlfn.XLOOKUP(D766,products!$A$1:$A$49,products!$D$1:$D$49,,0)</f>
        <v>2.5</v>
      </c>
      <c r="L766">
        <f>_xlfn.XLOOKUP(D766,products!$A$1:$A$49,products!$E$1:$E$49,,0)</f>
        <v>29.784999999999997</v>
      </c>
      <c r="M766">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f>_xlfn.XLOOKUP(D767,products!$A$1:$A$49,products!$D$1:$D$49,,0)</f>
        <v>1</v>
      </c>
      <c r="L767">
        <f>_xlfn.XLOOKUP(D767,products!$A$1:$A$49,products!$E$1:$E$49,,0)</f>
        <v>9.9499999999999993</v>
      </c>
      <c r="M767">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f>_xlfn.XLOOKUP(D768,products!$A$1:$A$49,products!$D$1:$D$49,,0)</f>
        <v>0.5</v>
      </c>
      <c r="L768">
        <f>_xlfn.XLOOKUP(D768,products!$A$1:$A$49,products!$E$1:$E$49,,0)</f>
        <v>7.77</v>
      </c>
      <c r="M768">
        <f t="shared" si="33"/>
        <v>15.54</v>
      </c>
      <c r="N768" t="str">
        <f t="shared" si="34"/>
        <v>Arabica</v>
      </c>
      <c r="O768" t="str">
        <f t="shared" si="35"/>
        <v>Light</v>
      </c>
      <c r="P768" t="str">
        <f>_xlfn.XLOOKUP(OrdersTable[[#This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f>_xlfn.XLOOKUP(D769,products!$A$1:$A$49,products!$D$1:$D$49,,0)</f>
        <v>2.5</v>
      </c>
      <c r="L769">
        <f>_xlfn.XLOOKUP(D769,products!$A$1:$A$49,products!$E$1:$E$49,,0)</f>
        <v>29.784999999999997</v>
      </c>
      <c r="M769">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f>_xlfn.XLOOKUP(D770,products!$A$1:$A$49,products!$D$1:$D$49,,0)</f>
        <v>1</v>
      </c>
      <c r="L770">
        <f>_xlfn.XLOOKUP(D770,products!$A$1:$A$49,products!$E$1:$E$49,,0)</f>
        <v>11.95</v>
      </c>
      <c r="M770">
        <f t="shared" si="33"/>
        <v>23.9</v>
      </c>
      <c r="N770" t="str">
        <f t="shared" si="34"/>
        <v>Robusta</v>
      </c>
      <c r="O770" t="str">
        <f t="shared" si="35"/>
        <v>Light</v>
      </c>
      <c r="P770" t="str">
        <f>_xlfn.XLOOKUP(OrdersTable[[#This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f>_xlfn.XLOOKUP(D771,products!$A$1:$A$49,products!$D$1:$D$49,,0)</f>
        <v>2.5</v>
      </c>
      <c r="L771">
        <f>_xlfn.XLOOKUP(D771,products!$A$1:$A$49,products!$E$1:$E$49,,0)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f>_xlfn.XLOOKUP(D772,products!$A$1:$A$49,products!$D$1:$D$49,,0)</f>
        <v>1</v>
      </c>
      <c r="L772">
        <f>_xlfn.XLOOKUP(D772,products!$A$1:$A$49,products!$E$1:$E$49,,0)</f>
        <v>9.9499999999999993</v>
      </c>
      <c r="M772">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f>_xlfn.XLOOKUP(D773,products!$A$1:$A$49,products!$D$1:$D$49,,0)</f>
        <v>0.5</v>
      </c>
      <c r="L773">
        <f>_xlfn.XLOOKUP(D773,products!$A$1:$A$49,products!$E$1:$E$49,,0)</f>
        <v>7.169999999999999</v>
      </c>
      <c r="M773">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_xlfn.XLOOKUP(D774,products!$A$1:$A$49,products!$B$1:$B$49,,0)</f>
        <v>Exc</v>
      </c>
      <c r="J774" t="str">
        <f>_xlfn.XLOOKUP(D774,products!$A$1:$A$49,products!$C$1:$C$49,,0)</f>
        <v>M</v>
      </c>
      <c r="K774">
        <f>_xlfn.XLOOKUP(D774,products!$A$1:$A$49,products!$D$1:$D$49,,0)</f>
        <v>1</v>
      </c>
      <c r="L774">
        <f>_xlfn.XLOOKUP(D774,products!$A$1:$A$49,products!$E$1:$E$49,,0)</f>
        <v>13.75</v>
      </c>
      <c r="M774">
        <f t="shared" si="36"/>
        <v>82.5</v>
      </c>
      <c r="N774" t="str">
        <f t="shared" si="37"/>
        <v>Excelsa</v>
      </c>
      <c r="O774" t="str">
        <f t="shared" si="38"/>
        <v>Medium</v>
      </c>
      <c r="P774" t="str">
        <f>_xlfn.XLOOKUP(OrdersTable[[#This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f>_xlfn.XLOOKUP(D775,products!$A$1:$A$49,products!$D$1:$D$49,,0)</f>
        <v>0.2</v>
      </c>
      <c r="L775">
        <f>_xlfn.XLOOKUP(D775,products!$A$1:$A$49,products!$E$1:$E$49,,0)</f>
        <v>4.3650000000000002</v>
      </c>
      <c r="M775">
        <f t="shared" si="36"/>
        <v>8.73</v>
      </c>
      <c r="N775" t="str">
        <f t="shared" si="37"/>
        <v>Liberica</v>
      </c>
      <c r="O775" t="str">
        <f t="shared" si="38"/>
        <v>Medium</v>
      </c>
      <c r="P775" t="str">
        <f>_xlfn.XLOOKUP(OrdersTable[[#This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_xlfn.XLOOKUP(D776,products!$A$1:$A$49,products!$B$1:$B$49,,0)</f>
        <v>Rob</v>
      </c>
      <c r="J776" t="str">
        <f>_xlfn.XLOOKUP(D776,products!$A$1:$A$49,products!$C$1:$C$49,,0)</f>
        <v>M</v>
      </c>
      <c r="K776">
        <f>_xlfn.XLOOKUP(D776,products!$A$1:$A$49,products!$D$1:$D$49,,0)</f>
        <v>1</v>
      </c>
      <c r="L776">
        <f>_xlfn.XLOOKUP(D776,products!$A$1:$A$49,products!$E$1:$E$49,,0)</f>
        <v>9.9499999999999993</v>
      </c>
      <c r="M776">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f>_xlfn.XLOOKUP(D777,products!$A$1:$A$49,products!$D$1:$D$49,,0)</f>
        <v>0.5</v>
      </c>
      <c r="L777">
        <f>_xlfn.XLOOKUP(D777,products!$A$1:$A$49,products!$E$1:$E$49,,0)</f>
        <v>8.91</v>
      </c>
      <c r="M777">
        <f t="shared" si="36"/>
        <v>17.82</v>
      </c>
      <c r="N777" t="str">
        <f t="shared" si="37"/>
        <v>Excelsa</v>
      </c>
      <c r="O777" t="str">
        <f t="shared" si="38"/>
        <v>Light</v>
      </c>
      <c r="P777" t="str">
        <f>_xlfn.XLOOKUP(OrdersTable[[#This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f>_xlfn.XLOOKUP(D778,products!$A$1:$A$49,products!$D$1:$D$49,,0)</f>
        <v>0.5</v>
      </c>
      <c r="L778">
        <f>_xlfn.XLOOKUP(D778,products!$A$1:$A$49,products!$E$1:$E$49,,0)</f>
        <v>6.75</v>
      </c>
      <c r="M778">
        <f t="shared" si="36"/>
        <v>20.25</v>
      </c>
      <c r="N778" t="str">
        <f t="shared" si="37"/>
        <v>Arabica</v>
      </c>
      <c r="O778" t="str">
        <f t="shared" si="38"/>
        <v>Medium</v>
      </c>
      <c r="P778" t="str">
        <f>_xlfn.XLOOKUP(OrdersTable[[#This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f>_xlfn.XLOOKUP(D779,products!$A$1:$A$49,products!$D$1:$D$49,,0)</f>
        <v>2.5</v>
      </c>
      <c r="L779">
        <f>_xlfn.XLOOKUP(D779,products!$A$1:$A$49,products!$E$1:$E$49,,0)</f>
        <v>29.784999999999997</v>
      </c>
      <c r="M779">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f>_xlfn.XLOOKUP(D780,products!$A$1:$A$49,products!$D$1:$D$49,,0)</f>
        <v>0.5</v>
      </c>
      <c r="L780">
        <f>_xlfn.XLOOKUP(D780,products!$A$1:$A$49,products!$E$1:$E$49,,0)</f>
        <v>9.51</v>
      </c>
      <c r="M780">
        <f t="shared" si="36"/>
        <v>19.02</v>
      </c>
      <c r="N780" t="str">
        <f t="shared" si="37"/>
        <v>Liberica</v>
      </c>
      <c r="O780" t="str">
        <f t="shared" si="38"/>
        <v>Light</v>
      </c>
      <c r="P780" t="str">
        <f>_xlfn.XLOOKUP(OrdersTable[[#This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f>_xlfn.XLOOKUP(D781,products!$A$1:$A$49,products!$D$1:$D$49,,0)</f>
        <v>1</v>
      </c>
      <c r="L781">
        <f>_xlfn.XLOOKUP(D781,products!$A$1:$A$49,products!$E$1:$E$49,,0)</f>
        <v>12.95</v>
      </c>
      <c r="M781">
        <f t="shared" si="36"/>
        <v>77.699999999999989</v>
      </c>
      <c r="N781" t="str">
        <f t="shared" si="37"/>
        <v>Liberica</v>
      </c>
      <c r="O781" t="str">
        <f t="shared" si="38"/>
        <v>Dark</v>
      </c>
      <c r="P781" t="str">
        <f>_xlfn.XLOOKUP(OrdersTable[[#This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_xlfn.XLOOKUP(D782,products!$A$1:$A$49,products!$B$1:$B$49,,0)</f>
        <v>Exc</v>
      </c>
      <c r="J782" t="str">
        <f>_xlfn.XLOOKUP(D782,products!$A$1:$A$49,products!$C$1:$C$49,,0)</f>
        <v>M</v>
      </c>
      <c r="K782">
        <f>_xlfn.XLOOKUP(D782,products!$A$1:$A$49,products!$D$1:$D$49,,0)</f>
        <v>1</v>
      </c>
      <c r="L782">
        <f>_xlfn.XLOOKUP(D782,products!$A$1:$A$49,products!$E$1:$E$49,,0)</f>
        <v>13.75</v>
      </c>
      <c r="M782">
        <f t="shared" si="36"/>
        <v>41.25</v>
      </c>
      <c r="N782" t="str">
        <f t="shared" si="37"/>
        <v>Excelsa</v>
      </c>
      <c r="O782" t="str">
        <f t="shared" si="38"/>
        <v>Medium</v>
      </c>
      <c r="P782" t="str">
        <f>_xlfn.XLOOKUP(OrdersTable[[#This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f>_xlfn.XLOOKUP(D783,products!$A$1:$A$49,products!$D$1:$D$49,,0)</f>
        <v>2.5</v>
      </c>
      <c r="L783">
        <f>_xlfn.XLOOKUP(D783,products!$A$1:$A$49,products!$E$1:$E$49,,0)</f>
        <v>36.454999999999998</v>
      </c>
      <c r="M783">
        <f t="shared" si="36"/>
        <v>145.82</v>
      </c>
      <c r="N783" t="str">
        <f t="shared" si="37"/>
        <v>Liberica</v>
      </c>
      <c r="O783" t="str">
        <f t="shared" si="38"/>
        <v>Light</v>
      </c>
      <c r="P783" t="str">
        <f>_xlfn.XLOOKUP(OrdersTable[[#This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f>_xlfn.XLOOKUP(D784,products!$A$1:$A$49,products!$D$1:$D$49,,0)</f>
        <v>0.2</v>
      </c>
      <c r="L784">
        <f>_xlfn.XLOOKUP(D784,products!$A$1:$A$49,products!$E$1:$E$49,,0)</f>
        <v>4.4550000000000001</v>
      </c>
      <c r="M784">
        <f t="shared" si="36"/>
        <v>26.73</v>
      </c>
      <c r="N784" t="str">
        <f t="shared" si="37"/>
        <v>Excelsa</v>
      </c>
      <c r="O784" t="str">
        <f t="shared" si="38"/>
        <v>Light</v>
      </c>
      <c r="P784" t="str">
        <f>_xlfn.XLOOKUP(OrdersTable[[#This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f>_xlfn.XLOOKUP(D785,products!$A$1:$A$49,products!$D$1:$D$49,,0)</f>
        <v>0.5</v>
      </c>
      <c r="L785">
        <f>_xlfn.XLOOKUP(D785,products!$A$1:$A$49,products!$E$1:$E$49,,0)</f>
        <v>8.73</v>
      </c>
      <c r="M785">
        <f t="shared" si="36"/>
        <v>43.650000000000006</v>
      </c>
      <c r="N785" t="str">
        <f t="shared" si="37"/>
        <v>Liberica</v>
      </c>
      <c r="O785" t="str">
        <f t="shared" si="38"/>
        <v>Medium</v>
      </c>
      <c r="P785" t="str">
        <f>_xlfn.XLOOKUP(OrdersTable[[#This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f>_xlfn.XLOOKUP(D786,products!$A$1:$A$49,products!$D$1:$D$49,,0)</f>
        <v>1</v>
      </c>
      <c r="L786">
        <f>_xlfn.XLOOKUP(D786,products!$A$1:$A$49,products!$E$1:$E$49,,0)</f>
        <v>15.85</v>
      </c>
      <c r="M786">
        <f t="shared" si="36"/>
        <v>31.7</v>
      </c>
      <c r="N786" t="str">
        <f t="shared" si="37"/>
        <v>Liberica</v>
      </c>
      <c r="O786" t="str">
        <f t="shared" si="38"/>
        <v>Light</v>
      </c>
      <c r="P786" t="str">
        <f>_xlfn.XLOOKUP(OrdersTable[[#This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f>_xlfn.XLOOKUP(D787,products!$A$1:$A$49,products!$D$1:$D$49,,0)</f>
        <v>2.5</v>
      </c>
      <c r="L787">
        <f>_xlfn.XLOOKUP(D787,products!$A$1:$A$49,products!$E$1:$E$49,,0)</f>
        <v>22.884999999999998</v>
      </c>
      <c r="M787">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f>_xlfn.XLOOKUP(D788,products!$A$1:$A$49,products!$D$1:$D$49,,0)</f>
        <v>2.5</v>
      </c>
      <c r="L788">
        <f>_xlfn.XLOOKUP(D788,products!$A$1:$A$49,products!$E$1:$E$49,,0)</f>
        <v>27.945</v>
      </c>
      <c r="M788">
        <f t="shared" si="36"/>
        <v>27.945</v>
      </c>
      <c r="N788" t="str">
        <f t="shared" si="37"/>
        <v>Excelsa</v>
      </c>
      <c r="O788" t="str">
        <f t="shared" si="38"/>
        <v>Dark</v>
      </c>
      <c r="P788" t="str">
        <f>_xlfn.XLOOKUP(OrdersTable[[#This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_xlfn.XLOOKUP(D789,products!$A$1:$A$49,products!$B$1:$B$49,,0)</f>
        <v>Exc</v>
      </c>
      <c r="J789" t="str">
        <f>_xlfn.XLOOKUP(D789,products!$A$1:$A$49,products!$C$1:$C$49,,0)</f>
        <v>M</v>
      </c>
      <c r="K789">
        <f>_xlfn.XLOOKUP(D789,products!$A$1:$A$49,products!$D$1:$D$49,,0)</f>
        <v>1</v>
      </c>
      <c r="L789">
        <f>_xlfn.XLOOKUP(D789,products!$A$1:$A$49,products!$E$1:$E$49,,0)</f>
        <v>13.75</v>
      </c>
      <c r="M789">
        <f t="shared" si="36"/>
        <v>82.5</v>
      </c>
      <c r="N789" t="str">
        <f t="shared" si="37"/>
        <v>Excelsa</v>
      </c>
      <c r="O789" t="str">
        <f t="shared" si="38"/>
        <v>Medium</v>
      </c>
      <c r="P789" t="str">
        <f>_xlfn.XLOOKUP(OrdersTable[[#This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f>_xlfn.XLOOKUP(D790,products!$A$1:$A$49,products!$D$1:$D$49,,0)</f>
        <v>2.5</v>
      </c>
      <c r="L790">
        <f>_xlfn.XLOOKUP(D790,products!$A$1:$A$49,products!$E$1:$E$49,,0)</f>
        <v>22.884999999999998</v>
      </c>
      <c r="M790">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f>_xlfn.XLOOKUP(D791,products!$A$1:$A$49,products!$D$1:$D$49,,0)</f>
        <v>1</v>
      </c>
      <c r="L791">
        <f>_xlfn.XLOOKUP(D791,products!$A$1:$A$49,products!$E$1:$E$49,,0)</f>
        <v>12.95</v>
      </c>
      <c r="M791">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f>_xlfn.XLOOKUP(D792,products!$A$1:$A$49,products!$D$1:$D$49,,0)</f>
        <v>0.5</v>
      </c>
      <c r="L792">
        <f>_xlfn.XLOOKUP(D792,products!$A$1:$A$49,products!$E$1:$E$49,,0)</f>
        <v>7.77</v>
      </c>
      <c r="M792">
        <f t="shared" si="36"/>
        <v>23.31</v>
      </c>
      <c r="N792" t="str">
        <f t="shared" si="37"/>
        <v>Arabica</v>
      </c>
      <c r="O792" t="str">
        <f t="shared" si="38"/>
        <v>Light</v>
      </c>
      <c r="P792" t="str">
        <f>_xlfn.XLOOKUP(OrdersTable[[#This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f>_xlfn.XLOOKUP(D793,products!$A$1:$A$49,products!$D$1:$D$49,,0)</f>
        <v>0.2</v>
      </c>
      <c r="L793">
        <f>_xlfn.XLOOKUP(D793,products!$A$1:$A$49,products!$E$1:$E$49,,0)</f>
        <v>4.7549999999999999</v>
      </c>
      <c r="M793">
        <f t="shared" si="36"/>
        <v>23.774999999999999</v>
      </c>
      <c r="N793" t="str">
        <f t="shared" si="37"/>
        <v>Liberica</v>
      </c>
      <c r="O793" t="str">
        <f t="shared" si="38"/>
        <v>Light</v>
      </c>
      <c r="P793" t="str">
        <f>_xlfn.XLOOKUP(OrdersTable[[#This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f>_xlfn.XLOOKUP(D794,products!$A$1:$A$49,products!$D$1:$D$49,,0)</f>
        <v>0.5</v>
      </c>
      <c r="L794">
        <f>_xlfn.XLOOKUP(D794,products!$A$1:$A$49,products!$E$1:$E$49,,0)</f>
        <v>8.73</v>
      </c>
      <c r="M794">
        <f t="shared" si="36"/>
        <v>52.38</v>
      </c>
      <c r="N794" t="str">
        <f t="shared" si="37"/>
        <v>Liberica</v>
      </c>
      <c r="O794" t="str">
        <f t="shared" si="38"/>
        <v>Medium</v>
      </c>
      <c r="P794" t="str">
        <f>_xlfn.XLOOKUP(OrdersTable[[#This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f>_xlfn.XLOOKUP(D795,products!$A$1:$A$49,products!$D$1:$D$49,,0)</f>
        <v>0.2</v>
      </c>
      <c r="L795">
        <f>_xlfn.XLOOKUP(D795,products!$A$1:$A$49,products!$E$1:$E$49,,0)</f>
        <v>3.5849999999999995</v>
      </c>
      <c r="M795">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f>_xlfn.XLOOKUP(D796,products!$A$1:$A$49,products!$D$1:$D$49,,0)</f>
        <v>2.5</v>
      </c>
      <c r="L796">
        <f>_xlfn.XLOOKUP(D796,products!$A$1:$A$49,products!$E$1:$E$49,,0)</f>
        <v>29.784999999999997</v>
      </c>
      <c r="M796">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f>_xlfn.XLOOKUP(D797,products!$A$1:$A$49,products!$D$1:$D$49,,0)</f>
        <v>0.5</v>
      </c>
      <c r="L797">
        <f>_xlfn.XLOOKUP(D797,products!$A$1:$A$49,products!$E$1:$E$49,,0)</f>
        <v>7.169999999999999</v>
      </c>
      <c r="M797">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_xlfn.XLOOKUP(D798,products!$A$1:$A$49,products!$B$1:$B$49,,0)</f>
        <v>Lib</v>
      </c>
      <c r="J798" t="str">
        <f>_xlfn.XLOOKUP(D798,products!$A$1:$A$49,products!$C$1:$C$49,,0)</f>
        <v>L</v>
      </c>
      <c r="K798">
        <f>_xlfn.XLOOKUP(D798,products!$A$1:$A$49,products!$D$1:$D$49,,0)</f>
        <v>0.5</v>
      </c>
      <c r="L798">
        <f>_xlfn.XLOOKUP(D798,products!$A$1:$A$49,products!$E$1:$E$49,,0)</f>
        <v>9.51</v>
      </c>
      <c r="M798">
        <f t="shared" si="36"/>
        <v>9.51</v>
      </c>
      <c r="N798" t="str">
        <f t="shared" si="37"/>
        <v>Liberica</v>
      </c>
      <c r="O798" t="str">
        <f t="shared" si="38"/>
        <v>Light</v>
      </c>
      <c r="P798" t="str">
        <f>_xlfn.XLOOKUP(OrdersTable[[#This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f>_xlfn.XLOOKUP(D799,products!$A$1:$A$49,products!$D$1:$D$49,,0)</f>
        <v>0.5</v>
      </c>
      <c r="L799">
        <f>_xlfn.XLOOKUP(D799,products!$A$1:$A$49,products!$E$1:$E$49,,0)</f>
        <v>7.77</v>
      </c>
      <c r="M799">
        <f t="shared" si="36"/>
        <v>31.08</v>
      </c>
      <c r="N799" t="str">
        <f t="shared" si="37"/>
        <v>Arabica</v>
      </c>
      <c r="O799" t="str">
        <f t="shared" si="38"/>
        <v>Light</v>
      </c>
      <c r="P799" t="str">
        <f>_xlfn.XLOOKUP(OrdersTable[[#This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f>_xlfn.XLOOKUP(D800,products!$A$1:$A$49,products!$D$1:$D$49,,0)</f>
        <v>0.2</v>
      </c>
      <c r="L800">
        <f>_xlfn.XLOOKUP(D800,products!$A$1:$A$49,products!$E$1:$E$49,,0)</f>
        <v>2.6849999999999996</v>
      </c>
      <c r="M800">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_xlfn.XLOOKUP(D801,products!$A$1:$A$49,products!$B$1:$B$49,,0)</f>
        <v>Exc</v>
      </c>
      <c r="J801" t="str">
        <f>_xlfn.XLOOKUP(D801,products!$A$1:$A$49,products!$C$1:$C$49,,0)</f>
        <v>D</v>
      </c>
      <c r="K801">
        <f>_xlfn.XLOOKUP(D801,products!$A$1:$A$49,products!$D$1:$D$49,,0)</f>
        <v>1</v>
      </c>
      <c r="L801">
        <f>_xlfn.XLOOKUP(D801,products!$A$1:$A$49,products!$E$1:$E$49,,0)</f>
        <v>12.15</v>
      </c>
      <c r="M801">
        <f t="shared" si="36"/>
        <v>36.450000000000003</v>
      </c>
      <c r="N801" t="str">
        <f t="shared" si="37"/>
        <v>Excelsa</v>
      </c>
      <c r="O801" t="str">
        <f t="shared" si="38"/>
        <v>Dark</v>
      </c>
      <c r="P801" t="str">
        <f>_xlfn.XLOOKUP(OrdersTable[[#This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f>_xlfn.XLOOKUP(D802,products!$A$1:$A$49,products!$D$1:$D$49,,0)</f>
        <v>0.2</v>
      </c>
      <c r="L802">
        <f>_xlfn.XLOOKUP(D802,products!$A$1:$A$49,products!$E$1:$E$49,,0)</f>
        <v>2.6849999999999996</v>
      </c>
      <c r="M802">
        <f t="shared" si="36"/>
        <v>16.11</v>
      </c>
      <c r="N802" t="str">
        <f t="shared" si="37"/>
        <v>Robusta</v>
      </c>
      <c r="O802" t="str">
        <f t="shared" si="38"/>
        <v>Dark</v>
      </c>
      <c r="P802" t="str">
        <f>_xlfn.XLOOKUP(OrdersTable[[#This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f>_xlfn.XLOOKUP(D803,products!$A$1:$A$49,products!$D$1:$D$49,,0)</f>
        <v>2.5</v>
      </c>
      <c r="L803">
        <f>_xlfn.XLOOKUP(D803,products!$A$1:$A$49,products!$E$1:$E$49,,0)</f>
        <v>20.584999999999997</v>
      </c>
      <c r="M803">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f>_xlfn.XLOOKUP(D804,products!$A$1:$A$49,products!$D$1:$D$49,,0)</f>
        <v>0.2</v>
      </c>
      <c r="L804">
        <f>_xlfn.XLOOKUP(D804,products!$A$1:$A$49,products!$E$1:$E$49,,0)</f>
        <v>2.6849999999999996</v>
      </c>
      <c r="M804">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f>_xlfn.XLOOKUP(D805,products!$A$1:$A$49,products!$D$1:$D$49,,0)</f>
        <v>2.5</v>
      </c>
      <c r="L805">
        <f>_xlfn.XLOOKUP(D805,products!$A$1:$A$49,products!$E$1:$E$49,,0)</f>
        <v>31.624999999999996</v>
      </c>
      <c r="M805">
        <f t="shared" si="36"/>
        <v>126.49999999999999</v>
      </c>
      <c r="N805" t="str">
        <f t="shared" si="37"/>
        <v>Excelsa</v>
      </c>
      <c r="O805" t="str">
        <f t="shared" si="38"/>
        <v>Medium</v>
      </c>
      <c r="P805" t="str">
        <f>_xlfn.XLOOKUP(OrdersTable[[#This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_xlfn.XLOOKUP(D806,products!$A$1:$A$49,products!$B$1:$B$49,,0)</f>
        <v>Rob</v>
      </c>
      <c r="J806" t="str">
        <f>_xlfn.XLOOKUP(D806,products!$A$1:$A$49,products!$C$1:$C$49,,0)</f>
        <v>L</v>
      </c>
      <c r="K806">
        <f>_xlfn.XLOOKUP(D806,products!$A$1:$A$49,products!$D$1:$D$49,,0)</f>
        <v>1</v>
      </c>
      <c r="L806">
        <f>_xlfn.XLOOKUP(D806,products!$A$1:$A$49,products!$E$1:$E$49,,0)</f>
        <v>11.95</v>
      </c>
      <c r="M806">
        <f t="shared" si="36"/>
        <v>23.9</v>
      </c>
      <c r="N806" t="str">
        <f t="shared" si="37"/>
        <v>Robusta</v>
      </c>
      <c r="O806" t="str">
        <f t="shared" si="38"/>
        <v>Light</v>
      </c>
      <c r="P806" t="str">
        <f>_xlfn.XLOOKUP(OrdersTable[[#This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_xlfn.XLOOKUP(D807,products!$A$1:$A$49,products!$B$1:$B$49,,0)</f>
        <v>Rob</v>
      </c>
      <c r="J807" t="str">
        <f>_xlfn.XLOOKUP(D807,products!$A$1:$A$49,products!$C$1:$C$49,,0)</f>
        <v>M</v>
      </c>
      <c r="K807">
        <f>_xlfn.XLOOKUP(D807,products!$A$1:$A$49,products!$D$1:$D$49,,0)</f>
        <v>0.5</v>
      </c>
      <c r="L807">
        <f>_xlfn.XLOOKUP(D807,products!$A$1:$A$49,products!$E$1:$E$49,,0)</f>
        <v>5.97</v>
      </c>
      <c r="M807">
        <f t="shared" si="36"/>
        <v>5.97</v>
      </c>
      <c r="N807" t="str">
        <f t="shared" si="37"/>
        <v>Robusta</v>
      </c>
      <c r="O807" t="str">
        <f t="shared" si="38"/>
        <v>Medium</v>
      </c>
      <c r="P807" t="str">
        <f>_xlfn.XLOOKUP(OrdersTable[[#This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_xlfn.XLOOKUP(D808,products!$A$1:$A$49,products!$B$1:$B$49,,0)</f>
        <v>Lib</v>
      </c>
      <c r="J808" t="str">
        <f>_xlfn.XLOOKUP(D808,products!$A$1:$A$49,products!$C$1:$C$49,,0)</f>
        <v>D</v>
      </c>
      <c r="K808">
        <f>_xlfn.XLOOKUP(D808,products!$A$1:$A$49,products!$D$1:$D$49,,0)</f>
        <v>0.2</v>
      </c>
      <c r="L808">
        <f>_xlfn.XLOOKUP(D808,products!$A$1:$A$49,products!$E$1:$E$49,,0)</f>
        <v>3.8849999999999998</v>
      </c>
      <c r="M808">
        <f t="shared" si="36"/>
        <v>7.77</v>
      </c>
      <c r="N808" t="str">
        <f t="shared" si="37"/>
        <v>Liberica</v>
      </c>
      <c r="O808" t="str">
        <f t="shared" si="38"/>
        <v>Dark</v>
      </c>
      <c r="P808" t="str">
        <f>_xlfn.XLOOKUP(OrdersTable[[#This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f>_xlfn.XLOOKUP(D809,products!$A$1:$A$49,products!$D$1:$D$49,,0)</f>
        <v>0.5</v>
      </c>
      <c r="L809">
        <f>_xlfn.XLOOKUP(D809,products!$A$1:$A$49,products!$E$1:$E$49,,0)</f>
        <v>7.77</v>
      </c>
      <c r="M809">
        <f t="shared" si="36"/>
        <v>23.31</v>
      </c>
      <c r="N809" t="str">
        <f t="shared" si="37"/>
        <v>Liberica</v>
      </c>
      <c r="O809" t="str">
        <f t="shared" si="38"/>
        <v>Dark</v>
      </c>
      <c r="P809" t="str">
        <f>_xlfn.XLOOKUP(OrdersTable[[#This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_xlfn.XLOOKUP(D810,products!$A$1:$A$49,products!$B$1:$B$49,,0)</f>
        <v>Rob</v>
      </c>
      <c r="J810" t="str">
        <f>_xlfn.XLOOKUP(D810,products!$A$1:$A$49,products!$C$1:$C$49,,0)</f>
        <v>L</v>
      </c>
      <c r="K810">
        <f>_xlfn.XLOOKUP(D810,products!$A$1:$A$49,products!$D$1:$D$49,,0)</f>
        <v>2.5</v>
      </c>
      <c r="L810">
        <f>_xlfn.XLOOKUP(D810,products!$A$1:$A$49,products!$E$1:$E$49,,0)</f>
        <v>27.484999999999996</v>
      </c>
      <c r="M810">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_xlfn.XLOOKUP(D811,products!$A$1:$A$49,products!$B$1:$B$49,,0)</f>
        <v>Rob</v>
      </c>
      <c r="J811" t="str">
        <f>_xlfn.XLOOKUP(D811,products!$A$1:$A$49,products!$C$1:$C$49,,0)</f>
        <v>D</v>
      </c>
      <c r="K811">
        <f>_xlfn.XLOOKUP(D811,products!$A$1:$A$49,products!$D$1:$D$49,,0)</f>
        <v>0.2</v>
      </c>
      <c r="L811">
        <f>_xlfn.XLOOKUP(D811,products!$A$1:$A$49,products!$E$1:$E$49,,0)</f>
        <v>2.6849999999999996</v>
      </c>
      <c r="M811">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f>_xlfn.XLOOKUP(D812,products!$A$1:$A$49,products!$D$1:$D$49,,0)</f>
        <v>0.5</v>
      </c>
      <c r="L812">
        <f>_xlfn.XLOOKUP(D812,products!$A$1:$A$49,products!$E$1:$E$49,,0)</f>
        <v>9.51</v>
      </c>
      <c r="M812">
        <f t="shared" si="36"/>
        <v>28.53</v>
      </c>
      <c r="N812" t="str">
        <f t="shared" si="37"/>
        <v>Liberica</v>
      </c>
      <c r="O812" t="str">
        <f t="shared" si="38"/>
        <v>Light</v>
      </c>
      <c r="P812" t="str">
        <f>_xlfn.XLOOKUP(OrdersTable[[#This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f>_xlfn.XLOOKUP(D813,products!$A$1:$A$49,products!$D$1:$D$49,,0)</f>
        <v>1</v>
      </c>
      <c r="L813">
        <f>_xlfn.XLOOKUP(D813,products!$A$1:$A$49,products!$E$1:$E$49,,0)</f>
        <v>11.25</v>
      </c>
      <c r="M813">
        <f t="shared" si="36"/>
        <v>67.5</v>
      </c>
      <c r="N813" t="str">
        <f t="shared" si="37"/>
        <v>Arabica</v>
      </c>
      <c r="O813" t="str">
        <f t="shared" si="38"/>
        <v>Medium</v>
      </c>
      <c r="P813" t="str">
        <f>_xlfn.XLOOKUP(OrdersTable[[#This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f>_xlfn.XLOOKUP(D814,products!$A$1:$A$49,products!$D$1:$D$49,,0)</f>
        <v>2.5</v>
      </c>
      <c r="L814">
        <f>_xlfn.XLOOKUP(D814,products!$A$1:$A$49,products!$E$1:$E$49,,0)</f>
        <v>29.784999999999997</v>
      </c>
      <c r="M814">
        <f t="shared" si="36"/>
        <v>178.70999999999998</v>
      </c>
      <c r="N814" t="str">
        <f t="shared" si="37"/>
        <v>Liberica</v>
      </c>
      <c r="O814" t="str">
        <f t="shared" si="38"/>
        <v>Dark</v>
      </c>
      <c r="P814" t="str">
        <f>_xlfn.XLOOKUP(OrdersTable[[#This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f>_xlfn.XLOOKUP(D815,products!$A$1:$A$49,products!$D$1:$D$49,,0)</f>
        <v>2.5</v>
      </c>
      <c r="L815">
        <f>_xlfn.XLOOKUP(D815,products!$A$1:$A$49,products!$E$1:$E$49,,0)</f>
        <v>31.624999999999996</v>
      </c>
      <c r="M815">
        <f t="shared" si="36"/>
        <v>31.624999999999996</v>
      </c>
      <c r="N815" t="str">
        <f t="shared" si="37"/>
        <v>Excelsa</v>
      </c>
      <c r="O815" t="str">
        <f t="shared" si="38"/>
        <v>Medium</v>
      </c>
      <c r="P815" t="str">
        <f>_xlfn.XLOOKUP(OrdersTable[[#This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f>_xlfn.XLOOKUP(D816,products!$A$1:$A$49,products!$D$1:$D$49,,0)</f>
        <v>0.2</v>
      </c>
      <c r="L816">
        <f>_xlfn.XLOOKUP(D816,products!$A$1:$A$49,products!$E$1:$E$49,,0)</f>
        <v>4.4550000000000001</v>
      </c>
      <c r="M816">
        <f t="shared" si="36"/>
        <v>8.91</v>
      </c>
      <c r="N816" t="str">
        <f t="shared" si="37"/>
        <v>Excelsa</v>
      </c>
      <c r="O816" t="str">
        <f t="shared" si="38"/>
        <v>Light</v>
      </c>
      <c r="P816" t="str">
        <f>_xlfn.XLOOKUP(OrdersTable[[#This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f>_xlfn.XLOOKUP(D817,products!$A$1:$A$49,products!$D$1:$D$49,,0)</f>
        <v>0.5</v>
      </c>
      <c r="L817">
        <f>_xlfn.XLOOKUP(D817,products!$A$1:$A$49,products!$E$1:$E$49,,0)</f>
        <v>5.97</v>
      </c>
      <c r="M817">
        <f t="shared" si="36"/>
        <v>35.82</v>
      </c>
      <c r="N817" t="str">
        <f t="shared" si="37"/>
        <v>Robusta</v>
      </c>
      <c r="O817" t="str">
        <f t="shared" si="38"/>
        <v>Medium</v>
      </c>
      <c r="P817" t="str">
        <f>_xlfn.XLOOKUP(OrdersTable[[#This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f>_xlfn.XLOOKUP(D818,products!$A$1:$A$49,products!$D$1:$D$49,,0)</f>
        <v>0.5</v>
      </c>
      <c r="L818">
        <f>_xlfn.XLOOKUP(D818,products!$A$1:$A$49,products!$E$1:$E$49,,0)</f>
        <v>9.51</v>
      </c>
      <c r="M818">
        <f t="shared" si="36"/>
        <v>38.04</v>
      </c>
      <c r="N818" t="str">
        <f t="shared" si="37"/>
        <v>Liberica</v>
      </c>
      <c r="O818" t="str">
        <f t="shared" si="38"/>
        <v>Light</v>
      </c>
      <c r="P818" t="str">
        <f>_xlfn.XLOOKUP(OrdersTable[[#This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f>_xlfn.XLOOKUP(D819,products!$A$1:$A$49,products!$D$1:$D$49,,0)</f>
        <v>0.5</v>
      </c>
      <c r="L819">
        <f>_xlfn.XLOOKUP(D819,products!$A$1:$A$49,products!$E$1:$E$49,,0)</f>
        <v>7.77</v>
      </c>
      <c r="M819">
        <f t="shared" si="36"/>
        <v>15.54</v>
      </c>
      <c r="N819" t="str">
        <f t="shared" si="37"/>
        <v>Liberica</v>
      </c>
      <c r="O819" t="str">
        <f t="shared" si="38"/>
        <v>Dark</v>
      </c>
      <c r="P819" t="str">
        <f>_xlfn.XLOOKUP(OrdersTable[[#This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_xlfn.XLOOKUP(D820,products!$A$1:$A$49,products!$B$1:$B$49,,0)</f>
        <v>Lib</v>
      </c>
      <c r="J820" t="str">
        <f>_xlfn.XLOOKUP(D820,products!$A$1:$A$49,products!$C$1:$C$49,,0)</f>
        <v>L</v>
      </c>
      <c r="K820">
        <f>_xlfn.XLOOKUP(D820,products!$A$1:$A$49,products!$D$1:$D$49,,0)</f>
        <v>1</v>
      </c>
      <c r="L820">
        <f>_xlfn.XLOOKUP(D820,products!$A$1:$A$49,products!$E$1:$E$49,,0)</f>
        <v>15.85</v>
      </c>
      <c r="M820">
        <f t="shared" si="36"/>
        <v>79.25</v>
      </c>
      <c r="N820" t="str">
        <f t="shared" si="37"/>
        <v>Liberica</v>
      </c>
      <c r="O820" t="str">
        <f t="shared" si="38"/>
        <v>Light</v>
      </c>
      <c r="P820" t="str">
        <f>_xlfn.XLOOKUP(OrdersTable[[#This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f>_xlfn.XLOOKUP(D821,products!$A$1:$A$49,products!$D$1:$D$49,,0)</f>
        <v>0.2</v>
      </c>
      <c r="L821">
        <f>_xlfn.XLOOKUP(D821,products!$A$1:$A$49,products!$E$1:$E$49,,0)</f>
        <v>4.7549999999999999</v>
      </c>
      <c r="M821">
        <f t="shared" si="36"/>
        <v>4.7549999999999999</v>
      </c>
      <c r="N821" t="str">
        <f t="shared" si="37"/>
        <v>Liberica</v>
      </c>
      <c r="O821" t="str">
        <f t="shared" si="38"/>
        <v>Light</v>
      </c>
      <c r="P821" t="str">
        <f>_xlfn.XLOOKUP(OrdersTable[[#This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f>_xlfn.XLOOKUP(D822,products!$A$1:$A$49,products!$D$1:$D$49,,0)</f>
        <v>1</v>
      </c>
      <c r="L822">
        <f>_xlfn.XLOOKUP(D822,products!$A$1:$A$49,products!$E$1:$E$49,,0)</f>
        <v>13.75</v>
      </c>
      <c r="M822">
        <f t="shared" si="36"/>
        <v>55</v>
      </c>
      <c r="N822" t="str">
        <f t="shared" si="37"/>
        <v>Excelsa</v>
      </c>
      <c r="O822" t="str">
        <f t="shared" si="38"/>
        <v>Medium</v>
      </c>
      <c r="P822" t="str">
        <f>_xlfn.XLOOKUP(OrdersTable[[#This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f>_xlfn.XLOOKUP(D823,products!$A$1:$A$49,products!$D$1:$D$49,,0)</f>
        <v>0.5</v>
      </c>
      <c r="L823">
        <f>_xlfn.XLOOKUP(D823,products!$A$1:$A$49,products!$E$1:$E$49,,0)</f>
        <v>5.3699999999999992</v>
      </c>
      <c r="M823">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f>_xlfn.XLOOKUP(D824,products!$A$1:$A$49,products!$D$1:$D$49,,0)</f>
        <v>2.5</v>
      </c>
      <c r="L824">
        <f>_xlfn.XLOOKUP(D824,products!$A$1:$A$49,products!$E$1:$E$49,,0)</f>
        <v>34.154999999999994</v>
      </c>
      <c r="M824">
        <f t="shared" si="36"/>
        <v>136.61999999999998</v>
      </c>
      <c r="N824" t="str">
        <f t="shared" si="37"/>
        <v>Excelsa</v>
      </c>
      <c r="O824" t="str">
        <f t="shared" si="38"/>
        <v>Light</v>
      </c>
      <c r="P824" t="str">
        <f>_xlfn.XLOOKUP(OrdersTable[[#This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f>_xlfn.XLOOKUP(D825,products!$A$1:$A$49,products!$D$1:$D$49,,0)</f>
        <v>1</v>
      </c>
      <c r="L825">
        <f>_xlfn.XLOOKUP(D825,products!$A$1:$A$49,products!$E$1:$E$49,,0)</f>
        <v>15.85</v>
      </c>
      <c r="M825">
        <f t="shared" si="36"/>
        <v>47.55</v>
      </c>
      <c r="N825" t="str">
        <f t="shared" si="37"/>
        <v>Liberica</v>
      </c>
      <c r="O825" t="str">
        <f t="shared" si="38"/>
        <v>Light</v>
      </c>
      <c r="P825" t="str">
        <f>_xlfn.XLOOKUP(OrdersTable[[#This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f>_xlfn.XLOOKUP(D826,products!$A$1:$A$49,products!$D$1:$D$49,,0)</f>
        <v>0.2</v>
      </c>
      <c r="L826">
        <f>_xlfn.XLOOKUP(D826,products!$A$1:$A$49,products!$E$1:$E$49,,0)</f>
        <v>3.375</v>
      </c>
      <c r="M826">
        <f t="shared" si="36"/>
        <v>16.875</v>
      </c>
      <c r="N826" t="str">
        <f t="shared" si="37"/>
        <v>Arabica</v>
      </c>
      <c r="O826" t="str">
        <f t="shared" si="38"/>
        <v>Medium</v>
      </c>
      <c r="P826" t="str">
        <f>_xlfn.XLOOKUP(OrdersTable[[#This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f>_xlfn.XLOOKUP(D827,products!$A$1:$A$49,products!$D$1:$D$49,,0)</f>
        <v>1</v>
      </c>
      <c r="L827">
        <f>_xlfn.XLOOKUP(D827,products!$A$1:$A$49,products!$E$1:$E$49,,0)</f>
        <v>9.9499999999999993</v>
      </c>
      <c r="M827">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f>_xlfn.XLOOKUP(D828,products!$A$1:$A$49,products!$D$1:$D$49,,0)</f>
        <v>0.5</v>
      </c>
      <c r="L828">
        <f>_xlfn.XLOOKUP(D828,products!$A$1:$A$49,products!$E$1:$E$49,,0)</f>
        <v>8.25</v>
      </c>
      <c r="M828">
        <f t="shared" si="36"/>
        <v>41.25</v>
      </c>
      <c r="N828" t="str">
        <f t="shared" si="37"/>
        <v>Excelsa</v>
      </c>
      <c r="O828" t="str">
        <f t="shared" si="38"/>
        <v>Medium</v>
      </c>
      <c r="P828" t="str">
        <f>_xlfn.XLOOKUP(OrdersTable[[#This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f>_xlfn.XLOOKUP(D829,products!$A$1:$A$49,products!$D$1:$D$49,,0)</f>
        <v>0.2</v>
      </c>
      <c r="L829">
        <f>_xlfn.XLOOKUP(D829,products!$A$1:$A$49,products!$E$1:$E$49,,0)</f>
        <v>4.125</v>
      </c>
      <c r="M829">
        <f t="shared" si="36"/>
        <v>20.625</v>
      </c>
      <c r="N829" t="str">
        <f t="shared" si="37"/>
        <v>Excelsa</v>
      </c>
      <c r="O829" t="str">
        <f t="shared" si="38"/>
        <v>Medium</v>
      </c>
      <c r="P829" t="str">
        <f>_xlfn.XLOOKUP(OrdersTable[[#This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f>_xlfn.XLOOKUP(D830,products!$A$1:$A$49,products!$D$1:$D$49,,0)</f>
        <v>2.5</v>
      </c>
      <c r="L830">
        <f>_xlfn.XLOOKUP(D830,products!$A$1:$A$49,products!$E$1:$E$49,,0)</f>
        <v>22.884999999999998</v>
      </c>
      <c r="M830">
        <f t="shared" si="36"/>
        <v>137.31</v>
      </c>
      <c r="N830" t="str">
        <f t="shared" si="37"/>
        <v>Arabica</v>
      </c>
      <c r="O830" t="str">
        <f t="shared" si="38"/>
        <v>Dark</v>
      </c>
      <c r="P830" t="str">
        <f>_xlfn.XLOOKUP(OrdersTable[[#This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f>_xlfn.XLOOKUP(D831,products!$A$1:$A$49,products!$D$1:$D$49,,0)</f>
        <v>0.2</v>
      </c>
      <c r="L831">
        <f>_xlfn.XLOOKUP(D831,products!$A$1:$A$49,products!$E$1:$E$49,,0)</f>
        <v>2.9849999999999999</v>
      </c>
      <c r="M831">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f>_xlfn.XLOOKUP(D832,products!$A$1:$A$49,products!$D$1:$D$49,,0)</f>
        <v>1</v>
      </c>
      <c r="L832">
        <f>_xlfn.XLOOKUP(D832,products!$A$1:$A$49,products!$E$1:$E$49,,0)</f>
        <v>13.75</v>
      </c>
      <c r="M832">
        <f t="shared" si="36"/>
        <v>27.5</v>
      </c>
      <c r="N832" t="str">
        <f t="shared" si="37"/>
        <v>Excelsa</v>
      </c>
      <c r="O832" t="str">
        <f t="shared" si="38"/>
        <v>Medium</v>
      </c>
      <c r="P832" t="str">
        <f>_xlfn.XLOOKUP(OrdersTable[[#This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f>_xlfn.XLOOKUP(D833,products!$A$1:$A$49,products!$D$1:$D$49,,0)</f>
        <v>0.2</v>
      </c>
      <c r="L833">
        <f>_xlfn.XLOOKUP(D833,products!$A$1:$A$49,products!$E$1:$E$49,,0)</f>
        <v>2.9849999999999999</v>
      </c>
      <c r="M833">
        <f t="shared" si="36"/>
        <v>5.97</v>
      </c>
      <c r="N833" t="str">
        <f t="shared" si="37"/>
        <v>Arabica</v>
      </c>
      <c r="O833" t="str">
        <f t="shared" si="38"/>
        <v>Dark</v>
      </c>
      <c r="P833" t="str">
        <f>_xlfn.XLOOKUP(OrdersTable[[#This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f>_xlfn.XLOOKUP(D834,products!$A$1:$A$49,products!$D$1:$D$49,,0)</f>
        <v>1</v>
      </c>
      <c r="L834">
        <f>_xlfn.XLOOKUP(D834,products!$A$1:$A$49,products!$E$1:$E$49,,0)</f>
        <v>9.9499999999999993</v>
      </c>
      <c r="M834">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f>_xlfn.XLOOKUP(D835,products!$A$1:$A$49,products!$D$1:$D$49,,0)</f>
        <v>2.5</v>
      </c>
      <c r="L835">
        <f>_xlfn.XLOOKUP(D835,products!$A$1:$A$49,products!$E$1:$E$49,,0)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f>_xlfn.XLOOKUP(D836,products!$A$1:$A$49,products!$D$1:$D$49,,0)</f>
        <v>2.5</v>
      </c>
      <c r="L836">
        <f>_xlfn.XLOOKUP(D836,products!$A$1:$A$49,products!$E$1:$E$49,,0)</f>
        <v>22.884999999999998</v>
      </c>
      <c r="M836">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f>_xlfn.XLOOKUP(D837,products!$A$1:$A$49,products!$D$1:$D$49,,0)</f>
        <v>0.5</v>
      </c>
      <c r="L837">
        <f>_xlfn.XLOOKUP(D837,products!$A$1:$A$49,products!$E$1:$E$49,,0)</f>
        <v>8.91</v>
      </c>
      <c r="M837">
        <f t="shared" si="39"/>
        <v>8.91</v>
      </c>
      <c r="N837" t="str">
        <f t="shared" si="40"/>
        <v>Excelsa</v>
      </c>
      <c r="O837" t="str">
        <f t="shared" si="41"/>
        <v>Light</v>
      </c>
      <c r="P837" t="str">
        <f>_xlfn.XLOOKUP(OrdersTable[[#This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f>_xlfn.XLOOKUP(D838,products!$A$1:$A$49,products!$D$1:$D$49,,0)</f>
        <v>0.2</v>
      </c>
      <c r="L838">
        <f>_xlfn.XLOOKUP(D838,products!$A$1:$A$49,products!$E$1:$E$49,,0)</f>
        <v>2.9849999999999999</v>
      </c>
      <c r="M838">
        <f t="shared" si="39"/>
        <v>11.94</v>
      </c>
      <c r="N838" t="str">
        <f t="shared" si="40"/>
        <v>Arabica</v>
      </c>
      <c r="O838" t="str">
        <f t="shared" si="41"/>
        <v>Dark</v>
      </c>
      <c r="P838" t="str">
        <f>_xlfn.XLOOKUP(OrdersTable[[#This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_xlfn.XLOOKUP(D839,products!$A$1:$A$49,products!$B$1:$B$49,,0)</f>
        <v>Lib</v>
      </c>
      <c r="J839" t="str">
        <f>_xlfn.XLOOKUP(D839,products!$A$1:$A$49,products!$C$1:$C$49,,0)</f>
        <v>M</v>
      </c>
      <c r="K839">
        <f>_xlfn.XLOOKUP(D839,products!$A$1:$A$49,products!$D$1:$D$49,,0)</f>
        <v>2.5</v>
      </c>
      <c r="L839">
        <f>_xlfn.XLOOKUP(D839,products!$A$1:$A$49,products!$E$1:$E$49,,0)</f>
        <v>33.464999999999996</v>
      </c>
      <c r="M839">
        <f t="shared" si="39"/>
        <v>100.39499999999998</v>
      </c>
      <c r="N839" t="str">
        <f t="shared" si="40"/>
        <v>Liberica</v>
      </c>
      <c r="O839" t="str">
        <f t="shared" si="41"/>
        <v>Medium</v>
      </c>
      <c r="P839" t="str">
        <f>_xlfn.XLOOKUP(OrdersTable[[#This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f>_xlfn.XLOOKUP(D840,products!$A$1:$A$49,products!$D$1:$D$49,,0)</f>
        <v>2.5</v>
      </c>
      <c r="L840">
        <f>_xlfn.XLOOKUP(D840,products!$A$1:$A$49,products!$E$1:$E$49,,0)</f>
        <v>22.884999999999998</v>
      </c>
      <c r="M840">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f>_xlfn.XLOOKUP(D841,products!$A$1:$A$49,products!$D$1:$D$49,,0)</f>
        <v>0.5</v>
      </c>
      <c r="L841">
        <f>_xlfn.XLOOKUP(D841,products!$A$1:$A$49,products!$E$1:$E$49,,0)</f>
        <v>8.25</v>
      </c>
      <c r="M841">
        <f t="shared" si="39"/>
        <v>41.25</v>
      </c>
      <c r="N841" t="str">
        <f t="shared" si="40"/>
        <v>Excelsa</v>
      </c>
      <c r="O841" t="str">
        <f t="shared" si="41"/>
        <v>Medium</v>
      </c>
      <c r="P841" t="str">
        <f>_xlfn.XLOOKUP(OrdersTable[[#This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f>_xlfn.XLOOKUP(D842,products!$A$1:$A$49,products!$D$1:$D$49,,0)</f>
        <v>0.5</v>
      </c>
      <c r="L842">
        <f>_xlfn.XLOOKUP(D842,products!$A$1:$A$49,products!$E$1:$E$49,,0)</f>
        <v>7.169999999999999</v>
      </c>
      <c r="M842">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f>_xlfn.XLOOKUP(D843,products!$A$1:$A$49,products!$D$1:$D$49,,0)</f>
        <v>0.2</v>
      </c>
      <c r="L843">
        <f>_xlfn.XLOOKUP(D843,products!$A$1:$A$49,products!$E$1:$E$49,,0)</f>
        <v>4.3650000000000002</v>
      </c>
      <c r="M843">
        <f t="shared" si="39"/>
        <v>4.3650000000000002</v>
      </c>
      <c r="N843" t="str">
        <f t="shared" si="40"/>
        <v>Liberica</v>
      </c>
      <c r="O843" t="str">
        <f t="shared" si="41"/>
        <v>Medium</v>
      </c>
      <c r="P843" t="str">
        <f>_xlfn.XLOOKUP(OrdersTable[[#This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f>_xlfn.XLOOKUP(D844,products!$A$1:$A$49,products!$D$1:$D$49,,0)</f>
        <v>0.2</v>
      </c>
      <c r="L844">
        <f>_xlfn.XLOOKUP(D844,products!$A$1:$A$49,products!$E$1:$E$49,,0)</f>
        <v>4.125</v>
      </c>
      <c r="M844">
        <f t="shared" si="39"/>
        <v>8.25</v>
      </c>
      <c r="N844" t="str">
        <f t="shared" si="40"/>
        <v>Excelsa</v>
      </c>
      <c r="O844" t="str">
        <f t="shared" si="41"/>
        <v>Medium</v>
      </c>
      <c r="P844" t="str">
        <f>_xlfn.XLOOKUP(OrdersTable[[#This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f>_xlfn.XLOOKUP(D845,products!$A$1:$A$49,products!$D$1:$D$49,,0)</f>
        <v>0.2</v>
      </c>
      <c r="L845">
        <f>_xlfn.XLOOKUP(D845,products!$A$1:$A$49,products!$E$1:$E$49,,0)</f>
        <v>4.125</v>
      </c>
      <c r="M845">
        <f t="shared" si="39"/>
        <v>8.25</v>
      </c>
      <c r="N845" t="str">
        <f t="shared" si="40"/>
        <v>Excelsa</v>
      </c>
      <c r="O845" t="str">
        <f t="shared" si="41"/>
        <v>Medium</v>
      </c>
      <c r="P845" t="str">
        <f>_xlfn.XLOOKUP(OrdersTable[[#This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f>_xlfn.XLOOKUP(D846,products!$A$1:$A$49,products!$D$1:$D$49,,0)</f>
        <v>0.5</v>
      </c>
      <c r="L846">
        <f>_xlfn.XLOOKUP(D846,products!$A$1:$A$49,products!$E$1:$E$49,,0)</f>
        <v>5.97</v>
      </c>
      <c r="M846">
        <f t="shared" si="39"/>
        <v>35.82</v>
      </c>
      <c r="N846" t="str">
        <f t="shared" si="40"/>
        <v>Arabica</v>
      </c>
      <c r="O846" t="str">
        <f t="shared" si="41"/>
        <v>Dark</v>
      </c>
      <c r="P846" t="str">
        <f>_xlfn.XLOOKUP(OrdersTable[[#This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f>_xlfn.XLOOKUP(D847,products!$A$1:$A$49,products!$D$1:$D$49,,0)</f>
        <v>2.5</v>
      </c>
      <c r="L847">
        <f>_xlfn.XLOOKUP(D847,products!$A$1:$A$49,products!$E$1:$E$49,,0)</f>
        <v>27.945</v>
      </c>
      <c r="M847">
        <f t="shared" si="39"/>
        <v>167.67000000000002</v>
      </c>
      <c r="N847" t="str">
        <f t="shared" si="40"/>
        <v>Excelsa</v>
      </c>
      <c r="O847" t="str">
        <f t="shared" si="41"/>
        <v>Dark</v>
      </c>
      <c r="P847" t="str">
        <f>_xlfn.XLOOKUP(OrdersTable[[#This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_xlfn.XLOOKUP(D848,products!$A$1:$A$49,products!$B$1:$B$49,,0)</f>
        <v>Ara</v>
      </c>
      <c r="J848" t="str">
        <f>_xlfn.XLOOKUP(D848,products!$A$1:$A$49,products!$C$1:$C$49,,0)</f>
        <v>M</v>
      </c>
      <c r="K848">
        <f>_xlfn.XLOOKUP(D848,products!$A$1:$A$49,products!$D$1:$D$49,,0)</f>
        <v>2.5</v>
      </c>
      <c r="L848">
        <f>_xlfn.XLOOKUP(D848,products!$A$1:$A$49,products!$E$1:$E$49,,0)</f>
        <v>25.874999999999996</v>
      </c>
      <c r="M848">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f>_xlfn.XLOOKUP(D849,products!$A$1:$A$49,products!$D$1:$D$49,,0)</f>
        <v>0.2</v>
      </c>
      <c r="L849">
        <f>_xlfn.XLOOKUP(D849,products!$A$1:$A$49,products!$E$1:$E$49,,0)</f>
        <v>2.9849999999999999</v>
      </c>
      <c r="M849">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_xlfn.XLOOKUP(D850,products!$A$1:$A$49,products!$B$1:$B$49,,0)</f>
        <v>Exc</v>
      </c>
      <c r="J850" t="str">
        <f>_xlfn.XLOOKUP(D850,products!$A$1:$A$49,products!$C$1:$C$49,,0)</f>
        <v>L</v>
      </c>
      <c r="K850">
        <f>_xlfn.XLOOKUP(D850,products!$A$1:$A$49,products!$D$1:$D$49,,0)</f>
        <v>0.5</v>
      </c>
      <c r="L850">
        <f>_xlfn.XLOOKUP(D850,products!$A$1:$A$49,products!$E$1:$E$49,,0)</f>
        <v>8.91</v>
      </c>
      <c r="M850">
        <f t="shared" si="39"/>
        <v>53.46</v>
      </c>
      <c r="N850" t="str">
        <f t="shared" si="40"/>
        <v>Excelsa</v>
      </c>
      <c r="O850" t="str">
        <f t="shared" si="41"/>
        <v>Light</v>
      </c>
      <c r="P850" t="str">
        <f>_xlfn.XLOOKUP(OrdersTable[[#This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f>_xlfn.XLOOKUP(D851,products!$A$1:$A$49,products!$D$1:$D$49,,0)</f>
        <v>0.2</v>
      </c>
      <c r="L851">
        <f>_xlfn.XLOOKUP(D851,products!$A$1:$A$49,products!$E$1:$E$49,,0)</f>
        <v>3.8849999999999998</v>
      </c>
      <c r="M851">
        <f t="shared" si="39"/>
        <v>23.31</v>
      </c>
      <c r="N851" t="str">
        <f t="shared" si="40"/>
        <v>Arabica</v>
      </c>
      <c r="O851" t="str">
        <f t="shared" si="41"/>
        <v>Light</v>
      </c>
      <c r="P851" t="str">
        <f>_xlfn.XLOOKUP(OrdersTable[[#This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f>_xlfn.XLOOKUP(D852,products!$A$1:$A$49,products!$D$1:$D$49,,0)</f>
        <v>0.2</v>
      </c>
      <c r="L852">
        <f>_xlfn.XLOOKUP(D852,products!$A$1:$A$49,products!$E$1:$E$49,,0)</f>
        <v>3.375</v>
      </c>
      <c r="M852">
        <f t="shared" si="39"/>
        <v>6.75</v>
      </c>
      <c r="N852" t="str">
        <f t="shared" si="40"/>
        <v>Arabica</v>
      </c>
      <c r="O852" t="str">
        <f t="shared" si="41"/>
        <v>Medium</v>
      </c>
      <c r="P852" t="str">
        <f>_xlfn.XLOOKUP(OrdersTable[[#This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f>_xlfn.XLOOKUP(D853,products!$A$1:$A$49,products!$D$1:$D$49,,0)</f>
        <v>0.5</v>
      </c>
      <c r="L853">
        <f>_xlfn.XLOOKUP(D853,products!$A$1:$A$49,products!$E$1:$E$49,,0)</f>
        <v>7.77</v>
      </c>
      <c r="M853">
        <f t="shared" si="39"/>
        <v>7.77</v>
      </c>
      <c r="N853" t="str">
        <f t="shared" si="40"/>
        <v>Liberica</v>
      </c>
      <c r="O853" t="str">
        <f t="shared" si="41"/>
        <v>Dark</v>
      </c>
      <c r="P853" t="str">
        <f>_xlfn.XLOOKUP(OrdersTable[[#This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f>_xlfn.XLOOKUP(D854,products!$A$1:$A$49,products!$D$1:$D$49,,0)</f>
        <v>2.5</v>
      </c>
      <c r="L854">
        <f>_xlfn.XLOOKUP(D854,products!$A$1:$A$49,products!$E$1:$E$49,,0)</f>
        <v>29.784999999999997</v>
      </c>
      <c r="M854">
        <f t="shared" si="39"/>
        <v>119.13999999999999</v>
      </c>
      <c r="N854" t="str">
        <f t="shared" si="40"/>
        <v>Liberica</v>
      </c>
      <c r="O854" t="str">
        <f t="shared" si="41"/>
        <v>Dark</v>
      </c>
      <c r="P854" t="str">
        <f>_xlfn.XLOOKUP(OrdersTable[[#This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f>_xlfn.XLOOKUP(D855,products!$A$1:$A$49,products!$D$1:$D$49,,0)</f>
        <v>1</v>
      </c>
      <c r="L855">
        <f>_xlfn.XLOOKUP(D855,products!$A$1:$A$49,products!$E$1:$E$49,,0)</f>
        <v>9.9499999999999993</v>
      </c>
      <c r="M855">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f>_xlfn.XLOOKUP(D856,products!$A$1:$A$49,products!$D$1:$D$49,,0)</f>
        <v>0.5</v>
      </c>
      <c r="L856">
        <f>_xlfn.XLOOKUP(D856,products!$A$1:$A$49,products!$E$1:$E$49,,0)</f>
        <v>7.169999999999999</v>
      </c>
      <c r="M856">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f>_xlfn.XLOOKUP(D857,products!$A$1:$A$49,products!$D$1:$D$49,,0)</f>
        <v>2.5</v>
      </c>
      <c r="L857">
        <f>_xlfn.XLOOKUP(D857,products!$A$1:$A$49,products!$E$1:$E$49,,0)</f>
        <v>29.784999999999997</v>
      </c>
      <c r="M857">
        <f t="shared" si="39"/>
        <v>89.35499999999999</v>
      </c>
      <c r="N857" t="str">
        <f t="shared" si="40"/>
        <v>Liberica</v>
      </c>
      <c r="O857" t="str">
        <f t="shared" si="41"/>
        <v>Dark</v>
      </c>
      <c r="P857" t="str">
        <f>_xlfn.XLOOKUP(OrdersTable[[#This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f>_xlfn.XLOOKUP(D858,products!$A$1:$A$49,products!$D$1:$D$49,,0)</f>
        <v>0.2</v>
      </c>
      <c r="L858">
        <f>_xlfn.XLOOKUP(D858,products!$A$1:$A$49,products!$E$1:$E$49,,0)</f>
        <v>4.3650000000000002</v>
      </c>
      <c r="M858">
        <f t="shared" si="39"/>
        <v>8.73</v>
      </c>
      <c r="N858" t="str">
        <f t="shared" si="40"/>
        <v>Liberica</v>
      </c>
      <c r="O858" t="str">
        <f t="shared" si="41"/>
        <v>Medium</v>
      </c>
      <c r="P858" t="str">
        <f>_xlfn.XLOOKUP(OrdersTable[[#This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f>_xlfn.XLOOKUP(D859,products!$A$1:$A$49,products!$D$1:$D$49,,0)</f>
        <v>2.5</v>
      </c>
      <c r="L859">
        <f>_xlfn.XLOOKUP(D859,products!$A$1:$A$49,products!$E$1:$E$49,,0)</f>
        <v>27.484999999999996</v>
      </c>
      <c r="M859">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f>_xlfn.XLOOKUP(D860,products!$A$1:$A$49,products!$D$1:$D$49,,0)</f>
        <v>0.5</v>
      </c>
      <c r="L860">
        <f>_xlfn.XLOOKUP(D860,products!$A$1:$A$49,products!$E$1:$E$49,,0)</f>
        <v>8.73</v>
      </c>
      <c r="M860">
        <f t="shared" si="39"/>
        <v>34.92</v>
      </c>
      <c r="N860" t="str">
        <f t="shared" si="40"/>
        <v>Liberica</v>
      </c>
      <c r="O860" t="str">
        <f t="shared" si="41"/>
        <v>Medium</v>
      </c>
      <c r="P860" t="str">
        <f>_xlfn.XLOOKUP(OrdersTable[[#This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f>_xlfn.XLOOKUP(D861,products!$A$1:$A$49,products!$D$1:$D$49,,0)</f>
        <v>2.5</v>
      </c>
      <c r="L861">
        <f>_xlfn.XLOOKUP(D861,products!$A$1:$A$49,products!$E$1:$E$49,,0)</f>
        <v>29.784999999999997</v>
      </c>
      <c r="M861">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_xlfn.XLOOKUP(D862,products!$A$1:$A$49,products!$B$1:$B$49,,0)</f>
        <v>Ara</v>
      </c>
      <c r="J862" t="str">
        <f>_xlfn.XLOOKUP(D862,products!$A$1:$A$49,products!$C$1:$C$49,,0)</f>
        <v>M</v>
      </c>
      <c r="K862">
        <f>_xlfn.XLOOKUP(D862,products!$A$1:$A$49,products!$D$1:$D$49,,0)</f>
        <v>2.5</v>
      </c>
      <c r="L862">
        <f>_xlfn.XLOOKUP(D862,products!$A$1:$A$49,products!$E$1:$E$49,,0)</f>
        <v>25.874999999999996</v>
      </c>
      <c r="M862">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f>_xlfn.XLOOKUP(D863,products!$A$1:$A$49,products!$D$1:$D$49,,0)</f>
        <v>1</v>
      </c>
      <c r="L863">
        <f>_xlfn.XLOOKUP(D863,products!$A$1:$A$49,products!$E$1:$E$49,,0)</f>
        <v>12.95</v>
      </c>
      <c r="M863">
        <f t="shared" si="39"/>
        <v>77.699999999999989</v>
      </c>
      <c r="N863" t="str">
        <f t="shared" si="40"/>
        <v>Liberica</v>
      </c>
      <c r="O863" t="str">
        <f t="shared" si="41"/>
        <v>Dark</v>
      </c>
      <c r="P863" t="str">
        <f>_xlfn.XLOOKUP(OrdersTable[[#This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f>_xlfn.XLOOKUP(D864,products!$A$1:$A$49,products!$D$1:$D$49,,0)</f>
        <v>1</v>
      </c>
      <c r="L864">
        <f>_xlfn.XLOOKUP(D864,products!$A$1:$A$49,products!$E$1:$E$49,,0)</f>
        <v>9.9499999999999993</v>
      </c>
      <c r="M864">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f>_xlfn.XLOOKUP(D865,products!$A$1:$A$49,products!$D$1:$D$49,,0)</f>
        <v>1</v>
      </c>
      <c r="L865">
        <f>_xlfn.XLOOKUP(D865,products!$A$1:$A$49,products!$E$1:$E$49,,0)</f>
        <v>14.55</v>
      </c>
      <c r="M865">
        <f t="shared" si="39"/>
        <v>29.1</v>
      </c>
      <c r="N865" t="str">
        <f t="shared" si="40"/>
        <v>Liberica</v>
      </c>
      <c r="O865" t="str">
        <f t="shared" si="41"/>
        <v>Medium</v>
      </c>
      <c r="P865" t="str">
        <f>_xlfn.XLOOKUP(OrdersTable[[#This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f>_xlfn.XLOOKUP(D866,products!$A$1:$A$49,products!$D$1:$D$49,,0)</f>
        <v>0.2</v>
      </c>
      <c r="L866">
        <f>_xlfn.XLOOKUP(D866,products!$A$1:$A$49,products!$E$1:$E$49,,0)</f>
        <v>3.5849999999999995</v>
      </c>
      <c r="M866">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f>_xlfn.XLOOKUP(D867,products!$A$1:$A$49,products!$D$1:$D$49,,0)</f>
        <v>0.5</v>
      </c>
      <c r="L867">
        <f>_xlfn.XLOOKUP(D867,products!$A$1:$A$49,products!$E$1:$E$49,,0)</f>
        <v>6.75</v>
      </c>
      <c r="M867">
        <f t="shared" si="39"/>
        <v>6.75</v>
      </c>
      <c r="N867" t="str">
        <f t="shared" si="40"/>
        <v>Arabica</v>
      </c>
      <c r="O867" t="str">
        <f t="shared" si="41"/>
        <v>Medium</v>
      </c>
      <c r="P867" t="str">
        <f>_xlfn.XLOOKUP(OrdersTable[[#This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f>_xlfn.XLOOKUP(D868,products!$A$1:$A$49,products!$D$1:$D$49,,0)</f>
        <v>0.5</v>
      </c>
      <c r="L868">
        <f>_xlfn.XLOOKUP(D868,products!$A$1:$A$49,products!$E$1:$E$49,,0)</f>
        <v>5.97</v>
      </c>
      <c r="M868">
        <f t="shared" si="39"/>
        <v>17.91</v>
      </c>
      <c r="N868" t="str">
        <f t="shared" si="40"/>
        <v>Arabica</v>
      </c>
      <c r="O868" t="str">
        <f t="shared" si="41"/>
        <v>Dark</v>
      </c>
      <c r="P868" t="str">
        <f>_xlfn.XLOOKUP(OrdersTable[[#This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f>_xlfn.XLOOKUP(D869,products!$A$1:$A$49,products!$D$1:$D$49,,0)</f>
        <v>2.5</v>
      </c>
      <c r="L869">
        <f>_xlfn.XLOOKUP(D869,products!$A$1:$A$49,products!$E$1:$E$49,,0)</f>
        <v>29.784999999999997</v>
      </c>
      <c r="M869">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f>_xlfn.XLOOKUP(D870,products!$A$1:$A$49,products!$D$1:$D$49,,0)</f>
        <v>0.5</v>
      </c>
      <c r="L870">
        <f>_xlfn.XLOOKUP(D870,products!$A$1:$A$49,products!$E$1:$E$49,,0)</f>
        <v>8.25</v>
      </c>
      <c r="M870">
        <f t="shared" si="39"/>
        <v>41.25</v>
      </c>
      <c r="N870" t="str">
        <f t="shared" si="40"/>
        <v>Excelsa</v>
      </c>
      <c r="O870" t="str">
        <f t="shared" si="41"/>
        <v>Medium</v>
      </c>
      <c r="P870" t="str">
        <f>_xlfn.XLOOKUP(OrdersTable[[#This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_xlfn.XLOOKUP(D871,products!$A$1:$A$49,products!$B$1:$B$49,,0)</f>
        <v>Rob</v>
      </c>
      <c r="J871" t="str">
        <f>_xlfn.XLOOKUP(D871,products!$A$1:$A$49,products!$C$1:$C$49,,0)</f>
        <v>M</v>
      </c>
      <c r="K871">
        <f>_xlfn.XLOOKUP(D871,products!$A$1:$A$49,products!$D$1:$D$49,,0)</f>
        <v>0.5</v>
      </c>
      <c r="L871">
        <f>_xlfn.XLOOKUP(D871,products!$A$1:$A$49,products!$E$1:$E$49,,0)</f>
        <v>5.97</v>
      </c>
      <c r="M871">
        <f t="shared" si="39"/>
        <v>17.91</v>
      </c>
      <c r="N871" t="str">
        <f t="shared" si="40"/>
        <v>Robusta</v>
      </c>
      <c r="O871" t="str">
        <f t="shared" si="41"/>
        <v>Medium</v>
      </c>
      <c r="P871" t="str">
        <f>_xlfn.XLOOKUP(OrdersTable[[#This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f>_xlfn.XLOOKUP(D872,products!$A$1:$A$49,products!$D$1:$D$49,,0)</f>
        <v>0.5</v>
      </c>
      <c r="L872">
        <f>_xlfn.XLOOKUP(D872,products!$A$1:$A$49,products!$E$1:$E$49,,0)</f>
        <v>7.29</v>
      </c>
      <c r="M872">
        <f t="shared" si="39"/>
        <v>7.29</v>
      </c>
      <c r="N872" t="str">
        <f t="shared" si="40"/>
        <v>Excelsa</v>
      </c>
      <c r="O872" t="str">
        <f t="shared" si="41"/>
        <v>Dark</v>
      </c>
      <c r="P872" t="str">
        <f>_xlfn.XLOOKUP(OrdersTable[[#This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f>_xlfn.XLOOKUP(D873,products!$A$1:$A$49,products!$D$1:$D$49,,0)</f>
        <v>1</v>
      </c>
      <c r="L873">
        <f>_xlfn.XLOOKUP(D873,products!$A$1:$A$49,products!$E$1:$E$49,,0)</f>
        <v>14.85</v>
      </c>
      <c r="M873">
        <f t="shared" si="39"/>
        <v>29.7</v>
      </c>
      <c r="N873" t="str">
        <f t="shared" si="40"/>
        <v>Excelsa</v>
      </c>
      <c r="O873" t="str">
        <f t="shared" si="41"/>
        <v>Light</v>
      </c>
      <c r="P873" t="str">
        <f>_xlfn.XLOOKUP(OrdersTable[[#This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f>_xlfn.XLOOKUP(D874,products!$A$1:$A$49,products!$D$1:$D$49,,0)</f>
        <v>1</v>
      </c>
      <c r="L874">
        <f>_xlfn.XLOOKUP(D874,products!$A$1:$A$49,products!$E$1:$E$49,,0)</f>
        <v>11.25</v>
      </c>
      <c r="M874">
        <f t="shared" si="39"/>
        <v>22.5</v>
      </c>
      <c r="N874" t="str">
        <f t="shared" si="40"/>
        <v>Arabica</v>
      </c>
      <c r="O874" t="str">
        <f t="shared" si="41"/>
        <v>Medium</v>
      </c>
      <c r="P874" t="str">
        <f>_xlfn.XLOOKUP(OrdersTable[[#This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f>_xlfn.XLOOKUP(D875,products!$A$1:$A$49,products!$D$1:$D$49,,0)</f>
        <v>0.2</v>
      </c>
      <c r="L875">
        <f>_xlfn.XLOOKUP(D875,products!$A$1:$A$49,products!$E$1:$E$49,,0)</f>
        <v>2.9849999999999999</v>
      </c>
      <c r="M875">
        <f t="shared" si="39"/>
        <v>11.94</v>
      </c>
      <c r="N875" t="str">
        <f t="shared" si="40"/>
        <v>Robusta</v>
      </c>
      <c r="O875" t="str">
        <f t="shared" si="41"/>
        <v>Medium</v>
      </c>
      <c r="P875" t="str">
        <f>_xlfn.XLOOKUP(OrdersTable[[#This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f>_xlfn.XLOOKUP(D876,products!$A$1:$A$49,products!$D$1:$D$49,,0)</f>
        <v>1</v>
      </c>
      <c r="L876">
        <f>_xlfn.XLOOKUP(D876,products!$A$1:$A$49,products!$E$1:$E$49,,0)</f>
        <v>12.95</v>
      </c>
      <c r="M876">
        <f t="shared" si="39"/>
        <v>25.9</v>
      </c>
      <c r="N876" t="str">
        <f t="shared" si="40"/>
        <v>Arabica</v>
      </c>
      <c r="O876" t="str">
        <f t="shared" si="41"/>
        <v>Light</v>
      </c>
      <c r="P876" t="str">
        <f>_xlfn.XLOOKUP(OrdersTable[[#This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f>_xlfn.XLOOKUP(D877,products!$A$1:$A$49,products!$D$1:$D$49,,0)</f>
        <v>0.5</v>
      </c>
      <c r="L877">
        <f>_xlfn.XLOOKUP(D877,products!$A$1:$A$49,products!$E$1:$E$49,,0)</f>
        <v>8.73</v>
      </c>
      <c r="M877">
        <f t="shared" si="39"/>
        <v>43.650000000000006</v>
      </c>
      <c r="N877" t="str">
        <f t="shared" si="40"/>
        <v>Liberica</v>
      </c>
      <c r="O877" t="str">
        <f t="shared" si="41"/>
        <v>Medium</v>
      </c>
      <c r="P877" t="str">
        <f>_xlfn.XLOOKUP(OrdersTable[[#This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f>_xlfn.XLOOKUP(D878,products!$A$1:$A$49,products!$D$1:$D$49,,0)</f>
        <v>0.5</v>
      </c>
      <c r="L878">
        <f>_xlfn.XLOOKUP(D878,products!$A$1:$A$49,products!$E$1:$E$49,,0)</f>
        <v>7.77</v>
      </c>
      <c r="M878">
        <f t="shared" si="39"/>
        <v>46.62</v>
      </c>
      <c r="N878" t="str">
        <f t="shared" si="40"/>
        <v>Arabica</v>
      </c>
      <c r="O878" t="str">
        <f t="shared" si="41"/>
        <v>Light</v>
      </c>
      <c r="P878" t="str">
        <f>_xlfn.XLOOKUP(OrdersTable[[#This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f>_xlfn.XLOOKUP(D879,products!$A$1:$A$49,products!$D$1:$D$49,,0)</f>
        <v>0.5</v>
      </c>
      <c r="L879">
        <f>_xlfn.XLOOKUP(D879,products!$A$1:$A$49,products!$E$1:$E$49,,0)</f>
        <v>9.51</v>
      </c>
      <c r="M879">
        <f t="shared" si="39"/>
        <v>28.53</v>
      </c>
      <c r="N879" t="str">
        <f t="shared" si="40"/>
        <v>Liberica</v>
      </c>
      <c r="O879" t="str">
        <f t="shared" si="41"/>
        <v>Light</v>
      </c>
      <c r="P879" t="str">
        <f>_xlfn.XLOOKUP(OrdersTable[[#This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_xlfn.XLOOKUP(D880,products!$A$1:$A$49,products!$B$1:$B$49,,0)</f>
        <v>Rob</v>
      </c>
      <c r="J880" t="str">
        <f>_xlfn.XLOOKUP(D880,products!$A$1:$A$49,products!$C$1:$C$49,,0)</f>
        <v>L</v>
      </c>
      <c r="K880">
        <f>_xlfn.XLOOKUP(D880,products!$A$1:$A$49,products!$D$1:$D$49,,0)</f>
        <v>2.5</v>
      </c>
      <c r="L880">
        <f>_xlfn.XLOOKUP(D880,products!$A$1:$A$49,products!$E$1:$E$49,,0)</f>
        <v>27.484999999999996</v>
      </c>
      <c r="M880">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_xlfn.XLOOKUP(D881,products!$A$1:$A$49,products!$B$1:$B$49,,0)</f>
        <v>Exc</v>
      </c>
      <c r="J881" t="str">
        <f>_xlfn.XLOOKUP(D881,products!$A$1:$A$49,products!$C$1:$C$49,,0)</f>
        <v>D</v>
      </c>
      <c r="K881">
        <f>_xlfn.XLOOKUP(D881,products!$A$1:$A$49,products!$D$1:$D$49,,0)</f>
        <v>0.2</v>
      </c>
      <c r="L881">
        <f>_xlfn.XLOOKUP(D881,products!$A$1:$A$49,products!$E$1:$E$49,,0)</f>
        <v>3.645</v>
      </c>
      <c r="M881">
        <f t="shared" si="39"/>
        <v>10.935</v>
      </c>
      <c r="N881" t="str">
        <f t="shared" si="40"/>
        <v>Excelsa</v>
      </c>
      <c r="O881" t="str">
        <f t="shared" si="41"/>
        <v>Dark</v>
      </c>
      <c r="P881" t="str">
        <f>_xlfn.XLOOKUP(OrdersTable[[#This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f>_xlfn.XLOOKUP(D882,products!$A$1:$A$49,products!$D$1:$D$49,,0)</f>
        <v>0.2</v>
      </c>
      <c r="L882">
        <f>_xlfn.XLOOKUP(D882,products!$A$1:$A$49,products!$E$1:$E$49,,0)</f>
        <v>3.5849999999999995</v>
      </c>
      <c r="M882">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_xlfn.XLOOKUP(D883,products!$A$1:$A$49,products!$B$1:$B$49,,0)</f>
        <v>Ara</v>
      </c>
      <c r="J883" t="str">
        <f>_xlfn.XLOOKUP(D883,products!$A$1:$A$49,products!$C$1:$C$49,,0)</f>
        <v>L</v>
      </c>
      <c r="K883">
        <f>_xlfn.XLOOKUP(D883,products!$A$1:$A$49,products!$D$1:$D$49,,0)</f>
        <v>0.2</v>
      </c>
      <c r="L883">
        <f>_xlfn.XLOOKUP(D883,products!$A$1:$A$49,products!$E$1:$E$49,,0)</f>
        <v>3.8849999999999998</v>
      </c>
      <c r="M883">
        <f t="shared" si="39"/>
        <v>23.31</v>
      </c>
      <c r="N883" t="str">
        <f t="shared" si="40"/>
        <v>Arabica</v>
      </c>
      <c r="O883" t="str">
        <f t="shared" si="41"/>
        <v>Light</v>
      </c>
      <c r="P883" t="str">
        <f>_xlfn.XLOOKUP(OrdersTable[[#This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f>_xlfn.XLOOKUP(D884,products!$A$1:$A$49,products!$D$1:$D$49,,0)</f>
        <v>2.5</v>
      </c>
      <c r="L884">
        <f>_xlfn.XLOOKUP(D884,products!$A$1:$A$49,products!$E$1:$E$49,,0)</f>
        <v>22.884999999999998</v>
      </c>
      <c r="M884">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f>_xlfn.XLOOKUP(D885,products!$A$1:$A$49,products!$D$1:$D$49,,0)</f>
        <v>2.5</v>
      </c>
      <c r="L885">
        <f>_xlfn.XLOOKUP(D885,products!$A$1:$A$49,products!$E$1:$E$49,,0)</f>
        <v>25.874999999999996</v>
      </c>
      <c r="M885">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f>_xlfn.XLOOKUP(D886,products!$A$1:$A$49,products!$D$1:$D$49,,0)</f>
        <v>0.5</v>
      </c>
      <c r="L886">
        <f>_xlfn.XLOOKUP(D886,products!$A$1:$A$49,products!$E$1:$E$49,,0)</f>
        <v>5.3699999999999992</v>
      </c>
      <c r="M886">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f>_xlfn.XLOOKUP(D887,products!$A$1:$A$49,products!$D$1:$D$49,,0)</f>
        <v>2.5</v>
      </c>
      <c r="L887">
        <f>_xlfn.XLOOKUP(D887,products!$A$1:$A$49,products!$E$1:$E$49,,0)</f>
        <v>20.584999999999997</v>
      </c>
      <c r="M887">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f>_xlfn.XLOOKUP(D888,products!$A$1:$A$49,products!$D$1:$D$49,,0)</f>
        <v>0.5</v>
      </c>
      <c r="L888">
        <f>_xlfn.XLOOKUP(D888,products!$A$1:$A$49,products!$E$1:$E$49,,0)</f>
        <v>8.73</v>
      </c>
      <c r="M888">
        <f t="shared" si="39"/>
        <v>17.46</v>
      </c>
      <c r="N888" t="str">
        <f t="shared" si="40"/>
        <v>Liberica</v>
      </c>
      <c r="O888" t="str">
        <f t="shared" si="41"/>
        <v>Medium</v>
      </c>
      <c r="P888" t="str">
        <f>_xlfn.XLOOKUP(OrdersTable[[#This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f>_xlfn.XLOOKUP(D889,products!$A$1:$A$49,products!$D$1:$D$49,,0)</f>
        <v>0.2</v>
      </c>
      <c r="L889">
        <f>_xlfn.XLOOKUP(D889,products!$A$1:$A$49,products!$E$1:$E$49,,0)</f>
        <v>4.4550000000000001</v>
      </c>
      <c r="M889">
        <f t="shared" si="39"/>
        <v>13.365</v>
      </c>
      <c r="N889" t="str">
        <f t="shared" si="40"/>
        <v>Excelsa</v>
      </c>
      <c r="O889" t="str">
        <f t="shared" si="41"/>
        <v>Light</v>
      </c>
      <c r="P889" t="str">
        <f>_xlfn.XLOOKUP(OrdersTable[[#This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f>_xlfn.XLOOKUP(D890,products!$A$1:$A$49,products!$D$1:$D$49,,0)</f>
        <v>0.2</v>
      </c>
      <c r="L890">
        <f>_xlfn.XLOOKUP(D890,products!$A$1:$A$49,products!$E$1:$E$49,,0)</f>
        <v>3.8849999999999998</v>
      </c>
      <c r="M890">
        <f t="shared" si="39"/>
        <v>7.77</v>
      </c>
      <c r="N890" t="str">
        <f t="shared" si="40"/>
        <v>Arabica</v>
      </c>
      <c r="O890" t="str">
        <f t="shared" si="41"/>
        <v>Light</v>
      </c>
      <c r="P890" t="str">
        <f>_xlfn.XLOOKUP(OrdersTable[[#This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f>_xlfn.XLOOKUP(D891,products!$A$1:$A$49,products!$D$1:$D$49,,0)</f>
        <v>0.2</v>
      </c>
      <c r="L891">
        <f>_xlfn.XLOOKUP(D891,products!$A$1:$A$49,products!$E$1:$E$49,,0)</f>
        <v>2.6849999999999996</v>
      </c>
      <c r="M891">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f>_xlfn.XLOOKUP(D892,products!$A$1:$A$49,products!$D$1:$D$49,,0)</f>
        <v>2.5</v>
      </c>
      <c r="L892">
        <f>_xlfn.XLOOKUP(D892,products!$A$1:$A$49,products!$E$1:$E$49,,0)</f>
        <v>20.584999999999997</v>
      </c>
      <c r="M892">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f>_xlfn.XLOOKUP(D893,products!$A$1:$A$49,products!$D$1:$D$49,,0)</f>
        <v>2.5</v>
      </c>
      <c r="L893">
        <f>_xlfn.XLOOKUP(D893,products!$A$1:$A$49,products!$E$1:$E$49,,0)</f>
        <v>22.884999999999998</v>
      </c>
      <c r="M893">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f>_xlfn.XLOOKUP(D894,products!$A$1:$A$49,products!$D$1:$D$49,,0)</f>
        <v>0.2</v>
      </c>
      <c r="L894">
        <f>_xlfn.XLOOKUP(D894,products!$A$1:$A$49,products!$E$1:$E$49,,0)</f>
        <v>4.125</v>
      </c>
      <c r="M894">
        <f t="shared" si="39"/>
        <v>20.625</v>
      </c>
      <c r="N894" t="str">
        <f t="shared" si="40"/>
        <v>Excelsa</v>
      </c>
      <c r="O894" t="str">
        <f t="shared" si="41"/>
        <v>Medium</v>
      </c>
      <c r="P894" t="str">
        <f>_xlfn.XLOOKUP(OrdersTable[[#This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f>_xlfn.XLOOKUP(D895,products!$A$1:$A$49,products!$D$1:$D$49,,0)</f>
        <v>0.5</v>
      </c>
      <c r="L895">
        <f>_xlfn.XLOOKUP(D895,products!$A$1:$A$49,products!$E$1:$E$49,,0)</f>
        <v>9.51</v>
      </c>
      <c r="M895">
        <f t="shared" si="39"/>
        <v>57.06</v>
      </c>
      <c r="N895" t="str">
        <f t="shared" si="40"/>
        <v>Liberica</v>
      </c>
      <c r="O895" t="str">
        <f t="shared" si="41"/>
        <v>Light</v>
      </c>
      <c r="P895" t="str">
        <f>_xlfn.XLOOKUP(OrdersTable[[#This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_xlfn.XLOOKUP(D896,products!$A$1:$A$49,products!$B$1:$B$49,,0)</f>
        <v>Rob</v>
      </c>
      <c r="J896" t="str">
        <f>_xlfn.XLOOKUP(D896,products!$A$1:$A$49,products!$C$1:$C$49,,0)</f>
        <v>D</v>
      </c>
      <c r="K896">
        <f>_xlfn.XLOOKUP(D896,products!$A$1:$A$49,products!$D$1:$D$49,,0)</f>
        <v>2.5</v>
      </c>
      <c r="L896">
        <f>_xlfn.XLOOKUP(D896,products!$A$1:$A$49,products!$E$1:$E$49,,0)</f>
        <v>20.584999999999997</v>
      </c>
      <c r="M896">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_xlfn.XLOOKUP(D897,products!$A$1:$A$49,products!$B$1:$B$49,,0)</f>
        <v>Exc</v>
      </c>
      <c r="J897" t="str">
        <f>_xlfn.XLOOKUP(D897,products!$A$1:$A$49,products!$C$1:$C$49,,0)</f>
        <v>M</v>
      </c>
      <c r="K897">
        <f>_xlfn.XLOOKUP(D897,products!$A$1:$A$49,products!$D$1:$D$49,,0)</f>
        <v>2.5</v>
      </c>
      <c r="L897">
        <f>_xlfn.XLOOKUP(D897,products!$A$1:$A$49,products!$E$1:$E$49,,0)</f>
        <v>31.624999999999996</v>
      </c>
      <c r="M897">
        <f t="shared" si="39"/>
        <v>158.12499999999997</v>
      </c>
      <c r="N897" t="str">
        <f t="shared" si="40"/>
        <v>Excelsa</v>
      </c>
      <c r="O897" t="str">
        <f t="shared" si="41"/>
        <v>Medium</v>
      </c>
      <c r="P897" t="str">
        <f>_xlfn.XLOOKUP(OrdersTable[[#This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f>_xlfn.XLOOKUP(D898,products!$A$1:$A$49,products!$D$1:$D$49,,0)</f>
        <v>0.5</v>
      </c>
      <c r="L898">
        <f>_xlfn.XLOOKUP(D898,products!$A$1:$A$49,products!$E$1:$E$49,,0)</f>
        <v>5.3699999999999992</v>
      </c>
      <c r="M898">
        <f t="shared" si="39"/>
        <v>32.22</v>
      </c>
      <c r="N898" t="str">
        <f t="shared" si="40"/>
        <v>Robusta</v>
      </c>
      <c r="O898" t="str">
        <f t="shared" si="41"/>
        <v>Dark</v>
      </c>
      <c r="P898" t="str">
        <f>_xlfn.XLOOKUP(OrdersTable[[#This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f>_xlfn.XLOOKUP(D899,products!$A$1:$A$49,products!$D$1:$D$49,,0)</f>
        <v>1</v>
      </c>
      <c r="L899">
        <f>_xlfn.XLOOKUP(D899,products!$A$1:$A$49,products!$E$1:$E$49,,0)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_xlfn.XLOOKUP(D900,products!$A$1:$A$49,products!$B$1:$B$49,,0)</f>
        <v>Rob</v>
      </c>
      <c r="J900" t="str">
        <f>_xlfn.XLOOKUP(D900,products!$A$1:$A$49,products!$C$1:$C$49,,0)</f>
        <v>L</v>
      </c>
      <c r="K900">
        <f>_xlfn.XLOOKUP(D900,products!$A$1:$A$49,products!$D$1:$D$49,,0)</f>
        <v>0.5</v>
      </c>
      <c r="L900">
        <f>_xlfn.XLOOKUP(D900,products!$A$1:$A$49,products!$E$1:$E$49,,0)</f>
        <v>7.169999999999999</v>
      </c>
      <c r="M900">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_xlfn.XLOOKUP(D901,products!$A$1:$A$49,products!$B$1:$B$49,,0)</f>
        <v>Lib</v>
      </c>
      <c r="J901" t="str">
        <f>_xlfn.XLOOKUP(D901,products!$A$1:$A$49,products!$C$1:$C$49,,0)</f>
        <v>M</v>
      </c>
      <c r="K901">
        <f>_xlfn.XLOOKUP(D901,products!$A$1:$A$49,products!$D$1:$D$49,,0)</f>
        <v>1</v>
      </c>
      <c r="L901">
        <f>_xlfn.XLOOKUP(D901,products!$A$1:$A$49,products!$E$1:$E$49,,0)</f>
        <v>14.55</v>
      </c>
      <c r="M901">
        <f t="shared" si="42"/>
        <v>72.75</v>
      </c>
      <c r="N901" t="str">
        <f t="shared" si="43"/>
        <v>Liberica</v>
      </c>
      <c r="O901" t="str">
        <f t="shared" si="44"/>
        <v>Medium</v>
      </c>
      <c r="P901" t="str">
        <f>_xlfn.XLOOKUP(OrdersTable[[#This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_xlfn.XLOOKUP(D902,products!$A$1:$A$49,products!$B$1:$B$49,,0)</f>
        <v>Lib</v>
      </c>
      <c r="J902" t="str">
        <f>_xlfn.XLOOKUP(D902,products!$A$1:$A$49,products!$C$1:$C$49,,0)</f>
        <v>L</v>
      </c>
      <c r="K902">
        <f>_xlfn.XLOOKUP(D902,products!$A$1:$A$49,products!$D$1:$D$49,,0)</f>
        <v>1</v>
      </c>
      <c r="L902">
        <f>_xlfn.XLOOKUP(D902,products!$A$1:$A$49,products!$E$1:$E$49,,0)</f>
        <v>15.85</v>
      </c>
      <c r="M902">
        <f t="shared" si="42"/>
        <v>47.55</v>
      </c>
      <c r="N902" t="str">
        <f t="shared" si="43"/>
        <v>Liberica</v>
      </c>
      <c r="O902" t="str">
        <f t="shared" si="44"/>
        <v>Light</v>
      </c>
      <c r="P902" t="str">
        <f>_xlfn.XLOOKUP(OrdersTable[[#This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f>_xlfn.XLOOKUP(D903,products!$A$1:$A$49,products!$D$1:$D$49,,0)</f>
        <v>0.2</v>
      </c>
      <c r="L903">
        <f>_xlfn.XLOOKUP(D903,products!$A$1:$A$49,products!$E$1:$E$49,,0)</f>
        <v>3.5849999999999995</v>
      </c>
      <c r="M903">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f>_xlfn.XLOOKUP(D904,products!$A$1:$A$49,products!$D$1:$D$49,,0)</f>
        <v>2.5</v>
      </c>
      <c r="L904">
        <f>_xlfn.XLOOKUP(D904,products!$A$1:$A$49,products!$E$1:$E$49,,0)</f>
        <v>31.624999999999996</v>
      </c>
      <c r="M904">
        <f t="shared" si="42"/>
        <v>158.12499999999997</v>
      </c>
      <c r="N904" t="str">
        <f t="shared" si="43"/>
        <v>Excelsa</v>
      </c>
      <c r="O904" t="str">
        <f t="shared" si="44"/>
        <v>Medium</v>
      </c>
      <c r="P904" t="str">
        <f>_xlfn.XLOOKUP(OrdersTable[[#This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f>_xlfn.XLOOKUP(D905,products!$A$1:$A$49,products!$D$1:$D$49,,0)</f>
        <v>0.5</v>
      </c>
      <c r="L905">
        <f>_xlfn.XLOOKUP(D905,products!$A$1:$A$49,products!$E$1:$E$49,,0)</f>
        <v>8.73</v>
      </c>
      <c r="M905">
        <f t="shared" si="42"/>
        <v>17.46</v>
      </c>
      <c r="N905" t="str">
        <f t="shared" si="43"/>
        <v>Liberica</v>
      </c>
      <c r="O905" t="str">
        <f t="shared" si="44"/>
        <v>Medium</v>
      </c>
      <c r="P905" t="str">
        <f>_xlfn.XLOOKUP(OrdersTable[[#This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f>_xlfn.XLOOKUP(D906,products!$A$1:$A$49,products!$D$1:$D$49,,0)</f>
        <v>2.5</v>
      </c>
      <c r="L906">
        <f>_xlfn.XLOOKUP(D906,products!$A$1:$A$49,products!$E$1:$E$49,,0)</f>
        <v>29.784999999999997</v>
      </c>
      <c r="M906">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_xlfn.XLOOKUP(D907,products!$A$1:$A$49,products!$B$1:$B$49,,0)</f>
        <v>Ara</v>
      </c>
      <c r="J907" t="str">
        <f>_xlfn.XLOOKUP(D907,products!$A$1:$A$49,products!$C$1:$C$49,,0)</f>
        <v>M</v>
      </c>
      <c r="K907">
        <f>_xlfn.XLOOKUP(D907,products!$A$1:$A$49,products!$D$1:$D$49,,0)</f>
        <v>0.5</v>
      </c>
      <c r="L907">
        <f>_xlfn.XLOOKUP(D907,products!$A$1:$A$49,products!$E$1:$E$49,,0)</f>
        <v>6.75</v>
      </c>
      <c r="M907">
        <f t="shared" si="42"/>
        <v>40.5</v>
      </c>
      <c r="N907" t="str">
        <f t="shared" si="43"/>
        <v>Arabica</v>
      </c>
      <c r="O907" t="str">
        <f t="shared" si="44"/>
        <v>Medium</v>
      </c>
      <c r="P907" t="str">
        <f>_xlfn.XLOOKUP(OrdersTable[[#This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f>_xlfn.XLOOKUP(D908,products!$A$1:$A$49,products!$D$1:$D$49,,0)</f>
        <v>0.5</v>
      </c>
      <c r="L908">
        <f>_xlfn.XLOOKUP(D908,products!$A$1:$A$49,products!$E$1:$E$49,,0)</f>
        <v>6.75</v>
      </c>
      <c r="M908">
        <f t="shared" si="42"/>
        <v>27</v>
      </c>
      <c r="N908" t="str">
        <f t="shared" si="43"/>
        <v>Arabica</v>
      </c>
      <c r="O908" t="str">
        <f t="shared" si="44"/>
        <v>Medium</v>
      </c>
      <c r="P908" t="str">
        <f>_xlfn.XLOOKUP(OrdersTable[[#This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f>_xlfn.XLOOKUP(D909,products!$A$1:$A$49,products!$D$1:$D$49,,0)</f>
        <v>1</v>
      </c>
      <c r="L909">
        <f>_xlfn.XLOOKUP(D909,products!$A$1:$A$49,products!$E$1:$E$49,,0)</f>
        <v>12.95</v>
      </c>
      <c r="M909">
        <f t="shared" si="42"/>
        <v>38.849999999999994</v>
      </c>
      <c r="N909" t="str">
        <f t="shared" si="43"/>
        <v>Liberica</v>
      </c>
      <c r="O909" t="str">
        <f t="shared" si="44"/>
        <v>Dark</v>
      </c>
      <c r="P909" t="str">
        <f>_xlfn.XLOOKUP(OrdersTable[[#This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f>_xlfn.XLOOKUP(D910,products!$A$1:$A$49,products!$D$1:$D$49,,0)</f>
        <v>1</v>
      </c>
      <c r="L910">
        <f>_xlfn.XLOOKUP(D910,products!$A$1:$A$49,products!$E$1:$E$49,,0)</f>
        <v>11.95</v>
      </c>
      <c r="M910">
        <f t="shared" si="42"/>
        <v>59.75</v>
      </c>
      <c r="N910" t="str">
        <f t="shared" si="43"/>
        <v>Robusta</v>
      </c>
      <c r="O910" t="str">
        <f t="shared" si="44"/>
        <v>Light</v>
      </c>
      <c r="P910" t="str">
        <f>_xlfn.XLOOKUP(OrdersTable[[#This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_xlfn.XLOOKUP(D911,products!$A$1:$A$49,products!$B$1:$B$49,,0)</f>
        <v>Rob</v>
      </c>
      <c r="J911" t="str">
        <f>_xlfn.XLOOKUP(D911,products!$A$1:$A$49,products!$C$1:$C$49,,0)</f>
        <v>L</v>
      </c>
      <c r="K911">
        <f>_xlfn.XLOOKUP(D911,products!$A$1:$A$49,products!$D$1:$D$49,,0)</f>
        <v>0.2</v>
      </c>
      <c r="L911">
        <f>_xlfn.XLOOKUP(D911,products!$A$1:$A$49,products!$E$1:$E$49,,0)</f>
        <v>3.5849999999999995</v>
      </c>
      <c r="M911">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f>_xlfn.XLOOKUP(D912,products!$A$1:$A$49,products!$D$1:$D$49,,0)</f>
        <v>2.5</v>
      </c>
      <c r="L912">
        <f>_xlfn.XLOOKUP(D912,products!$A$1:$A$49,products!$E$1:$E$49,,0)</f>
        <v>22.884999999999998</v>
      </c>
      <c r="M912">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f>_xlfn.XLOOKUP(D913,products!$A$1:$A$49,products!$D$1:$D$49,,0)</f>
        <v>1</v>
      </c>
      <c r="L913">
        <f>_xlfn.XLOOKUP(D913,products!$A$1:$A$49,products!$E$1:$E$49,,0)</f>
        <v>11.25</v>
      </c>
      <c r="M913">
        <f t="shared" si="42"/>
        <v>45</v>
      </c>
      <c r="N913" t="str">
        <f t="shared" si="43"/>
        <v>Arabica</v>
      </c>
      <c r="O913" t="str">
        <f t="shared" si="44"/>
        <v>Medium</v>
      </c>
      <c r="P913" t="str">
        <f>_xlfn.XLOOKUP(OrdersTable[[#This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_xlfn.XLOOKUP(D914,products!$A$1:$A$49,products!$B$1:$B$49,,0)</f>
        <v>Rob</v>
      </c>
      <c r="J914" t="str">
        <f>_xlfn.XLOOKUP(D914,products!$A$1:$A$49,products!$C$1:$C$49,,0)</f>
        <v>M</v>
      </c>
      <c r="K914">
        <f>_xlfn.XLOOKUP(D914,products!$A$1:$A$49,products!$D$1:$D$49,,0)</f>
        <v>2.5</v>
      </c>
      <c r="L914">
        <f>_xlfn.XLOOKUP(D914,products!$A$1:$A$49,products!$E$1:$E$49,,0)</f>
        <v>22.884999999999998</v>
      </c>
      <c r="M914">
        <f t="shared" si="42"/>
        <v>137.31</v>
      </c>
      <c r="N914" t="str">
        <f t="shared" si="43"/>
        <v>Robusta</v>
      </c>
      <c r="O914" t="str">
        <f t="shared" si="44"/>
        <v>Medium</v>
      </c>
      <c r="P914" t="str">
        <f>_xlfn.XLOOKUP(OrdersTable[[#This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f>_xlfn.XLOOKUP(D915,products!$A$1:$A$49,products!$D$1:$D$49,,0)</f>
        <v>0.5</v>
      </c>
      <c r="L915">
        <f>_xlfn.XLOOKUP(D915,products!$A$1:$A$49,products!$E$1:$E$49,,0)</f>
        <v>6.75</v>
      </c>
      <c r="M915">
        <f t="shared" si="42"/>
        <v>6.75</v>
      </c>
      <c r="N915" t="str">
        <f t="shared" si="43"/>
        <v>Arabica</v>
      </c>
      <c r="O915" t="str">
        <f t="shared" si="44"/>
        <v>Medium</v>
      </c>
      <c r="P915" t="str">
        <f>_xlfn.XLOOKUP(OrdersTable[[#This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f>_xlfn.XLOOKUP(D916,products!$A$1:$A$49,products!$D$1:$D$49,,0)</f>
        <v>1</v>
      </c>
      <c r="L916">
        <f>_xlfn.XLOOKUP(D916,products!$A$1:$A$49,products!$E$1:$E$49,,0)</f>
        <v>11.25</v>
      </c>
      <c r="M916">
        <f t="shared" si="42"/>
        <v>45</v>
      </c>
      <c r="N916" t="str">
        <f t="shared" si="43"/>
        <v>Arabica</v>
      </c>
      <c r="O916" t="str">
        <f t="shared" si="44"/>
        <v>Medium</v>
      </c>
      <c r="P916" t="str">
        <f>_xlfn.XLOOKUP(OrdersTable[[#This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f>_xlfn.XLOOKUP(D917,products!$A$1:$A$49,products!$D$1:$D$49,,0)</f>
        <v>2.5</v>
      </c>
      <c r="L917">
        <f>_xlfn.XLOOKUP(D917,products!$A$1:$A$49,products!$E$1:$E$49,,0)</f>
        <v>27.945</v>
      </c>
      <c r="M917">
        <f t="shared" si="42"/>
        <v>83.835000000000008</v>
      </c>
      <c r="N917" t="str">
        <f t="shared" si="43"/>
        <v>Excelsa</v>
      </c>
      <c r="O917" t="str">
        <f t="shared" si="44"/>
        <v>Dark</v>
      </c>
      <c r="P917" t="str">
        <f>_xlfn.XLOOKUP(OrdersTable[[#This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_xlfn.XLOOKUP(D918,products!$A$1:$A$49,products!$B$1:$B$49,,0)</f>
        <v>Exc</v>
      </c>
      <c r="J918" t="str">
        <f>_xlfn.XLOOKUP(D918,products!$A$1:$A$49,products!$C$1:$C$49,,0)</f>
        <v>D</v>
      </c>
      <c r="K918">
        <f>_xlfn.XLOOKUP(D918,products!$A$1:$A$49,products!$D$1:$D$49,,0)</f>
        <v>0.2</v>
      </c>
      <c r="L918">
        <f>_xlfn.XLOOKUP(D918,products!$A$1:$A$49,products!$E$1:$E$49,,0)</f>
        <v>3.645</v>
      </c>
      <c r="M918">
        <f t="shared" si="42"/>
        <v>3.645</v>
      </c>
      <c r="N918" t="str">
        <f t="shared" si="43"/>
        <v>Excelsa</v>
      </c>
      <c r="O918" t="str">
        <f t="shared" si="44"/>
        <v>Dark</v>
      </c>
      <c r="P918" t="str">
        <f>_xlfn.XLOOKUP(OrdersTable[[#This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f>_xlfn.XLOOKUP(D919,products!$A$1:$A$49,products!$D$1:$D$49,,0)</f>
        <v>0.5</v>
      </c>
      <c r="L919">
        <f>_xlfn.XLOOKUP(D919,products!$A$1:$A$49,products!$E$1:$E$49,,0)</f>
        <v>6.75</v>
      </c>
      <c r="M919">
        <f t="shared" si="42"/>
        <v>6.75</v>
      </c>
      <c r="N919" t="str">
        <f t="shared" si="43"/>
        <v>Arabica</v>
      </c>
      <c r="O919" t="str">
        <f t="shared" si="44"/>
        <v>Medium</v>
      </c>
      <c r="P919" t="str">
        <f>_xlfn.XLOOKUP(OrdersTable[[#This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f>_xlfn.XLOOKUP(D920,products!$A$1:$A$49,products!$D$1:$D$49,,0)</f>
        <v>0.5</v>
      </c>
      <c r="L920">
        <f>_xlfn.XLOOKUP(D920,products!$A$1:$A$49,products!$E$1:$E$49,,0)</f>
        <v>7.29</v>
      </c>
      <c r="M920">
        <f t="shared" si="42"/>
        <v>21.87</v>
      </c>
      <c r="N920" t="str">
        <f t="shared" si="43"/>
        <v>Excelsa</v>
      </c>
      <c r="O920" t="str">
        <f t="shared" si="44"/>
        <v>Dark</v>
      </c>
      <c r="P920" t="str">
        <f>_xlfn.XLOOKUP(OrdersTable[[#This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f>_xlfn.XLOOKUP(D921,products!$A$1:$A$49,products!$D$1:$D$49,,0)</f>
        <v>0.2</v>
      </c>
      <c r="L921">
        <f>_xlfn.XLOOKUP(D921,products!$A$1:$A$49,products!$E$1:$E$49,,0)</f>
        <v>2.6849999999999996</v>
      </c>
      <c r="M921">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f>_xlfn.XLOOKUP(D922,products!$A$1:$A$49,products!$D$1:$D$49,,0)</f>
        <v>2.5</v>
      </c>
      <c r="L922">
        <f>_xlfn.XLOOKUP(D922,products!$A$1:$A$49,products!$E$1:$E$49,,0)</f>
        <v>20.584999999999997</v>
      </c>
      <c r="M922">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f>_xlfn.XLOOKUP(D923,products!$A$1:$A$49,products!$D$1:$D$49,,0)</f>
        <v>0.2</v>
      </c>
      <c r="L923">
        <f>_xlfn.XLOOKUP(D923,products!$A$1:$A$49,products!$E$1:$E$49,,0)</f>
        <v>3.8849999999999998</v>
      </c>
      <c r="M923">
        <f t="shared" si="42"/>
        <v>7.77</v>
      </c>
      <c r="N923" t="str">
        <f t="shared" si="43"/>
        <v>Liberica</v>
      </c>
      <c r="O923" t="str">
        <f t="shared" si="44"/>
        <v>Dark</v>
      </c>
      <c r="P923" t="str">
        <f>_xlfn.XLOOKUP(OrdersTable[[#This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_xlfn.XLOOKUP(D924,products!$A$1:$A$49,products!$B$1:$B$49,,0)</f>
        <v>Ara</v>
      </c>
      <c r="J924" t="str">
        <f>_xlfn.XLOOKUP(D924,products!$A$1:$A$49,products!$C$1:$C$49,,0)</f>
        <v>M</v>
      </c>
      <c r="K924">
        <f>_xlfn.XLOOKUP(D924,products!$A$1:$A$49,products!$D$1:$D$49,,0)</f>
        <v>1</v>
      </c>
      <c r="L924">
        <f>_xlfn.XLOOKUP(D924,products!$A$1:$A$49,products!$E$1:$E$49,,0)</f>
        <v>11.25</v>
      </c>
      <c r="M924">
        <f t="shared" si="42"/>
        <v>67.5</v>
      </c>
      <c r="N924" t="str">
        <f t="shared" si="43"/>
        <v>Arabica</v>
      </c>
      <c r="O924" t="str">
        <f t="shared" si="44"/>
        <v>Medium</v>
      </c>
      <c r="P924" t="str">
        <f>_xlfn.XLOOKUP(OrdersTable[[#This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f>_xlfn.XLOOKUP(D925,products!$A$1:$A$49,products!$D$1:$D$49,,0)</f>
        <v>2.5</v>
      </c>
      <c r="L925">
        <f>_xlfn.XLOOKUP(D925,products!$A$1:$A$49,products!$E$1:$E$49,,0)</f>
        <v>27.945</v>
      </c>
      <c r="M925">
        <f t="shared" si="42"/>
        <v>27.945</v>
      </c>
      <c r="N925" t="str">
        <f t="shared" si="43"/>
        <v>Excelsa</v>
      </c>
      <c r="O925" t="str">
        <f t="shared" si="44"/>
        <v>Dark</v>
      </c>
      <c r="P925" t="str">
        <f>_xlfn.XLOOKUP(OrdersTable[[#This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f>_xlfn.XLOOKUP(D926,products!$A$1:$A$49,products!$D$1:$D$49,,0)</f>
        <v>2.5</v>
      </c>
      <c r="L926">
        <f>_xlfn.XLOOKUP(D926,products!$A$1:$A$49,products!$E$1:$E$49,,0)</f>
        <v>29.784999999999997</v>
      </c>
      <c r="M926">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_xlfn.XLOOKUP(D927,products!$A$1:$A$49,products!$B$1:$B$49,,0)</f>
        <v>Ara</v>
      </c>
      <c r="J927" t="str">
        <f>_xlfn.XLOOKUP(D927,products!$A$1:$A$49,products!$C$1:$C$49,,0)</f>
        <v>M</v>
      </c>
      <c r="K927">
        <f>_xlfn.XLOOKUP(D927,products!$A$1:$A$49,products!$D$1:$D$49,,0)</f>
        <v>0.5</v>
      </c>
      <c r="L927">
        <f>_xlfn.XLOOKUP(D927,products!$A$1:$A$49,products!$E$1:$E$49,,0)</f>
        <v>6.75</v>
      </c>
      <c r="M927">
        <f t="shared" si="42"/>
        <v>20.25</v>
      </c>
      <c r="N927" t="str">
        <f t="shared" si="43"/>
        <v>Arabica</v>
      </c>
      <c r="O927" t="str">
        <f t="shared" si="44"/>
        <v>Medium</v>
      </c>
      <c r="P927" t="str">
        <f>_xlfn.XLOOKUP(OrdersTable[[#This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f>_xlfn.XLOOKUP(D928,products!$A$1:$A$49,products!$D$1:$D$49,,0)</f>
        <v>0.5</v>
      </c>
      <c r="L928">
        <f>_xlfn.XLOOKUP(D928,products!$A$1:$A$49,products!$E$1:$E$49,,0)</f>
        <v>6.75</v>
      </c>
      <c r="M928">
        <f t="shared" si="42"/>
        <v>33.75</v>
      </c>
      <c r="N928" t="str">
        <f t="shared" si="43"/>
        <v>Arabica</v>
      </c>
      <c r="O928" t="str">
        <f t="shared" si="44"/>
        <v>Medium</v>
      </c>
      <c r="P928" t="str">
        <f>_xlfn.XLOOKUP(OrdersTable[[#This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f>_xlfn.XLOOKUP(D929,products!$A$1:$A$49,products!$D$1:$D$49,,0)</f>
        <v>2.5</v>
      </c>
      <c r="L929">
        <f>_xlfn.XLOOKUP(D929,products!$A$1:$A$49,products!$E$1:$E$49,,0)</f>
        <v>27.945</v>
      </c>
      <c r="M929">
        <f t="shared" si="42"/>
        <v>111.78</v>
      </c>
      <c r="N929" t="str">
        <f t="shared" si="43"/>
        <v>Excelsa</v>
      </c>
      <c r="O929" t="str">
        <f t="shared" si="44"/>
        <v>Dark</v>
      </c>
      <c r="P929" t="str">
        <f>_xlfn.XLOOKUP(OrdersTable[[#This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f>_xlfn.XLOOKUP(D930,products!$A$1:$A$49,products!$D$1:$D$49,,0)</f>
        <v>2.5</v>
      </c>
      <c r="L930">
        <f>_xlfn.XLOOKUP(D930,products!$A$1:$A$49,products!$E$1:$E$49,,0)</f>
        <v>31.624999999999996</v>
      </c>
      <c r="M930">
        <f t="shared" si="42"/>
        <v>63.249999999999993</v>
      </c>
      <c r="N930" t="str">
        <f t="shared" si="43"/>
        <v>Excelsa</v>
      </c>
      <c r="O930" t="str">
        <f t="shared" si="44"/>
        <v>Medium</v>
      </c>
      <c r="P930" t="str">
        <f>_xlfn.XLOOKUP(OrdersTable[[#This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f>_xlfn.XLOOKUP(D931,products!$A$1:$A$49,products!$D$1:$D$49,,0)</f>
        <v>0.2</v>
      </c>
      <c r="L931">
        <f>_xlfn.XLOOKUP(D931,products!$A$1:$A$49,products!$E$1:$E$49,,0)</f>
        <v>4.4550000000000001</v>
      </c>
      <c r="M931">
        <f t="shared" si="42"/>
        <v>8.91</v>
      </c>
      <c r="N931" t="str">
        <f t="shared" si="43"/>
        <v>Excelsa</v>
      </c>
      <c r="O931" t="str">
        <f t="shared" si="44"/>
        <v>Light</v>
      </c>
      <c r="P931" t="str">
        <f>_xlfn.XLOOKUP(OrdersTable[[#This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f>_xlfn.XLOOKUP(D932,products!$A$1:$A$49,products!$D$1:$D$49,,0)</f>
        <v>1</v>
      </c>
      <c r="L932">
        <f>_xlfn.XLOOKUP(D932,products!$A$1:$A$49,products!$E$1:$E$49,,0)</f>
        <v>12.15</v>
      </c>
      <c r="M932">
        <f t="shared" si="42"/>
        <v>12.15</v>
      </c>
      <c r="N932" t="str">
        <f t="shared" si="43"/>
        <v>Excelsa</v>
      </c>
      <c r="O932" t="str">
        <f t="shared" si="44"/>
        <v>Dark</v>
      </c>
      <c r="P932" t="str">
        <f>_xlfn.XLOOKUP(OrdersTable[[#This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_xlfn.XLOOKUP(D933,products!$A$1:$A$49,products!$B$1:$B$49,,0)</f>
        <v>Ara</v>
      </c>
      <c r="J933" t="str">
        <f>_xlfn.XLOOKUP(D933,products!$A$1:$A$49,products!$C$1:$C$49,,0)</f>
        <v>D</v>
      </c>
      <c r="K933">
        <f>_xlfn.XLOOKUP(D933,products!$A$1:$A$49,products!$D$1:$D$49,,0)</f>
        <v>0.5</v>
      </c>
      <c r="L933">
        <f>_xlfn.XLOOKUP(D933,products!$A$1:$A$49,products!$E$1:$E$49,,0)</f>
        <v>5.97</v>
      </c>
      <c r="M933">
        <f t="shared" si="42"/>
        <v>23.88</v>
      </c>
      <c r="N933" t="str">
        <f t="shared" si="43"/>
        <v>Arabica</v>
      </c>
      <c r="O933" t="str">
        <f t="shared" si="44"/>
        <v>Dark</v>
      </c>
      <c r="P933" t="str">
        <f>_xlfn.XLOOKUP(OrdersTable[[#This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f>_xlfn.XLOOKUP(D934,products!$A$1:$A$49,products!$D$1:$D$49,,0)</f>
        <v>1</v>
      </c>
      <c r="L934">
        <f>_xlfn.XLOOKUP(D934,products!$A$1:$A$49,products!$E$1:$E$49,,0)</f>
        <v>13.75</v>
      </c>
      <c r="M934">
        <f t="shared" si="42"/>
        <v>55</v>
      </c>
      <c r="N934" t="str">
        <f t="shared" si="43"/>
        <v>Excelsa</v>
      </c>
      <c r="O934" t="str">
        <f t="shared" si="44"/>
        <v>Medium</v>
      </c>
      <c r="P934" t="str">
        <f>_xlfn.XLOOKUP(OrdersTable[[#This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_xlfn.XLOOKUP(D935,products!$A$1:$A$49,products!$B$1:$B$49,,0)</f>
        <v>Rob</v>
      </c>
      <c r="J935" t="str">
        <f>_xlfn.XLOOKUP(D935,products!$A$1:$A$49,products!$C$1:$C$49,,0)</f>
        <v>D</v>
      </c>
      <c r="K935">
        <f>_xlfn.XLOOKUP(D935,products!$A$1:$A$49,products!$D$1:$D$49,,0)</f>
        <v>1</v>
      </c>
      <c r="L935">
        <f>_xlfn.XLOOKUP(D935,products!$A$1:$A$49,products!$E$1:$E$49,,0)</f>
        <v>8.9499999999999993</v>
      </c>
      <c r="M935">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f>_xlfn.XLOOKUP(D936,products!$A$1:$A$49,products!$D$1:$D$49,,0)</f>
        <v>2.5</v>
      </c>
      <c r="L936">
        <f>_xlfn.XLOOKUP(D936,products!$A$1:$A$49,products!$E$1:$E$49,,0)</f>
        <v>22.884999999999998</v>
      </c>
      <c r="M936">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f>_xlfn.XLOOKUP(D937,products!$A$1:$A$49,products!$D$1:$D$49,,0)</f>
        <v>2.5</v>
      </c>
      <c r="L937">
        <f>_xlfn.XLOOKUP(D937,products!$A$1:$A$49,products!$E$1:$E$49,,0)</f>
        <v>25.874999999999996</v>
      </c>
      <c r="M937">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f>_xlfn.XLOOKUP(D938,products!$A$1:$A$49,products!$D$1:$D$49,,0)</f>
        <v>0.5</v>
      </c>
      <c r="L938">
        <f>_xlfn.XLOOKUP(D938,products!$A$1:$A$49,products!$E$1:$E$49,,0)</f>
        <v>7.77</v>
      </c>
      <c r="M938">
        <f t="shared" si="42"/>
        <v>23.31</v>
      </c>
      <c r="N938" t="str">
        <f t="shared" si="43"/>
        <v>Liberica</v>
      </c>
      <c r="O938" t="str">
        <f t="shared" si="44"/>
        <v>Dark</v>
      </c>
      <c r="P938" t="str">
        <f>_xlfn.XLOOKUP(OrdersTable[[#This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f>_xlfn.XLOOKUP(D939,products!$A$1:$A$49,products!$D$1:$D$49,,0)</f>
        <v>2.5</v>
      </c>
      <c r="L939">
        <f>_xlfn.XLOOKUP(D939,products!$A$1:$A$49,products!$E$1:$E$49,,0)</f>
        <v>22.884999999999998</v>
      </c>
      <c r="M939">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f>_xlfn.XLOOKUP(D940,products!$A$1:$A$49,products!$D$1:$D$49,,0)</f>
        <v>1</v>
      </c>
      <c r="L940">
        <f>_xlfn.XLOOKUP(D940,products!$A$1:$A$49,products!$E$1:$E$49,,0)</f>
        <v>14.85</v>
      </c>
      <c r="M940">
        <f t="shared" si="42"/>
        <v>74.25</v>
      </c>
      <c r="N940" t="str">
        <f t="shared" si="43"/>
        <v>Excelsa</v>
      </c>
      <c r="O940" t="str">
        <f t="shared" si="44"/>
        <v>Light</v>
      </c>
      <c r="P940" t="str">
        <f>_xlfn.XLOOKUP(OrdersTable[[#This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f>_xlfn.XLOOKUP(D941,products!$A$1:$A$49,products!$D$1:$D$49,,0)</f>
        <v>0.2</v>
      </c>
      <c r="L941">
        <f>_xlfn.XLOOKUP(D941,products!$A$1:$A$49,products!$E$1:$E$49,,0)</f>
        <v>4.7549999999999999</v>
      </c>
      <c r="M941">
        <f t="shared" si="42"/>
        <v>28.53</v>
      </c>
      <c r="N941" t="str">
        <f t="shared" si="43"/>
        <v>Liberica</v>
      </c>
      <c r="O941" t="str">
        <f t="shared" si="44"/>
        <v>Light</v>
      </c>
      <c r="P941" t="str">
        <f>_xlfn.XLOOKUP(OrdersTable[[#This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f>_xlfn.XLOOKUP(D942,products!$A$1:$A$49,products!$D$1:$D$49,,0)</f>
        <v>0.5</v>
      </c>
      <c r="L942">
        <f>_xlfn.XLOOKUP(D942,products!$A$1:$A$49,products!$E$1:$E$49,,0)</f>
        <v>7.169999999999999</v>
      </c>
      <c r="M942">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f>_xlfn.XLOOKUP(D943,products!$A$1:$A$49,products!$D$1:$D$49,,0)</f>
        <v>0.5</v>
      </c>
      <c r="L943">
        <f>_xlfn.XLOOKUP(D943,products!$A$1:$A$49,products!$E$1:$E$49,,0)</f>
        <v>7.77</v>
      </c>
      <c r="M943">
        <f t="shared" si="42"/>
        <v>15.54</v>
      </c>
      <c r="N943" t="str">
        <f t="shared" si="43"/>
        <v>Arabica</v>
      </c>
      <c r="O943" t="str">
        <f t="shared" si="44"/>
        <v>Light</v>
      </c>
      <c r="P943" t="str">
        <f>_xlfn.XLOOKUP(OrdersTable[[#This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f>_xlfn.XLOOKUP(D944,products!$A$1:$A$49,products!$D$1:$D$49,,0)</f>
        <v>1</v>
      </c>
      <c r="L944">
        <f>_xlfn.XLOOKUP(D944,products!$A$1:$A$49,products!$E$1:$E$49,,0)</f>
        <v>11.95</v>
      </c>
      <c r="M944">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f>_xlfn.XLOOKUP(D945,products!$A$1:$A$49,products!$D$1:$D$49,,0)</f>
        <v>0.5</v>
      </c>
      <c r="L945">
        <f>_xlfn.XLOOKUP(D945,products!$A$1:$A$49,products!$E$1:$E$49,,0)</f>
        <v>7.77</v>
      </c>
      <c r="M945">
        <f t="shared" si="42"/>
        <v>46.62</v>
      </c>
      <c r="N945" t="str">
        <f t="shared" si="43"/>
        <v>Arabica</v>
      </c>
      <c r="O945" t="str">
        <f t="shared" si="44"/>
        <v>Light</v>
      </c>
      <c r="P945" t="str">
        <f>_xlfn.XLOOKUP(OrdersTable[[#This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f>_xlfn.XLOOKUP(D946,products!$A$1:$A$49,products!$D$1:$D$49,,0)</f>
        <v>0.5</v>
      </c>
      <c r="L946">
        <f>_xlfn.XLOOKUP(D946,products!$A$1:$A$49,products!$E$1:$E$49,,0)</f>
        <v>7.169999999999999</v>
      </c>
      <c r="M946">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_xlfn.XLOOKUP(D947,products!$A$1:$A$49,products!$B$1:$B$49,,0)</f>
        <v>Lib</v>
      </c>
      <c r="J947" t="str">
        <f>_xlfn.XLOOKUP(D947,products!$A$1:$A$49,products!$C$1:$C$49,,0)</f>
        <v>D</v>
      </c>
      <c r="K947">
        <f>_xlfn.XLOOKUP(D947,products!$A$1:$A$49,products!$D$1:$D$49,,0)</f>
        <v>2.5</v>
      </c>
      <c r="L947">
        <f>_xlfn.XLOOKUP(D947,products!$A$1:$A$49,products!$E$1:$E$49,,0)</f>
        <v>29.784999999999997</v>
      </c>
      <c r="M947">
        <f t="shared" si="42"/>
        <v>119.13999999999999</v>
      </c>
      <c r="N947" t="str">
        <f t="shared" si="43"/>
        <v>Liberica</v>
      </c>
      <c r="O947" t="str">
        <f t="shared" si="44"/>
        <v>Dark</v>
      </c>
      <c r="P947" t="str">
        <f>_xlfn.XLOOKUP(OrdersTable[[#This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_xlfn.XLOOKUP(D948,products!$A$1:$A$49,products!$B$1:$B$49,,0)</f>
        <v>Lib</v>
      </c>
      <c r="J948" t="str">
        <f>_xlfn.XLOOKUP(D948,products!$A$1:$A$49,products!$C$1:$C$49,,0)</f>
        <v>D</v>
      </c>
      <c r="K948">
        <f>_xlfn.XLOOKUP(D948,products!$A$1:$A$49,products!$D$1:$D$49,,0)</f>
        <v>0.5</v>
      </c>
      <c r="L948">
        <f>_xlfn.XLOOKUP(D948,products!$A$1:$A$49,products!$E$1:$E$49,,0)</f>
        <v>7.77</v>
      </c>
      <c r="M948">
        <f t="shared" si="42"/>
        <v>23.31</v>
      </c>
      <c r="N948" t="str">
        <f t="shared" si="43"/>
        <v>Liberica</v>
      </c>
      <c r="O948" t="str">
        <f t="shared" si="44"/>
        <v>Dark</v>
      </c>
      <c r="P948" t="str">
        <f>_xlfn.XLOOKUP(OrdersTable[[#This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f>_xlfn.XLOOKUP(D949,products!$A$1:$A$49,products!$D$1:$D$49,,0)</f>
        <v>1</v>
      </c>
      <c r="L949">
        <f>_xlfn.XLOOKUP(D949,products!$A$1:$A$49,products!$E$1:$E$49,,0)</f>
        <v>11.25</v>
      </c>
      <c r="M949">
        <f t="shared" si="42"/>
        <v>11.25</v>
      </c>
      <c r="N949" t="str">
        <f t="shared" si="43"/>
        <v>Arabica</v>
      </c>
      <c r="O949" t="str">
        <f t="shared" si="44"/>
        <v>Medium</v>
      </c>
      <c r="P949" t="str">
        <f>_xlfn.XLOOKUP(OrdersTable[[#This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f>_xlfn.XLOOKUP(D950,products!$A$1:$A$49,products!$D$1:$D$49,,0)</f>
        <v>2.5</v>
      </c>
      <c r="L950">
        <f>_xlfn.XLOOKUP(D950,products!$A$1:$A$49,products!$E$1:$E$49,,0)</f>
        <v>27.945</v>
      </c>
      <c r="M950">
        <f t="shared" si="42"/>
        <v>83.835000000000008</v>
      </c>
      <c r="N950" t="str">
        <f t="shared" si="43"/>
        <v>Excelsa</v>
      </c>
      <c r="O950" t="str">
        <f t="shared" si="44"/>
        <v>Dark</v>
      </c>
      <c r="P950" t="str">
        <f>_xlfn.XLOOKUP(OrdersTable[[#This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f>_xlfn.XLOOKUP(D951,products!$A$1:$A$49,products!$D$1:$D$49,,0)</f>
        <v>2.5</v>
      </c>
      <c r="L951">
        <f>_xlfn.XLOOKUP(D951,products!$A$1:$A$49,products!$E$1:$E$49,,0)</f>
        <v>27.484999999999996</v>
      </c>
      <c r="M951">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_xlfn.XLOOKUP(D952,products!$A$1:$A$49,products!$B$1:$B$49,,0)</f>
        <v>Rob</v>
      </c>
      <c r="J952" t="str">
        <f>_xlfn.XLOOKUP(D952,products!$A$1:$A$49,products!$C$1:$C$49,,0)</f>
        <v>L</v>
      </c>
      <c r="K952">
        <f>_xlfn.XLOOKUP(D952,products!$A$1:$A$49,products!$D$1:$D$49,,0)</f>
        <v>0.2</v>
      </c>
      <c r="L952">
        <f>_xlfn.XLOOKUP(D952,products!$A$1:$A$49,products!$E$1:$E$49,,0)</f>
        <v>3.5849999999999995</v>
      </c>
      <c r="M952">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f>_xlfn.XLOOKUP(D953,products!$A$1:$A$49,products!$D$1:$D$49,,0)</f>
        <v>0.2</v>
      </c>
      <c r="L953">
        <f>_xlfn.XLOOKUP(D953,products!$A$1:$A$49,products!$E$1:$E$49,,0)</f>
        <v>3.5849999999999995</v>
      </c>
      <c r="M953">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f>_xlfn.XLOOKUP(D954,products!$A$1:$A$49,products!$D$1:$D$49,,0)</f>
        <v>1</v>
      </c>
      <c r="L954">
        <f>_xlfn.XLOOKUP(D954,products!$A$1:$A$49,products!$E$1:$E$49,,0)</f>
        <v>11.25</v>
      </c>
      <c r="M954">
        <f t="shared" si="42"/>
        <v>22.5</v>
      </c>
      <c r="N954" t="str">
        <f t="shared" si="43"/>
        <v>Arabica</v>
      </c>
      <c r="O954" t="str">
        <f t="shared" si="44"/>
        <v>Medium</v>
      </c>
      <c r="P954" t="str">
        <f>_xlfn.XLOOKUP(OrdersTable[[#This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_xlfn.XLOOKUP(D955,products!$A$1:$A$49,products!$B$1:$B$49,,0)</f>
        <v>Ara</v>
      </c>
      <c r="J955" t="str">
        <f>_xlfn.XLOOKUP(D955,products!$A$1:$A$49,products!$C$1:$C$49,,0)</f>
        <v>L</v>
      </c>
      <c r="K955">
        <f>_xlfn.XLOOKUP(D955,products!$A$1:$A$49,products!$D$1:$D$49,,0)</f>
        <v>0.2</v>
      </c>
      <c r="L955">
        <f>_xlfn.XLOOKUP(D955,products!$A$1:$A$49,products!$E$1:$E$49,,0)</f>
        <v>3.8849999999999998</v>
      </c>
      <c r="M955">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_xlfn.XLOOKUP(D956,products!$A$1:$A$49,products!$B$1:$B$49,,0)</f>
        <v>Exc</v>
      </c>
      <c r="J956" t="str">
        <f>_xlfn.XLOOKUP(D956,products!$A$1:$A$49,products!$C$1:$C$49,,0)</f>
        <v>D</v>
      </c>
      <c r="K956">
        <f>_xlfn.XLOOKUP(D956,products!$A$1:$A$49,products!$D$1:$D$49,,0)</f>
        <v>2.5</v>
      </c>
      <c r="L956">
        <f>_xlfn.XLOOKUP(D956,products!$A$1:$A$49,products!$E$1:$E$49,,0)</f>
        <v>27.945</v>
      </c>
      <c r="M956">
        <f t="shared" si="42"/>
        <v>27.945</v>
      </c>
      <c r="N956" t="str">
        <f t="shared" si="43"/>
        <v>Excelsa</v>
      </c>
      <c r="O956" t="str">
        <f t="shared" si="44"/>
        <v>Dark</v>
      </c>
      <c r="P956" t="str">
        <f>_xlfn.XLOOKUP(OrdersTable[[#This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_xlfn.XLOOKUP(D957,products!$A$1:$A$49,products!$B$1:$B$49,,0)</f>
        <v>Exc</v>
      </c>
      <c r="J957" t="str">
        <f>_xlfn.XLOOKUP(D957,products!$A$1:$A$49,products!$C$1:$C$49,,0)</f>
        <v>L</v>
      </c>
      <c r="K957">
        <f>_xlfn.XLOOKUP(D957,products!$A$1:$A$49,products!$D$1:$D$49,,0)</f>
        <v>2.5</v>
      </c>
      <c r="L957">
        <f>_xlfn.XLOOKUP(D957,products!$A$1:$A$49,products!$E$1:$E$49,,0)</f>
        <v>34.154999999999994</v>
      </c>
      <c r="M957">
        <f t="shared" si="42"/>
        <v>170.77499999999998</v>
      </c>
      <c r="N957" t="str">
        <f t="shared" si="43"/>
        <v>Excelsa</v>
      </c>
      <c r="O957" t="str">
        <f t="shared" si="44"/>
        <v>Light</v>
      </c>
      <c r="P957" t="str">
        <f>_xlfn.XLOOKUP(OrdersTable[[#This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_xlfn.XLOOKUP(D958,products!$A$1:$A$49,products!$B$1:$B$49,,0)</f>
        <v>Rob</v>
      </c>
      <c r="J958" t="str">
        <f>_xlfn.XLOOKUP(D958,products!$A$1:$A$49,products!$C$1:$C$49,,0)</f>
        <v>L</v>
      </c>
      <c r="K958">
        <f>_xlfn.XLOOKUP(D958,products!$A$1:$A$49,products!$D$1:$D$49,,0)</f>
        <v>2.5</v>
      </c>
      <c r="L958">
        <f>_xlfn.XLOOKUP(D958,products!$A$1:$A$49,products!$E$1:$E$49,,0)</f>
        <v>27.484999999999996</v>
      </c>
      <c r="M958">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_xlfn.XLOOKUP(D959,products!$A$1:$A$49,products!$B$1:$B$49,,0)</f>
        <v>Exc</v>
      </c>
      <c r="J959" t="str">
        <f>_xlfn.XLOOKUP(D959,products!$A$1:$A$49,products!$C$1:$C$49,,0)</f>
        <v>L</v>
      </c>
      <c r="K959">
        <f>_xlfn.XLOOKUP(D959,products!$A$1:$A$49,products!$D$1:$D$49,,0)</f>
        <v>1</v>
      </c>
      <c r="L959">
        <f>_xlfn.XLOOKUP(D959,products!$A$1:$A$49,products!$E$1:$E$49,,0)</f>
        <v>14.85</v>
      </c>
      <c r="M959">
        <f t="shared" si="42"/>
        <v>14.85</v>
      </c>
      <c r="N959" t="str">
        <f t="shared" si="43"/>
        <v>Excelsa</v>
      </c>
      <c r="O959" t="str">
        <f t="shared" si="44"/>
        <v>Light</v>
      </c>
      <c r="P959" t="str">
        <f>_xlfn.XLOOKUP(OrdersTable[[#This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_xlfn.XLOOKUP(D960,products!$A$1:$A$49,products!$B$1:$B$49,,0)</f>
        <v>Ara</v>
      </c>
      <c r="J960" t="str">
        <f>_xlfn.XLOOKUP(D960,products!$A$1:$A$49,products!$C$1:$C$49,,0)</f>
        <v>L</v>
      </c>
      <c r="K960">
        <f>_xlfn.XLOOKUP(D960,products!$A$1:$A$49,products!$D$1:$D$49,,0)</f>
        <v>0.2</v>
      </c>
      <c r="L960">
        <f>_xlfn.XLOOKUP(D960,products!$A$1:$A$49,products!$E$1:$E$49,,0)</f>
        <v>3.8849999999999998</v>
      </c>
      <c r="M960">
        <f t="shared" si="42"/>
        <v>7.77</v>
      </c>
      <c r="N960" t="str">
        <f t="shared" si="43"/>
        <v>Arabica</v>
      </c>
      <c r="O960" t="str">
        <f t="shared" si="44"/>
        <v>Light</v>
      </c>
      <c r="P960" t="str">
        <f>_xlfn.XLOOKUP(OrdersTable[[#This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f>_xlfn.XLOOKUP(D961,products!$A$1:$A$49,products!$D$1:$D$49,,0)</f>
        <v>0.2</v>
      </c>
      <c r="L961">
        <f>_xlfn.XLOOKUP(D961,products!$A$1:$A$49,products!$E$1:$E$49,,0)</f>
        <v>4.7549999999999999</v>
      </c>
      <c r="M961">
        <f t="shared" si="42"/>
        <v>23.774999999999999</v>
      </c>
      <c r="N961" t="str">
        <f t="shared" si="43"/>
        <v>Liberica</v>
      </c>
      <c r="O961" t="str">
        <f t="shared" si="44"/>
        <v>Light</v>
      </c>
      <c r="P961" t="str">
        <f>_xlfn.XLOOKUP(OrdersTable[[#This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f>_xlfn.XLOOKUP(D962,products!$A$1:$A$49,products!$D$1:$D$49,,0)</f>
        <v>1</v>
      </c>
      <c r="L962">
        <f>_xlfn.XLOOKUP(D962,products!$A$1:$A$49,products!$E$1:$E$49,,0)</f>
        <v>15.85</v>
      </c>
      <c r="M962">
        <f t="shared" si="42"/>
        <v>79.25</v>
      </c>
      <c r="N962" t="str">
        <f t="shared" si="43"/>
        <v>Liberica</v>
      </c>
      <c r="O962" t="str">
        <f t="shared" si="44"/>
        <v>Light</v>
      </c>
      <c r="P962" t="str">
        <f>_xlfn.XLOOKUP(OrdersTable[[#This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_xlfn.XLOOKUP(D963,products!$A$1:$A$49,products!$B$1:$B$49,,0)</f>
        <v>Ara</v>
      </c>
      <c r="J963" t="str">
        <f>_xlfn.XLOOKUP(D963,products!$A$1:$A$49,products!$C$1:$C$49,,0)</f>
        <v>D</v>
      </c>
      <c r="K963">
        <f>_xlfn.XLOOKUP(D963,products!$A$1:$A$49,products!$D$1:$D$49,,0)</f>
        <v>2.5</v>
      </c>
      <c r="L963">
        <f>_xlfn.XLOOKUP(D963,products!$A$1:$A$49,products!$E$1:$E$49,,0)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f>_xlfn.XLOOKUP(D964,products!$A$1:$A$49,products!$D$1:$D$49,,0)</f>
        <v>1</v>
      </c>
      <c r="L964">
        <f>_xlfn.XLOOKUP(D964,products!$A$1:$A$49,products!$E$1:$E$49,,0)</f>
        <v>8.9499999999999993</v>
      </c>
      <c r="M964">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f>_xlfn.XLOOKUP(D965,products!$A$1:$A$49,products!$D$1:$D$49,,0)</f>
        <v>0.5</v>
      </c>
      <c r="L965">
        <f>_xlfn.XLOOKUP(D965,products!$A$1:$A$49,products!$E$1:$E$49,,0)</f>
        <v>5.97</v>
      </c>
      <c r="M965">
        <f t="shared" si="45"/>
        <v>23.88</v>
      </c>
      <c r="N965" t="str">
        <f t="shared" si="46"/>
        <v>Robusta</v>
      </c>
      <c r="O965" t="str">
        <f t="shared" si="47"/>
        <v>Medium</v>
      </c>
      <c r="P965" t="str">
        <f>_xlfn.XLOOKUP(OrdersTable[[#This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f>_xlfn.XLOOKUP(D966,products!$A$1:$A$49,products!$D$1:$D$49,,0)</f>
        <v>0.2</v>
      </c>
      <c r="L966">
        <f>_xlfn.XLOOKUP(D966,products!$A$1:$A$49,products!$E$1:$E$49,,0)</f>
        <v>4.4550000000000001</v>
      </c>
      <c r="M966">
        <f t="shared" si="45"/>
        <v>22.274999999999999</v>
      </c>
      <c r="N966" t="str">
        <f t="shared" si="46"/>
        <v>Excelsa</v>
      </c>
      <c r="O966" t="str">
        <f t="shared" si="47"/>
        <v>Light</v>
      </c>
      <c r="P966" t="str">
        <f>_xlfn.XLOOKUP(OrdersTable[[#This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f>_xlfn.XLOOKUP(D967,products!$A$1:$A$49,products!$D$1:$D$49,,0)</f>
        <v>1</v>
      </c>
      <c r="L967">
        <f>_xlfn.XLOOKUP(D967,products!$A$1:$A$49,products!$E$1:$E$49,,0)</f>
        <v>9.9499999999999993</v>
      </c>
      <c r="M967">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f>_xlfn.XLOOKUP(D968,products!$A$1:$A$49,products!$D$1:$D$49,,0)</f>
        <v>0.5</v>
      </c>
      <c r="L968">
        <f>_xlfn.XLOOKUP(D968,products!$A$1:$A$49,products!$E$1:$E$49,,0)</f>
        <v>8.91</v>
      </c>
      <c r="M968">
        <f t="shared" si="45"/>
        <v>53.46</v>
      </c>
      <c r="N968" t="str">
        <f t="shared" si="46"/>
        <v>Excelsa</v>
      </c>
      <c r="O968" t="str">
        <f t="shared" si="47"/>
        <v>Light</v>
      </c>
      <c r="P968" t="str">
        <f>_xlfn.XLOOKUP(OrdersTable[[#This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f>_xlfn.XLOOKUP(D969,products!$A$1:$A$49,products!$D$1:$D$49,,0)</f>
        <v>0.2</v>
      </c>
      <c r="L969">
        <f>_xlfn.XLOOKUP(D969,products!$A$1:$A$49,products!$E$1:$E$49,,0)</f>
        <v>2.6849999999999996</v>
      </c>
      <c r="M969">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f>_xlfn.XLOOKUP(D970,products!$A$1:$A$49,products!$D$1:$D$49,,0)</f>
        <v>0.2</v>
      </c>
      <c r="L970">
        <f>_xlfn.XLOOKUP(D970,products!$A$1:$A$49,products!$E$1:$E$49,,0)</f>
        <v>2.9849999999999999</v>
      </c>
      <c r="M970">
        <f t="shared" si="45"/>
        <v>5.97</v>
      </c>
      <c r="N970" t="str">
        <f t="shared" si="46"/>
        <v>Robusta</v>
      </c>
      <c r="O970" t="str">
        <f t="shared" si="47"/>
        <v>Medium</v>
      </c>
      <c r="P970" t="str">
        <f>_xlfn.XLOOKUP(OrdersTable[[#This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f>_xlfn.XLOOKUP(D971,products!$A$1:$A$49,products!$D$1:$D$49,,0)</f>
        <v>1</v>
      </c>
      <c r="L971">
        <f>_xlfn.XLOOKUP(D971,products!$A$1:$A$49,products!$E$1:$E$49,,0)</f>
        <v>12.95</v>
      </c>
      <c r="M971">
        <f t="shared" si="45"/>
        <v>12.95</v>
      </c>
      <c r="N971" t="str">
        <f t="shared" si="46"/>
        <v>Liberica</v>
      </c>
      <c r="O971" t="str">
        <f t="shared" si="47"/>
        <v>Dark</v>
      </c>
      <c r="P971" t="str">
        <f>_xlfn.XLOOKUP(OrdersTable[[#This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_xlfn.XLOOKUP(D972,products!$A$1:$A$49,products!$B$1:$B$49,,0)</f>
        <v>Exc</v>
      </c>
      <c r="J972" t="str">
        <f>_xlfn.XLOOKUP(D972,products!$A$1:$A$49,products!$C$1:$C$49,,0)</f>
        <v>M</v>
      </c>
      <c r="K972">
        <f>_xlfn.XLOOKUP(D972,products!$A$1:$A$49,products!$D$1:$D$49,,0)</f>
        <v>0.5</v>
      </c>
      <c r="L972">
        <f>_xlfn.XLOOKUP(D972,products!$A$1:$A$49,products!$E$1:$E$49,,0)</f>
        <v>8.25</v>
      </c>
      <c r="M972">
        <f t="shared" si="45"/>
        <v>8.25</v>
      </c>
      <c r="N972" t="str">
        <f t="shared" si="46"/>
        <v>Excelsa</v>
      </c>
      <c r="O972" t="str">
        <f t="shared" si="47"/>
        <v>Medium</v>
      </c>
      <c r="P972" t="str">
        <f>_xlfn.XLOOKUP(OrdersTable[[#This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f>_xlfn.XLOOKUP(D973,products!$A$1:$A$49,products!$D$1:$D$49,,0)</f>
        <v>2.5</v>
      </c>
      <c r="L973">
        <f>_xlfn.XLOOKUP(D973,products!$A$1:$A$49,products!$E$1:$E$49,,0)</f>
        <v>29.784999999999997</v>
      </c>
      <c r="M973">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_xlfn.XLOOKUP(D974,products!$A$1:$A$49,products!$B$1:$B$49,,0)</f>
        <v>Ara</v>
      </c>
      <c r="J974" t="str">
        <f>_xlfn.XLOOKUP(D974,products!$A$1:$A$49,products!$C$1:$C$49,,0)</f>
        <v>L</v>
      </c>
      <c r="K974">
        <f>_xlfn.XLOOKUP(D974,products!$A$1:$A$49,products!$D$1:$D$49,,0)</f>
        <v>2.5</v>
      </c>
      <c r="L974">
        <f>_xlfn.XLOOKUP(D974,products!$A$1:$A$49,products!$E$1:$E$49,,0)</f>
        <v>29.784999999999997</v>
      </c>
      <c r="M974">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f>_xlfn.XLOOKUP(D975,products!$A$1:$A$49,products!$D$1:$D$49,,0)</f>
        <v>1</v>
      </c>
      <c r="L975">
        <f>_xlfn.XLOOKUP(D975,products!$A$1:$A$49,products!$E$1:$E$49,,0)</f>
        <v>14.55</v>
      </c>
      <c r="M975">
        <f t="shared" si="45"/>
        <v>87.300000000000011</v>
      </c>
      <c r="N975" t="str">
        <f t="shared" si="46"/>
        <v>Liberica</v>
      </c>
      <c r="O975" t="str">
        <f t="shared" si="47"/>
        <v>Medium</v>
      </c>
      <c r="P975" t="str">
        <f>_xlfn.XLOOKUP(OrdersTable[[#This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f>_xlfn.XLOOKUP(D976,products!$A$1:$A$49,products!$D$1:$D$49,,0)</f>
        <v>0.5</v>
      </c>
      <c r="L976">
        <f>_xlfn.XLOOKUP(D976,products!$A$1:$A$49,products!$E$1:$E$49,,0)</f>
        <v>5.3699999999999992</v>
      </c>
      <c r="M976">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f>_xlfn.XLOOKUP(D977,products!$A$1:$A$49,products!$D$1:$D$49,,0)</f>
        <v>0.2</v>
      </c>
      <c r="L977">
        <f>_xlfn.XLOOKUP(D977,products!$A$1:$A$49,products!$E$1:$E$49,,0)</f>
        <v>2.9849999999999999</v>
      </c>
      <c r="M977">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f>_xlfn.XLOOKUP(D978,products!$A$1:$A$49,products!$D$1:$D$49,,0)</f>
        <v>2.5</v>
      </c>
      <c r="L978">
        <f>_xlfn.XLOOKUP(D978,products!$A$1:$A$49,products!$E$1:$E$49,,0)</f>
        <v>27.484999999999996</v>
      </c>
      <c r="M978">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f>_xlfn.XLOOKUP(D979,products!$A$1:$A$49,products!$D$1:$D$49,,0)</f>
        <v>1</v>
      </c>
      <c r="L979">
        <f>_xlfn.XLOOKUP(D979,products!$A$1:$A$49,products!$E$1:$E$49,,0)</f>
        <v>11.95</v>
      </c>
      <c r="M979">
        <f t="shared" si="45"/>
        <v>59.75</v>
      </c>
      <c r="N979" t="str">
        <f t="shared" si="46"/>
        <v>Robusta</v>
      </c>
      <c r="O979" t="str">
        <f t="shared" si="47"/>
        <v>Light</v>
      </c>
      <c r="P979" t="str">
        <f>_xlfn.XLOOKUP(OrdersTable[[#This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f>_xlfn.XLOOKUP(D980,products!$A$1:$A$49,products!$D$1:$D$49,,0)</f>
        <v>0.5</v>
      </c>
      <c r="L980">
        <f>_xlfn.XLOOKUP(D980,products!$A$1:$A$49,products!$E$1:$E$49,,0)</f>
        <v>7.77</v>
      </c>
      <c r="M980">
        <f t="shared" si="45"/>
        <v>23.31</v>
      </c>
      <c r="N980" t="str">
        <f t="shared" si="46"/>
        <v>Arabica</v>
      </c>
      <c r="O980" t="str">
        <f t="shared" si="47"/>
        <v>Light</v>
      </c>
      <c r="P980" t="str">
        <f>_xlfn.XLOOKUP(OrdersTable[[#This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_xlfn.XLOOKUP(D981,products!$A$1:$A$49,products!$B$1:$B$49,,0)</f>
        <v>Rob</v>
      </c>
      <c r="J981" t="str">
        <f>_xlfn.XLOOKUP(D981,products!$A$1:$A$49,products!$C$1:$C$49,,0)</f>
        <v>D</v>
      </c>
      <c r="K981">
        <f>_xlfn.XLOOKUP(D981,products!$A$1:$A$49,products!$D$1:$D$49,,0)</f>
        <v>0.5</v>
      </c>
      <c r="L981">
        <f>_xlfn.XLOOKUP(D981,products!$A$1:$A$49,products!$E$1:$E$49,,0)</f>
        <v>5.3699999999999992</v>
      </c>
      <c r="M981">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_xlfn.XLOOKUP(D982,products!$A$1:$A$49,products!$B$1:$B$49,,0)</f>
        <v>Exc</v>
      </c>
      <c r="J982" t="str">
        <f>_xlfn.XLOOKUP(D982,products!$A$1:$A$49,products!$C$1:$C$49,,0)</f>
        <v>D</v>
      </c>
      <c r="K982">
        <f>_xlfn.XLOOKUP(D982,products!$A$1:$A$49,products!$D$1:$D$49,,0)</f>
        <v>2.5</v>
      </c>
      <c r="L982">
        <f>_xlfn.XLOOKUP(D982,products!$A$1:$A$49,products!$E$1:$E$49,,0)</f>
        <v>27.945</v>
      </c>
      <c r="M982">
        <f t="shared" si="45"/>
        <v>167.67000000000002</v>
      </c>
      <c r="N982" t="str">
        <f t="shared" si="46"/>
        <v>Excelsa</v>
      </c>
      <c r="O982" t="str">
        <f t="shared" si="47"/>
        <v>Dark</v>
      </c>
      <c r="P982" t="str">
        <f>_xlfn.XLOOKUP(OrdersTable[[#This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f>_xlfn.XLOOKUP(D983,products!$A$1:$A$49,products!$D$1:$D$49,,0)</f>
        <v>0.2</v>
      </c>
      <c r="L983">
        <f>_xlfn.XLOOKUP(D983,products!$A$1:$A$49,products!$E$1:$E$49,,0)</f>
        <v>3.645</v>
      </c>
      <c r="M983">
        <f t="shared" si="45"/>
        <v>21.87</v>
      </c>
      <c r="N983" t="str">
        <f t="shared" si="46"/>
        <v>Excelsa</v>
      </c>
      <c r="O983" t="str">
        <f t="shared" si="47"/>
        <v>Dark</v>
      </c>
      <c r="P983" t="str">
        <f>_xlfn.XLOOKUP(OrdersTable[[#This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f>_xlfn.XLOOKUP(D984,products!$A$1:$A$49,products!$D$1:$D$49,,0)</f>
        <v>1</v>
      </c>
      <c r="L984">
        <f>_xlfn.XLOOKUP(D984,products!$A$1:$A$49,products!$E$1:$E$49,,0)</f>
        <v>11.95</v>
      </c>
      <c r="M984">
        <f t="shared" si="45"/>
        <v>23.9</v>
      </c>
      <c r="N984" t="str">
        <f t="shared" si="46"/>
        <v>Robusta</v>
      </c>
      <c r="O984" t="str">
        <f t="shared" si="47"/>
        <v>Light</v>
      </c>
      <c r="P984" t="str">
        <f>_xlfn.XLOOKUP(OrdersTable[[#This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f>_xlfn.XLOOKUP(D985,products!$A$1:$A$49,products!$D$1:$D$49,,0)</f>
        <v>0.2</v>
      </c>
      <c r="L985">
        <f>_xlfn.XLOOKUP(D985,products!$A$1:$A$49,products!$E$1:$E$49,,0)</f>
        <v>3.375</v>
      </c>
      <c r="M985">
        <f t="shared" si="45"/>
        <v>6.75</v>
      </c>
      <c r="N985" t="str">
        <f t="shared" si="46"/>
        <v>Arabica</v>
      </c>
      <c r="O985" t="str">
        <f t="shared" si="47"/>
        <v>Medium</v>
      </c>
      <c r="P985" t="str">
        <f>_xlfn.XLOOKUP(OrdersTable[[#This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f>_xlfn.XLOOKUP(D986,products!$A$1:$A$49,products!$D$1:$D$49,,0)</f>
        <v>2.5</v>
      </c>
      <c r="L986">
        <f>_xlfn.XLOOKUP(D986,products!$A$1:$A$49,products!$E$1:$E$49,,0)</f>
        <v>31.624999999999996</v>
      </c>
      <c r="M986">
        <f t="shared" si="45"/>
        <v>31.624999999999996</v>
      </c>
      <c r="N986" t="str">
        <f t="shared" si="46"/>
        <v>Excelsa</v>
      </c>
      <c r="O986" t="str">
        <f t="shared" si="47"/>
        <v>Medium</v>
      </c>
      <c r="P986" t="str">
        <f>_xlfn.XLOOKUP(OrdersTable[[#This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f>_xlfn.XLOOKUP(D987,products!$A$1:$A$49,products!$D$1:$D$49,,0)</f>
        <v>1</v>
      </c>
      <c r="L987">
        <f>_xlfn.XLOOKUP(D987,products!$A$1:$A$49,products!$E$1:$E$49,,0)</f>
        <v>11.95</v>
      </c>
      <c r="M987">
        <f t="shared" si="45"/>
        <v>47.8</v>
      </c>
      <c r="N987" t="str">
        <f t="shared" si="46"/>
        <v>Robusta</v>
      </c>
      <c r="O987" t="str">
        <f t="shared" si="47"/>
        <v>Light</v>
      </c>
      <c r="P987" t="str">
        <f>_xlfn.XLOOKUP(OrdersTable[[#This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f>_xlfn.XLOOKUP(D988,products!$A$1:$A$49,products!$D$1:$D$49,,0)</f>
        <v>2.5</v>
      </c>
      <c r="L988">
        <f>_xlfn.XLOOKUP(D988,products!$A$1:$A$49,products!$E$1:$E$49,,0)</f>
        <v>33.464999999999996</v>
      </c>
      <c r="M988">
        <f t="shared" si="45"/>
        <v>33.464999999999996</v>
      </c>
      <c r="N988" t="str">
        <f t="shared" si="46"/>
        <v>Liberica</v>
      </c>
      <c r="O988" t="str">
        <f t="shared" si="47"/>
        <v>Medium</v>
      </c>
      <c r="P988" t="str">
        <f>_xlfn.XLOOKUP(OrdersTable[[#This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f>_xlfn.XLOOKUP(D989,products!$A$1:$A$49,products!$D$1:$D$49,,0)</f>
        <v>0.5</v>
      </c>
      <c r="L989">
        <f>_xlfn.XLOOKUP(D989,products!$A$1:$A$49,products!$E$1:$E$49,,0)</f>
        <v>5.97</v>
      </c>
      <c r="M989">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_xlfn.XLOOKUP(D990,products!$A$1:$A$49,products!$B$1:$B$49,,0)</f>
        <v>Rob</v>
      </c>
      <c r="J990" t="str">
        <f>_xlfn.XLOOKUP(D990,products!$A$1:$A$49,products!$C$1:$C$49,,0)</f>
        <v>M</v>
      </c>
      <c r="K990">
        <f>_xlfn.XLOOKUP(D990,products!$A$1:$A$49,products!$D$1:$D$49,,0)</f>
        <v>1</v>
      </c>
      <c r="L990">
        <f>_xlfn.XLOOKUP(D990,products!$A$1:$A$49,products!$E$1:$E$49,,0)</f>
        <v>9.9499999999999993</v>
      </c>
      <c r="M990">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_xlfn.XLOOKUP(D991,products!$A$1:$A$49,products!$B$1:$B$49,,0)</f>
        <v>Ara</v>
      </c>
      <c r="J991" t="str">
        <f>_xlfn.XLOOKUP(D991,products!$A$1:$A$49,products!$C$1:$C$49,,0)</f>
        <v>M</v>
      </c>
      <c r="K991">
        <f>_xlfn.XLOOKUP(D991,products!$A$1:$A$49,products!$D$1:$D$49,,0)</f>
        <v>2.5</v>
      </c>
      <c r="L991">
        <f>_xlfn.XLOOKUP(D991,products!$A$1:$A$49,products!$E$1:$E$49,,0)</f>
        <v>25.874999999999996</v>
      </c>
      <c r="M991">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_xlfn.XLOOKUP(D992,products!$A$1:$A$49,products!$B$1:$B$49,,0)</f>
        <v>Exc</v>
      </c>
      <c r="J992" t="str">
        <f>_xlfn.XLOOKUP(D992,products!$A$1:$A$49,products!$C$1:$C$49,,0)</f>
        <v>D</v>
      </c>
      <c r="K992">
        <f>_xlfn.XLOOKUP(D992,products!$A$1:$A$49,products!$D$1:$D$49,,0)</f>
        <v>0.2</v>
      </c>
      <c r="L992">
        <f>_xlfn.XLOOKUP(D992,products!$A$1:$A$49,products!$E$1:$E$49,,0)</f>
        <v>3.645</v>
      </c>
      <c r="M992">
        <f t="shared" si="45"/>
        <v>18.225000000000001</v>
      </c>
      <c r="N992" t="str">
        <f t="shared" si="46"/>
        <v>Excelsa</v>
      </c>
      <c r="O992" t="str">
        <f t="shared" si="47"/>
        <v>Dark</v>
      </c>
      <c r="P992" t="str">
        <f>_xlfn.XLOOKUP(OrdersTable[[#This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_xlfn.XLOOKUP(D993,products!$A$1:$A$49,products!$B$1:$B$49,,0)</f>
        <v>Lib</v>
      </c>
      <c r="J993" t="str">
        <f>_xlfn.XLOOKUP(D993,products!$A$1:$A$49,products!$C$1:$C$49,,0)</f>
        <v>D</v>
      </c>
      <c r="K993">
        <f>_xlfn.XLOOKUP(D993,products!$A$1:$A$49,products!$D$1:$D$49,,0)</f>
        <v>0.5</v>
      </c>
      <c r="L993">
        <f>_xlfn.XLOOKUP(D993,products!$A$1:$A$49,products!$E$1:$E$49,,0)</f>
        <v>7.77</v>
      </c>
      <c r="M993">
        <f t="shared" si="45"/>
        <v>15.54</v>
      </c>
      <c r="N993" t="str">
        <f t="shared" si="46"/>
        <v>Liberica</v>
      </c>
      <c r="O993" t="str">
        <f t="shared" si="47"/>
        <v>Dark</v>
      </c>
      <c r="P993" t="str">
        <f>_xlfn.XLOOKUP(OrdersTable[[#This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_xlfn.XLOOKUP(D994,products!$A$1:$A$49,products!$B$1:$B$49,,0)</f>
        <v>Lib</v>
      </c>
      <c r="J994" t="str">
        <f>_xlfn.XLOOKUP(D994,products!$A$1:$A$49,products!$C$1:$C$49,,0)</f>
        <v>L</v>
      </c>
      <c r="K994">
        <f>_xlfn.XLOOKUP(D994,products!$A$1:$A$49,products!$D$1:$D$49,,0)</f>
        <v>2.5</v>
      </c>
      <c r="L994">
        <f>_xlfn.XLOOKUP(D994,products!$A$1:$A$49,products!$E$1:$E$49,,0)</f>
        <v>36.454999999999998</v>
      </c>
      <c r="M994">
        <f t="shared" si="45"/>
        <v>109.36499999999999</v>
      </c>
      <c r="N994" t="str">
        <f t="shared" si="46"/>
        <v>Liberica</v>
      </c>
      <c r="O994" t="str">
        <f t="shared" si="47"/>
        <v>Light</v>
      </c>
      <c r="P994" t="str">
        <f>_xlfn.XLOOKUP(OrdersTable[[#This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_xlfn.XLOOKUP(D995,products!$A$1:$A$49,products!$B$1:$B$49,,0)</f>
        <v>Ara</v>
      </c>
      <c r="J995" t="str">
        <f>_xlfn.XLOOKUP(D995,products!$A$1:$A$49,products!$C$1:$C$49,,0)</f>
        <v>L</v>
      </c>
      <c r="K995">
        <f>_xlfn.XLOOKUP(D995,products!$A$1:$A$49,products!$D$1:$D$49,,0)</f>
        <v>1</v>
      </c>
      <c r="L995">
        <f>_xlfn.XLOOKUP(D995,products!$A$1:$A$49,products!$E$1:$E$49,,0)</f>
        <v>12.95</v>
      </c>
      <c r="M995">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_xlfn.XLOOKUP(D996,products!$A$1:$A$49,products!$B$1:$B$49,,0)</f>
        <v>Ara</v>
      </c>
      <c r="J996" t="str">
        <f>_xlfn.XLOOKUP(D996,products!$A$1:$A$49,products!$C$1:$C$49,,0)</f>
        <v>D</v>
      </c>
      <c r="K996">
        <f>_xlfn.XLOOKUP(D996,products!$A$1:$A$49,products!$D$1:$D$49,,0)</f>
        <v>0.2</v>
      </c>
      <c r="L996">
        <f>_xlfn.XLOOKUP(D996,products!$A$1:$A$49,products!$E$1:$E$49,,0)</f>
        <v>2.9849999999999999</v>
      </c>
      <c r="M996">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f>_xlfn.XLOOKUP(D997,products!$A$1:$A$49,products!$D$1:$D$49,,0)</f>
        <v>2.5</v>
      </c>
      <c r="L997">
        <f>_xlfn.XLOOKUP(D997,products!$A$1:$A$49,products!$E$1:$E$49,,0)</f>
        <v>27.484999999999996</v>
      </c>
      <c r="M997">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_xlfn.XLOOKUP(D998,products!$A$1:$A$49,products!$B$1:$B$49,,0)</f>
        <v>Rob</v>
      </c>
      <c r="J998" t="str">
        <f>_xlfn.XLOOKUP(D998,products!$A$1:$A$49,products!$C$1:$C$49,,0)</f>
        <v>M</v>
      </c>
      <c r="K998">
        <f>_xlfn.XLOOKUP(D998,products!$A$1:$A$49,products!$D$1:$D$49,,0)</f>
        <v>0.5</v>
      </c>
      <c r="L998">
        <f>_xlfn.XLOOKUP(D998,products!$A$1:$A$49,products!$E$1:$E$49,,0)</f>
        <v>5.97</v>
      </c>
      <c r="M998">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_xlfn.XLOOKUP(D999,products!$A$1:$A$49,products!$B$1:$B$49,,0)</f>
        <v>Ara</v>
      </c>
      <c r="J999" t="str">
        <f>_xlfn.XLOOKUP(D999,products!$A$1:$A$49,products!$C$1:$C$49,,0)</f>
        <v>M</v>
      </c>
      <c r="K999">
        <f>_xlfn.XLOOKUP(D999,products!$A$1:$A$49,products!$D$1:$D$49,,0)</f>
        <v>0.5</v>
      </c>
      <c r="L999">
        <f>_xlfn.XLOOKUP(D999,products!$A$1:$A$49,products!$E$1:$E$49,,0)</f>
        <v>6.75</v>
      </c>
      <c r="M999">
        <f t="shared" si="45"/>
        <v>27</v>
      </c>
      <c r="N999" t="str">
        <f t="shared" si="46"/>
        <v>Arabica</v>
      </c>
      <c r="O999" t="str">
        <f t="shared" si="47"/>
        <v>Medium</v>
      </c>
      <c r="P999" t="str">
        <f>_xlfn.XLOOKUP(OrdersTable[[#This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f>_xlfn.XLOOKUP(D1000,products!$A$1:$A$49,products!$D$1:$D$49,,0)</f>
        <v>1</v>
      </c>
      <c r="L1000">
        <f>_xlfn.XLOOKUP(D1000,products!$A$1:$A$49,products!$E$1:$E$49,,0)</f>
        <v>9.9499999999999993</v>
      </c>
      <c r="M1000">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_xlfn.XLOOKUP(D1001,products!$A$1:$A$49,products!$B$1:$B$49,,0)</f>
        <v>Exc</v>
      </c>
      <c r="J1001" t="str">
        <f>_xlfn.XLOOKUP(D1001,products!$A$1:$A$49,products!$C$1:$C$49,,0)</f>
        <v>M</v>
      </c>
      <c r="K1001">
        <f>_xlfn.XLOOKUP(D1001,products!$A$1:$A$49,products!$D$1:$D$49,,0)</f>
        <v>0.2</v>
      </c>
      <c r="L1001">
        <f>_xlfn.XLOOKUP(D1001,products!$A$1:$A$49,products!$E$1:$E$49,,0)</f>
        <v>4.125</v>
      </c>
      <c r="M1001">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9CE9-AFB8-44AB-BFAF-109BC5FF6D32}">
  <dimension ref="A1"/>
  <sheetViews>
    <sheetView showRowColHeaders="0" tabSelected="1" topLeftCell="A2" workbookViewId="0">
      <selection activeCell="AA12" sqref="AA1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Pivot Table 2</vt:lpstr>
      <vt:lpstr>Tabel 3</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Aprizka Smartalova Syahda</dc:creator>
  <cp:keywords/>
  <dc:description/>
  <cp:lastModifiedBy>Aprizka Smartalova Syahda</cp:lastModifiedBy>
  <cp:revision/>
  <dcterms:created xsi:type="dcterms:W3CDTF">2022-11-26T09:51:45Z</dcterms:created>
  <dcterms:modified xsi:type="dcterms:W3CDTF">2024-08-14T15:32:09Z</dcterms:modified>
  <cp:category/>
  <cp:contentStatus/>
</cp:coreProperties>
</file>