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930601\Desktop\Course Files\"/>
    </mc:Choice>
  </mc:AlternateContent>
  <bookViews>
    <workbookView xWindow="-105" yWindow="-105" windowWidth="20715" windowHeight="13275"/>
  </bookViews>
  <sheets>
    <sheet name="Dashboard" sheetId="3" r:id="rId1"/>
    <sheet name="Data" sheetId="2" r:id="rId2"/>
    <sheet name="Original Data" sheetId="4" r:id="rId3"/>
  </sheets>
  <definedNames>
    <definedName name="_xlnm._FilterDatabase" localSheetId="1" hidden="1">Data!$BC$1:$BC$56</definedName>
    <definedName name="sum_min">Data!$BD$7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3" i="2" l="1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2" i="2"/>
  <c r="BE2" i="2" a="1"/>
  <c r="BE2" i="2" s="1"/>
  <c r="C9" i="3"/>
  <c r="C10" i="3"/>
  <c r="BD6" i="2"/>
  <c r="BD5" i="2"/>
  <c r="BD4" i="2"/>
  <c r="BD3" i="2"/>
  <c r="BD2" i="2"/>
  <c r="BG2" i="2"/>
  <c r="BF53" i="2" l="1"/>
  <c r="BE52" i="2"/>
  <c r="BE48" i="2"/>
  <c r="BE44" i="2"/>
  <c r="BE40" i="2"/>
  <c r="BE36" i="2"/>
  <c r="BE32" i="2"/>
  <c r="BE28" i="2"/>
  <c r="BE24" i="2"/>
  <c r="BE20" i="2"/>
  <c r="BE16" i="2"/>
  <c r="BE12" i="2"/>
  <c r="BE8" i="2"/>
  <c r="BE4" i="2"/>
  <c r="BE51" i="2"/>
  <c r="BE47" i="2"/>
  <c r="BE43" i="2"/>
  <c r="BE39" i="2"/>
  <c r="BE35" i="2"/>
  <c r="BE31" i="2"/>
  <c r="BE27" i="2"/>
  <c r="BE23" i="2"/>
  <c r="BE19" i="2"/>
  <c r="BE15" i="2"/>
  <c r="BE11" i="2"/>
  <c r="BE7" i="2"/>
  <c r="BE3" i="2"/>
  <c r="BE49" i="2"/>
  <c r="BE45" i="2"/>
  <c r="BE41" i="2"/>
  <c r="BE37" i="2"/>
  <c r="BE33" i="2"/>
  <c r="BE29" i="2"/>
  <c r="BE25" i="2"/>
  <c r="BE21" i="2"/>
  <c r="BE17" i="2"/>
  <c r="BE13" i="2"/>
  <c r="BE9" i="2"/>
  <c r="BE5" i="2"/>
  <c r="BE50" i="2"/>
  <c r="BE46" i="2"/>
  <c r="BE42" i="2"/>
  <c r="BE38" i="2"/>
  <c r="BE34" i="2"/>
  <c r="BE30" i="2"/>
  <c r="BE26" i="2"/>
  <c r="BE22" i="2"/>
  <c r="BE18" i="2"/>
  <c r="BE14" i="2"/>
  <c r="BE10" i="2"/>
  <c r="BE6" i="2"/>
  <c r="BD7" i="2"/>
  <c r="C15" i="3" s="1"/>
  <c r="C20" i="3" l="1"/>
  <c r="C11" i="3" l="1"/>
</calcChain>
</file>

<file path=xl/sharedStrings.xml><?xml version="1.0" encoding="utf-8"?>
<sst xmlns="http://schemas.openxmlformats.org/spreadsheetml/2006/main" count="229" uniqueCount="130">
  <si>
    <t>Class 19: e'*e</t>
  </si>
  <si>
    <t>Class 19: Matrix math</t>
  </si>
  <si>
    <t>Class 19: Matrix math #2</t>
  </si>
  <si>
    <t>Class 19: Matrix math #3</t>
  </si>
  <si>
    <t>Class 17: Message boxes #1</t>
  </si>
  <si>
    <t>Class 17: Message Boxes #2</t>
  </si>
  <si>
    <t>Class 17: Quit Button</t>
  </si>
  <si>
    <t>Class 17: FuelEfficiency</t>
  </si>
  <si>
    <t>Class 15: For... Next Loops</t>
  </si>
  <si>
    <t>Class 15: Option Base 1</t>
  </si>
  <si>
    <t>Class 14: VBA Flow Chart</t>
  </si>
  <si>
    <t>Class 14: Active Cell Offset</t>
  </si>
  <si>
    <t>Class 14: Looper</t>
  </si>
  <si>
    <t>Class 13: Flowchart #1</t>
  </si>
  <si>
    <t>Class 13: Loop</t>
  </si>
  <si>
    <t>Class 13: Sum Conditional</t>
  </si>
  <si>
    <t>Class 12: Logarithm</t>
  </si>
  <si>
    <t>Class 12: Sub and Function</t>
  </si>
  <si>
    <t>Class 11: MsgBox</t>
  </si>
  <si>
    <t>Class 11: Pi</t>
  </si>
  <si>
    <t>Class 11: Import data</t>
  </si>
  <si>
    <t>Class 11: Declaration of variables</t>
  </si>
  <si>
    <t>Class 10: Toggle</t>
  </si>
  <si>
    <t>Class 10: VBA code</t>
  </si>
  <si>
    <t>Class 09: Bisection live solution method</t>
  </si>
  <si>
    <t>Class 09: Iteration</t>
  </si>
  <si>
    <t>Class 09: Bisection live solution method #2</t>
  </si>
  <si>
    <t>Class 08: Bisection 01</t>
  </si>
  <si>
    <t>Class 08: Bisection 02</t>
  </si>
  <si>
    <t>Class 08: Bisection 03</t>
  </si>
  <si>
    <t>Class 07: Iterative Solution Technique</t>
  </si>
  <si>
    <t>Class 06: Goodness of fit</t>
  </si>
  <si>
    <t>Class 06: Regression</t>
  </si>
  <si>
    <t>Class 05: Goal Seek</t>
  </si>
  <si>
    <t>Class 05: Array entry</t>
  </si>
  <si>
    <t>Class 05: Array entry 2</t>
  </si>
  <si>
    <t>Class 04: VLOOKUP</t>
  </si>
  <si>
    <t>Class 03: Negation</t>
  </si>
  <si>
    <t>Class 03: Sine</t>
  </si>
  <si>
    <t>Class 03: Data table</t>
  </si>
  <si>
    <t>Class 20: Matlab 1</t>
  </si>
  <si>
    <t>Class 20: Matlab 2</t>
  </si>
  <si>
    <t>Class 18: Euler</t>
  </si>
  <si>
    <t>Class 16: User Form 3</t>
  </si>
  <si>
    <t>Class 02: Excel input</t>
  </si>
  <si>
    <t>Class 01: Bisection 1</t>
  </si>
  <si>
    <t>Class 01: Bisection 2</t>
  </si>
  <si>
    <t>Class</t>
  </si>
  <si>
    <t>Question</t>
  </si>
  <si>
    <t>Student Lookup</t>
  </si>
  <si>
    <t>Question Lookup</t>
  </si>
  <si>
    <t>Score with lowest 5 dropped</t>
  </si>
  <si>
    <t>Overall Performance</t>
  </si>
  <si>
    <t>Raw Score</t>
  </si>
  <si>
    <t>Pts</t>
  </si>
  <si>
    <t>Total Pts</t>
  </si>
  <si>
    <t>Percentage</t>
  </si>
  <si>
    <t>Out of…</t>
  </si>
  <si>
    <t>Individual Class Performance</t>
  </si>
  <si>
    <t>Percentage:</t>
  </si>
  <si>
    <t>(Scores are averages for each class)</t>
  </si>
  <si>
    <t>Class Average:</t>
  </si>
  <si>
    <t>Top Hat Consolidator</t>
  </si>
  <si>
    <t>Class Average</t>
  </si>
  <si>
    <t>*When you are ready to GRADE your project,</t>
  </si>
  <si>
    <t>"Top Hat Consolidator - GRADER.xlsm"</t>
  </si>
  <si>
    <t>--&gt; Begin any "helper" or intermediate</t>
  </si>
  <si>
    <t>calculations starting in column BA</t>
  </si>
  <si>
    <t>You can test to make sure that your solution automatically updates when new students</t>
  </si>
  <si>
    <t>are added and new assignments are added, but you must RESET the data to that</t>
  </si>
  <si>
    <t>shown in the "Original Data" tab before running the "Top Hat Consolidator - GRADER.xlsm" file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</si>
  <si>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</si>
  <si>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</si>
  <si>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</si>
  <si>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</si>
  <si>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</si>
  <si>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</si>
  <si>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</si>
  <si>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</si>
  <si>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</si>
  <si>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</si>
  <si>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</si>
  <si>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</si>
  <si>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</si>
  <si>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</si>
  <si>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</si>
  <si>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</si>
  <si>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</si>
  <si>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</si>
  <si>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</si>
  <si>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</si>
  <si>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</si>
  <si>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</si>
  <si>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</si>
  <si>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</si>
  <si>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</si>
  <si>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</si>
  <si>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</si>
  <si>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</si>
  <si>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</si>
  <si>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</si>
  <si>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</si>
  <si>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</si>
  <si>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</si>
  <si>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</si>
  <si>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</si>
  <si>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</si>
  <si>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</si>
  <si>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</si>
  <si>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</si>
  <si>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</si>
  <si>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</si>
  <si>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</si>
  <si>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</si>
  <si>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</si>
  <si>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</si>
  <si>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</si>
  <si>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</si>
  <si>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</si>
  <si>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Stevens, Steve</t>
  </si>
  <si>
    <t>Struthers, Sally</t>
  </si>
  <si>
    <t>Name:</t>
  </si>
  <si>
    <r>
      <rPr>
        <u/>
        <sz val="11"/>
        <rFont val="Calibri"/>
        <family val="2"/>
        <scheme val="minor"/>
      </rPr>
      <t>SAVE THIS FILE</t>
    </r>
    <r>
      <rPr>
        <sz val="11"/>
        <rFont val="Calibri"/>
        <family val="2"/>
        <scheme val="minor"/>
      </rPr>
      <t xml:space="preserve"> then open up the file:</t>
    </r>
  </si>
  <si>
    <t>Do NOT put anything PERMANENTLY in rows 52-56 (columns A through AZ)</t>
  </si>
  <si>
    <t>Name</t>
  </si>
  <si>
    <t>min_5</t>
  </si>
  <si>
    <t>Class list</t>
  </si>
  <si>
    <t>Questions list</t>
  </si>
  <si>
    <t>Number of class</t>
  </si>
  <si>
    <t>via UNIQUE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</si>
</sst>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6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5" xfId="0" applyFont="1" applyBorder="1"/>
    <xf numFmtId="2" fontId="2" fillId="0" borderId="0" xfId="0" applyNumberFormat="1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164" fontId="2" fillId="0" borderId="12" xfId="1" applyNumberFormat="1" applyFont="1" applyBorder="1"/>
    <xf numFmtId="0" fontId="2" fillId="0" borderId="12" xfId="0" applyFont="1" applyBorder="1"/>
    <xf numFmtId="165" fontId="2" fillId="0" borderId="1" xfId="0" applyNumberFormat="1" applyFont="1" applyBorder="1"/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2" fontId="2" fillId="0" borderId="6" xfId="0" applyNumberFormat="1" applyFont="1" applyBorder="1"/>
    <xf numFmtId="2" fontId="2" fillId="0" borderId="8" xfId="0" applyNumberFormat="1" applyFont="1" applyBorder="1"/>
    <xf numFmtId="2" fontId="2" fillId="0" borderId="9" xfId="0" applyNumberFormat="1" applyFont="1" applyBorder="1"/>
    <xf numFmtId="0" fontId="2" fillId="0" borderId="13" xfId="0" applyFont="1" applyBorder="1"/>
    <xf numFmtId="0" fontId="2" fillId="0" borderId="13" xfId="0" applyFont="1" applyFill="1" applyBorder="1" applyAlignment="1" applyProtection="1"/>
    <xf numFmtId="0" fontId="2" fillId="0" borderId="15" xfId="0" applyFont="1" applyFill="1" applyBorder="1" applyAlignment="1" applyProtection="1"/>
    <xf numFmtId="0" fontId="2" fillId="0" borderId="14" xfId="0" applyFont="1" applyFill="1" applyBorder="1" applyAlignment="1" applyProtection="1"/>
    <xf numFmtId="0" fontId="2" fillId="0" borderId="0" xfId="0" applyFont="1" applyFill="1"/>
    <xf numFmtId="0" fontId="2" fillId="0" borderId="15" xfId="0" applyFont="1" applyFill="1" applyBorder="1"/>
    <xf numFmtId="0" fontId="2" fillId="0" borderId="0" xfId="0" quotePrefix="1" applyFont="1" applyFill="1" applyBorder="1" applyAlignment="1" applyProtection="1"/>
    <xf numFmtId="0" fontId="2" fillId="0" borderId="16" xfId="0" applyFont="1" applyFill="1" applyBorder="1" applyAlignment="1" applyProtection="1"/>
    <xf numFmtId="0" fontId="2" fillId="0" borderId="17" xfId="0" applyFont="1" applyFill="1" applyBorder="1"/>
    <xf numFmtId="0" fontId="2" fillId="0" borderId="17" xfId="0" applyFont="1" applyFill="1" applyBorder="1" applyAlignment="1" applyProtection="1"/>
    <xf numFmtId="0" fontId="2" fillId="0" borderId="17" xfId="0" applyFont="1" applyBorder="1"/>
    <xf numFmtId="0" fontId="2" fillId="0" borderId="18" xfId="0" applyFont="1" applyBorder="1"/>
    <xf numFmtId="0" fontId="2" fillId="0" borderId="13" xfId="0" applyFont="1" applyFill="1" applyBorder="1"/>
    <xf numFmtId="0" fontId="2" fillId="0" borderId="19" xfId="0" applyFont="1" applyFill="1" applyBorder="1" applyAlignment="1" applyProtection="1"/>
    <xf numFmtId="0" fontId="2" fillId="0" borderId="0" xfId="0" applyFont="1" applyFill="1" applyBorder="1"/>
    <xf numFmtId="0" fontId="2" fillId="0" borderId="19" xfId="0" applyFont="1" applyBorder="1"/>
    <xf numFmtId="0" fontId="2" fillId="0" borderId="20" xfId="0" applyFont="1" applyFill="1" applyBorder="1" applyAlignment="1" applyProtection="1"/>
    <xf numFmtId="164" fontId="2" fillId="0" borderId="1" xfId="1" applyNumberFormat="1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5" fillId="0" borderId="0" xfId="0" applyFont="1"/>
    <xf numFmtId="1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"/>
  <sheetViews>
    <sheetView tabSelected="1" workbookViewId="0">
      <selection activeCell="G22" sqref="G22"/>
    </sheetView>
  </sheetViews>
  <sheetFormatPr defaultColWidth="9" defaultRowHeight="15" x14ac:dyDescent="0.25"/>
  <cols>
    <col min="1" max="1" width="9" style="2"/>
    <col min="2" max="2" width="10.42578125" style="2" customWidth="1"/>
    <col min="3" max="3" width="14.7109375" style="2" customWidth="1"/>
    <col min="4" max="5" width="9" style="2"/>
    <col min="6" max="6" width="13" style="2" customWidth="1"/>
    <col min="7" max="7" width="23.85546875" style="2" customWidth="1"/>
    <col min="8" max="16384" width="9" style="2"/>
  </cols>
  <sheetData>
    <row r="1" spans="1:7" x14ac:dyDescent="0.25">
      <c r="A1" s="3" t="s">
        <v>62</v>
      </c>
    </row>
    <row r="2" spans="1:7" ht="15.75" thickBot="1" x14ac:dyDescent="0.3"/>
    <row r="3" spans="1:7" x14ac:dyDescent="0.25">
      <c r="B3" s="39" t="s">
        <v>49</v>
      </c>
      <c r="C3" s="41"/>
      <c r="D3" s="40"/>
      <c r="F3" s="39" t="s">
        <v>50</v>
      </c>
      <c r="G3" s="40"/>
    </row>
    <row r="4" spans="1:7" ht="15.75" thickBot="1" x14ac:dyDescent="0.3">
      <c r="B4" s="4"/>
      <c r="C4" s="5"/>
      <c r="D4" s="6"/>
      <c r="F4" s="4"/>
      <c r="G4" s="6"/>
    </row>
    <row r="5" spans="1:7" ht="15.75" thickBot="1" x14ac:dyDescent="0.3">
      <c r="B5" s="7" t="s">
        <v>121</v>
      </c>
      <c r="C5" s="10" t="s">
        <v>93</v>
      </c>
      <c r="D5" s="6"/>
      <c r="F5" s="7" t="s">
        <v>47</v>
      </c>
      <c r="G5" s="11"/>
    </row>
    <row r="6" spans="1:7" ht="15.75" thickBot="1" x14ac:dyDescent="0.3">
      <c r="B6" s="7"/>
      <c r="C6" s="5"/>
      <c r="D6" s="6"/>
      <c r="F6" s="7" t="s">
        <v>48</v>
      </c>
      <c r="G6" s="14"/>
    </row>
    <row r="7" spans="1:7" ht="15.75" thickBot="1" x14ac:dyDescent="0.3">
      <c r="B7" s="4" t="s">
        <v>52</v>
      </c>
      <c r="C7" s="5"/>
      <c r="D7" s="6"/>
      <c r="F7" s="7"/>
      <c r="G7" s="6"/>
    </row>
    <row r="8" spans="1:7" ht="15.75" thickBot="1" x14ac:dyDescent="0.3">
      <c r="B8" s="7"/>
      <c r="C8" s="5"/>
      <c r="D8" s="6"/>
      <c r="F8" s="9" t="s">
        <v>61</v>
      </c>
      <c r="G8" s="15"/>
    </row>
    <row r="9" spans="1:7" x14ac:dyDescent="0.25">
      <c r="B9" s="7" t="s">
        <v>53</v>
      </c>
      <c r="C9" s="11">
        <f ca="1">SUM(OFFSET(Data!A1,MATCH(Dashboard!C5,Data!A2:A56,0),1,1,COUNTA(Data!B1:AZ1)))</f>
        <v>192</v>
      </c>
      <c r="D9" s="6" t="s">
        <v>54</v>
      </c>
    </row>
    <row r="10" spans="1:7" x14ac:dyDescent="0.25">
      <c r="B10" s="7" t="s">
        <v>57</v>
      </c>
      <c r="C10" s="12">
        <f>5*COUNTA(Data!B1:AZ1)</f>
        <v>235</v>
      </c>
      <c r="D10" s="6" t="s">
        <v>55</v>
      </c>
    </row>
    <row r="11" spans="1:7" ht="15.75" thickBot="1" x14ac:dyDescent="0.3">
      <c r="B11" s="7" t="s">
        <v>56</v>
      </c>
      <c r="C11" s="13">
        <f ca="1">C9/C10</f>
        <v>0.81702127659574464</v>
      </c>
      <c r="D11" s="6"/>
      <c r="F11" s="2" t="s">
        <v>64</v>
      </c>
    </row>
    <row r="12" spans="1:7" x14ac:dyDescent="0.25">
      <c r="B12" s="7"/>
      <c r="C12" s="5"/>
      <c r="D12" s="6"/>
      <c r="F12" s="2" t="s">
        <v>122</v>
      </c>
    </row>
    <row r="13" spans="1:7" x14ac:dyDescent="0.25">
      <c r="B13" s="4" t="s">
        <v>51</v>
      </c>
      <c r="C13" s="5"/>
      <c r="D13" s="6"/>
      <c r="F13" s="2" t="s">
        <v>65</v>
      </c>
    </row>
    <row r="14" spans="1:7" ht="15.75" thickBot="1" x14ac:dyDescent="0.3">
      <c r="B14" s="7"/>
      <c r="C14" s="5"/>
      <c r="D14" s="6"/>
    </row>
    <row r="15" spans="1:7" ht="15.75" thickBot="1" x14ac:dyDescent="0.3">
      <c r="B15" s="7" t="s">
        <v>59</v>
      </c>
      <c r="C15" s="38">
        <f ca="1">(C9-sum_min)/(C10-25)</f>
        <v>0.88571428571428568</v>
      </c>
      <c r="D15" s="6"/>
    </row>
    <row r="16" spans="1:7" x14ac:dyDescent="0.25">
      <c r="B16" s="7"/>
      <c r="C16" s="5"/>
      <c r="D16" s="6"/>
    </row>
    <row r="17" spans="2:4" x14ac:dyDescent="0.25">
      <c r="B17" s="4" t="s">
        <v>58</v>
      </c>
      <c r="C17" s="5"/>
      <c r="D17" s="6"/>
    </row>
    <row r="18" spans="2:4" x14ac:dyDescent="0.25">
      <c r="B18" s="7" t="s">
        <v>60</v>
      </c>
      <c r="C18" s="5"/>
      <c r="D18" s="6"/>
    </row>
    <row r="19" spans="2:4" x14ac:dyDescent="0.25">
      <c r="B19" s="7"/>
      <c r="C19" s="5"/>
      <c r="D19" s="6"/>
    </row>
    <row r="20" spans="2:4" ht="30" x14ac:dyDescent="0.25">
      <c r="B20" s="7"/>
      <c r="C20" s="16" t="str">
        <f>"Student: " &amp; C5</f>
        <v>Student: Duck, Donald</v>
      </c>
      <c r="D20" s="17" t="s">
        <v>63</v>
      </c>
    </row>
    <row r="21" spans="2:4" x14ac:dyDescent="0.25">
      <c r="B21" s="7"/>
      <c r="C21" s="8"/>
      <c r="D21" s="18"/>
    </row>
    <row r="22" spans="2:4" x14ac:dyDescent="0.25">
      <c r="B22" s="7"/>
      <c r="C22" s="8"/>
      <c r="D22" s="18"/>
    </row>
    <row r="23" spans="2:4" x14ac:dyDescent="0.25">
      <c r="B23" s="7"/>
      <c r="C23" s="8"/>
      <c r="D23" s="18"/>
    </row>
    <row r="24" spans="2:4" x14ac:dyDescent="0.25">
      <c r="B24" s="7"/>
      <c r="C24" s="8"/>
      <c r="D24" s="18"/>
    </row>
    <row r="25" spans="2:4" x14ac:dyDescent="0.25">
      <c r="B25" s="7"/>
      <c r="C25" s="8"/>
      <c r="D25" s="18"/>
    </row>
    <row r="26" spans="2:4" x14ac:dyDescent="0.25">
      <c r="B26" s="7"/>
      <c r="C26" s="8"/>
      <c r="D26" s="18"/>
    </row>
    <row r="27" spans="2:4" x14ac:dyDescent="0.25">
      <c r="B27" s="7"/>
      <c r="C27" s="8"/>
      <c r="D27" s="18"/>
    </row>
    <row r="28" spans="2:4" x14ac:dyDescent="0.25">
      <c r="B28" s="7"/>
      <c r="C28" s="8"/>
      <c r="D28" s="18"/>
    </row>
    <row r="29" spans="2:4" x14ac:dyDescent="0.25">
      <c r="B29" s="7"/>
      <c r="C29" s="8"/>
      <c r="D29" s="18"/>
    </row>
    <row r="30" spans="2:4" x14ac:dyDescent="0.25">
      <c r="B30" s="7"/>
      <c r="C30" s="8"/>
      <c r="D30" s="18"/>
    </row>
    <row r="31" spans="2:4" x14ac:dyDescent="0.25">
      <c r="B31" s="7"/>
      <c r="C31" s="8"/>
      <c r="D31" s="18"/>
    </row>
    <row r="32" spans="2:4" x14ac:dyDescent="0.25">
      <c r="B32" s="7"/>
      <c r="C32" s="8"/>
      <c r="D32" s="18"/>
    </row>
    <row r="33" spans="2:4" x14ac:dyDescent="0.25">
      <c r="B33" s="7"/>
      <c r="C33" s="8"/>
      <c r="D33" s="18"/>
    </row>
    <row r="34" spans="2:4" x14ac:dyDescent="0.25">
      <c r="B34" s="7"/>
      <c r="C34" s="8"/>
      <c r="D34" s="18"/>
    </row>
    <row r="35" spans="2:4" x14ac:dyDescent="0.25">
      <c r="B35" s="7"/>
      <c r="C35" s="8"/>
      <c r="D35" s="18"/>
    </row>
    <row r="36" spans="2:4" x14ac:dyDescent="0.25">
      <c r="B36" s="7"/>
      <c r="C36" s="8"/>
      <c r="D36" s="18"/>
    </row>
    <row r="37" spans="2:4" x14ac:dyDescent="0.25">
      <c r="B37" s="7"/>
      <c r="C37" s="8"/>
      <c r="D37" s="18"/>
    </row>
    <row r="38" spans="2:4" x14ac:dyDescent="0.25">
      <c r="B38" s="7"/>
      <c r="C38" s="8"/>
      <c r="D38" s="18"/>
    </row>
    <row r="39" spans="2:4" x14ac:dyDescent="0.25">
      <c r="B39" s="7"/>
      <c r="C39" s="8"/>
      <c r="D39" s="18"/>
    </row>
    <row r="40" spans="2:4" x14ac:dyDescent="0.25">
      <c r="B40" s="7"/>
      <c r="C40" s="8"/>
      <c r="D40" s="18"/>
    </row>
    <row r="41" spans="2:4" x14ac:dyDescent="0.25">
      <c r="B41" s="7"/>
      <c r="C41" s="8"/>
      <c r="D41" s="18"/>
    </row>
    <row r="42" spans="2:4" x14ac:dyDescent="0.25">
      <c r="B42" s="7"/>
      <c r="C42" s="8"/>
      <c r="D42" s="18"/>
    </row>
    <row r="43" spans="2:4" x14ac:dyDescent="0.25">
      <c r="B43" s="7"/>
      <c r="C43" s="8"/>
      <c r="D43" s="18"/>
    </row>
    <row r="44" spans="2:4" x14ac:dyDescent="0.25">
      <c r="B44" s="7"/>
      <c r="C44" s="8"/>
      <c r="D44" s="18"/>
    </row>
    <row r="45" spans="2:4" x14ac:dyDescent="0.25">
      <c r="B45" s="7"/>
      <c r="C45" s="8"/>
      <c r="D45" s="18"/>
    </row>
    <row r="46" spans="2:4" x14ac:dyDescent="0.25">
      <c r="B46" s="7"/>
      <c r="C46" s="8"/>
      <c r="D46" s="18"/>
    </row>
    <row r="47" spans="2:4" x14ac:dyDescent="0.25">
      <c r="B47" s="7"/>
      <c r="C47" s="8"/>
      <c r="D47" s="18"/>
    </row>
    <row r="48" spans="2:4" x14ac:dyDescent="0.25">
      <c r="B48" s="7"/>
      <c r="C48" s="8"/>
      <c r="D48" s="18"/>
    </row>
    <row r="49" spans="2:4" x14ac:dyDescent="0.25">
      <c r="B49" s="7"/>
      <c r="C49" s="8"/>
      <c r="D49" s="18"/>
    </row>
    <row r="50" spans="2:4" ht="15.75" thickBot="1" x14ac:dyDescent="0.3">
      <c r="B50" s="9"/>
      <c r="C50" s="19"/>
      <c r="D50" s="20"/>
    </row>
  </sheetData>
  <mergeCells count="2">
    <mergeCell ref="F3:G3"/>
    <mergeCell ref="B3:D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Data!$A$2:$A$56</xm:f>
          </x14:formula1>
          <xm:sqref>C5</xm:sqref>
        </x14:dataValidation>
        <x14:dataValidation type="list" allowBlank="1" showInputMessage="1" showErrorMessage="1">
          <x14:formula1>
            <xm:f>Data!$BH$2:$BH$56</xm:f>
          </x14:formula1>
          <xm:sqref>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CW307"/>
  <sheetViews>
    <sheetView topLeftCell="A30" zoomScaleNormal="100" workbookViewId="0">
      <selection activeCell="BG47" sqref="BG47"/>
    </sheetView>
  </sheetViews>
  <sheetFormatPr defaultColWidth="9" defaultRowHeight="15" x14ac:dyDescent="0.25"/>
  <cols>
    <col min="1" max="20" width="9.140625" style="25" customWidth="1"/>
    <col min="21" max="46" width="9" style="25"/>
    <col min="47" max="48" width="10" style="25" customWidth="1"/>
    <col min="49" max="49" width="9" style="25"/>
    <col min="50" max="52" width="9" style="2"/>
    <col min="53" max="53" width="9" style="21"/>
    <col min="55" max="55" width="9" style="5"/>
    <col min="56" max="57" width="9" style="2"/>
    <col min="60" max="16384" width="9" style="2"/>
  </cols>
  <sheetData>
    <row r="1" spans="1:62" x14ac:dyDescent="0.25">
      <c r="A1" s="28" t="s">
        <v>124</v>
      </c>
      <c r="B1" s="29" t="s">
        <v>45</v>
      </c>
      <c r="C1" s="29" t="s">
        <v>46</v>
      </c>
      <c r="D1" s="29" t="s">
        <v>44</v>
      </c>
      <c r="E1" s="30" t="s">
        <v>37</v>
      </c>
      <c r="F1" s="30" t="s">
        <v>38</v>
      </c>
      <c r="G1" s="30" t="s">
        <v>39</v>
      </c>
      <c r="H1" s="30" t="s">
        <v>36</v>
      </c>
      <c r="I1" s="30" t="s">
        <v>33</v>
      </c>
      <c r="J1" s="30" t="s">
        <v>34</v>
      </c>
      <c r="K1" s="30" t="s">
        <v>35</v>
      </c>
      <c r="L1" s="30" t="s">
        <v>31</v>
      </c>
      <c r="M1" s="30" t="s">
        <v>32</v>
      </c>
      <c r="N1" s="30" t="s">
        <v>30</v>
      </c>
      <c r="O1" s="30" t="s">
        <v>27</v>
      </c>
      <c r="P1" s="30" t="s">
        <v>28</v>
      </c>
      <c r="Q1" s="30" t="s">
        <v>29</v>
      </c>
      <c r="R1" s="30" t="s">
        <v>24</v>
      </c>
      <c r="S1" s="30" t="s">
        <v>25</v>
      </c>
      <c r="T1" s="30" t="s">
        <v>26</v>
      </c>
      <c r="U1" s="30" t="s">
        <v>22</v>
      </c>
      <c r="V1" s="30" t="s">
        <v>23</v>
      </c>
      <c r="W1" s="30" t="s">
        <v>18</v>
      </c>
      <c r="X1" s="30" t="s">
        <v>19</v>
      </c>
      <c r="Y1" s="30" t="s">
        <v>20</v>
      </c>
      <c r="Z1" s="30" t="s">
        <v>21</v>
      </c>
      <c r="AA1" s="30" t="s">
        <v>16</v>
      </c>
      <c r="AB1" s="30" t="s">
        <v>17</v>
      </c>
      <c r="AC1" s="30" t="s">
        <v>13</v>
      </c>
      <c r="AD1" s="30" t="s">
        <v>14</v>
      </c>
      <c r="AE1" s="30" t="s">
        <v>15</v>
      </c>
      <c r="AF1" s="30" t="s">
        <v>10</v>
      </c>
      <c r="AG1" s="30" t="s">
        <v>11</v>
      </c>
      <c r="AH1" s="30" t="s">
        <v>12</v>
      </c>
      <c r="AI1" s="30" t="s">
        <v>8</v>
      </c>
      <c r="AJ1" s="30" t="s">
        <v>9</v>
      </c>
      <c r="AK1" s="30" t="s">
        <v>43</v>
      </c>
      <c r="AL1" s="30" t="s">
        <v>4</v>
      </c>
      <c r="AM1" s="30" t="s">
        <v>5</v>
      </c>
      <c r="AN1" s="30" t="s">
        <v>6</v>
      </c>
      <c r="AO1" s="30" t="s">
        <v>7</v>
      </c>
      <c r="AP1" s="30" t="s">
        <v>42</v>
      </c>
      <c r="AQ1" s="30" t="s">
        <v>0</v>
      </c>
      <c r="AR1" s="30" t="s">
        <v>1</v>
      </c>
      <c r="AS1" s="30" t="s">
        <v>2</v>
      </c>
      <c r="AT1" s="30" t="s">
        <v>3</v>
      </c>
      <c r="AU1" s="30" t="s">
        <v>40</v>
      </c>
      <c r="AV1" s="30" t="s">
        <v>41</v>
      </c>
      <c r="AW1" s="29"/>
      <c r="AX1" s="31"/>
      <c r="AY1" s="31"/>
      <c r="AZ1" s="32"/>
      <c r="BA1" s="5"/>
      <c r="BD1" s="2" t="s">
        <v>125</v>
      </c>
      <c r="BE1" s="2" t="s">
        <v>126</v>
      </c>
      <c r="BF1" s="46" t="s">
        <v>128</v>
      </c>
      <c r="BG1" s="46" t="s">
        <v>129</v>
      </c>
      <c r="BH1" s="2" t="s">
        <v>127</v>
      </c>
    </row>
    <row r="2" spans="1:62" x14ac:dyDescent="0.25">
      <c r="A2" s="33" t="s">
        <v>71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3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0</v>
      </c>
      <c r="V2" s="1">
        <v>0</v>
      </c>
      <c r="W2" s="1">
        <v>5</v>
      </c>
      <c r="X2" s="1">
        <v>5</v>
      </c>
      <c r="Y2" s="1">
        <v>3</v>
      </c>
      <c r="Z2" s="1">
        <v>5</v>
      </c>
      <c r="AA2" s="1">
        <v>5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</v>
      </c>
      <c r="AL2" s="1">
        <v>0</v>
      </c>
      <c r="AM2" s="1">
        <v>0</v>
      </c>
      <c r="AN2" s="1">
        <v>0</v>
      </c>
      <c r="AO2" s="1">
        <v>0</v>
      </c>
      <c r="AP2" s="1">
        <v>5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5</v>
      </c>
      <c r="AW2" s="1"/>
      <c r="AX2" s="1"/>
      <c r="AY2" s="1"/>
      <c r="AZ2" s="34"/>
      <c r="BA2" s="27" t="s">
        <v>66</v>
      </c>
      <c r="BC2" s="25"/>
      <c r="BD2" s="43">
        <f ca="1">SMALL(OFFSET(Data!$A$1,MATCH(Dashboard!$C$5,Data!$A$2:$A$56,0),1,1,COUNTA(Data!$B$1:$AV$1)), 1)</f>
        <v>0</v>
      </c>
      <c r="BE2" s="2" t="str">
        <f t="array" ref="BE2:BE52">IF(TRANSPOSE(B1:AZ1)=0, "", TRANSPOSE(B1:AZ1))</f>
        <v>Class 01: Bisection 1</v>
      </c>
      <c r="BF2" s="47">
        <f>_xlfn.NUMBERVALUE(MID(BE2, 7, 2))</f>
        <v>1</v>
      </c>
      <c r="BG2" s="47" t="e">
        <f ca="1">UNIQUE(B1:AZ1)</f>
        <v>#NAME?</v>
      </c>
      <c r="BH2" s="2" t="str">
        <f>IFERROR(RIGHT(BE2, LEN(BE2)-FIND(":", BE2)-1), "")</f>
        <v>Bisection 1</v>
      </c>
    </row>
    <row r="3" spans="1:62" x14ac:dyDescent="0.25">
      <c r="A3" s="33" t="s">
        <v>91</v>
      </c>
      <c r="B3" s="1">
        <v>0</v>
      </c>
      <c r="C3" s="1">
        <v>0</v>
      </c>
      <c r="D3" s="1">
        <v>5</v>
      </c>
      <c r="E3" s="1">
        <v>5</v>
      </c>
      <c r="F3" s="1">
        <v>5</v>
      </c>
      <c r="G3" s="1">
        <v>3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3</v>
      </c>
      <c r="X3" s="1">
        <v>3</v>
      </c>
      <c r="Y3" s="1">
        <v>3</v>
      </c>
      <c r="Z3" s="1">
        <v>5</v>
      </c>
      <c r="AA3" s="1">
        <v>5</v>
      </c>
      <c r="AB3" s="1">
        <v>5</v>
      </c>
      <c r="AC3" s="1">
        <v>5</v>
      </c>
      <c r="AD3" s="1">
        <v>3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0</v>
      </c>
      <c r="AK3" s="1">
        <v>3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3</v>
      </c>
      <c r="AW3" s="1"/>
      <c r="AX3" s="1"/>
      <c r="AY3" s="1"/>
      <c r="AZ3" s="34"/>
      <c r="BA3" s="1" t="s">
        <v>67</v>
      </c>
      <c r="BC3" s="25"/>
      <c r="BD3" s="44">
        <f ca="1">SMALL(OFFSET(Data!$A$1,MATCH(Dashboard!$C$5,Data!$A$2:$A$56,0),1,1,COUNTA(Data!$B$1:$AV$1)), 2)</f>
        <v>0</v>
      </c>
      <c r="BE3" s="2" t="str">
        <v>Class 01: Bisection 2</v>
      </c>
      <c r="BF3" s="47">
        <f t="shared" ref="BF3:BF52" si="0">_xlfn.NUMBERVALUE(MID(BE3, 7, 2))</f>
        <v>1</v>
      </c>
      <c r="BG3" s="47"/>
      <c r="BH3" s="2" t="str">
        <f t="shared" ref="BH3:BH52" si="1">IFERROR(RIGHT(BE3, LEN(BE3)-FIND(":", BE3)-1), "")</f>
        <v>Bisection 2</v>
      </c>
    </row>
    <row r="4" spans="1:62" x14ac:dyDescent="0.25">
      <c r="A4" s="33" t="s">
        <v>101</v>
      </c>
      <c r="B4" s="1">
        <v>5</v>
      </c>
      <c r="C4" s="1">
        <v>5</v>
      </c>
      <c r="D4" s="1">
        <v>5</v>
      </c>
      <c r="E4" s="1">
        <v>3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3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3</v>
      </c>
      <c r="AP4" s="1">
        <v>5</v>
      </c>
      <c r="AQ4" s="1">
        <v>0</v>
      </c>
      <c r="AR4" s="1">
        <v>0</v>
      </c>
      <c r="AS4" s="1">
        <v>0</v>
      </c>
      <c r="AT4" s="1">
        <v>0</v>
      </c>
      <c r="AU4" s="1">
        <v>5</v>
      </c>
      <c r="AV4" s="1">
        <v>5</v>
      </c>
      <c r="AW4" s="1"/>
      <c r="AX4" s="1"/>
      <c r="AY4" s="1"/>
      <c r="AZ4" s="34"/>
      <c r="BA4" s="1"/>
      <c r="BC4" s="2"/>
      <c r="BD4" s="44">
        <f ca="1">SMALL(OFFSET(Data!$A$1,MATCH(Dashboard!$C$5,Data!$A$2:$A$56,0),1,1,COUNTA(Data!$B$1:$AV$1)), 3)</f>
        <v>0</v>
      </c>
      <c r="BE4" s="2" t="str">
        <v>Class 02: Excel input</v>
      </c>
      <c r="BF4" s="47">
        <f t="shared" si="0"/>
        <v>2</v>
      </c>
      <c r="BG4" s="47"/>
      <c r="BH4" s="2" t="str">
        <f t="shared" si="1"/>
        <v>Excel input</v>
      </c>
    </row>
    <row r="5" spans="1:62" x14ac:dyDescent="0.25">
      <c r="A5" s="33" t="s">
        <v>72</v>
      </c>
      <c r="B5" s="1">
        <v>5</v>
      </c>
      <c r="C5" s="1">
        <v>5</v>
      </c>
      <c r="D5" s="1">
        <v>5</v>
      </c>
      <c r="E5" s="1">
        <v>3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3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3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3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3</v>
      </c>
      <c r="AR5" s="1">
        <v>5</v>
      </c>
      <c r="AS5" s="1">
        <v>5</v>
      </c>
      <c r="AT5" s="1">
        <v>5</v>
      </c>
      <c r="AU5" s="1">
        <v>0</v>
      </c>
      <c r="AV5" s="1">
        <v>5</v>
      </c>
      <c r="AW5" s="1"/>
      <c r="AX5" s="1"/>
      <c r="AY5" s="1"/>
      <c r="AZ5" s="34"/>
      <c r="BA5" s="1"/>
      <c r="BC5" s="2"/>
      <c r="BD5" s="44">
        <f ca="1">SMALL(OFFSET(Data!$A$1,MATCH(Dashboard!$C$5,Data!$A$2:$A$56,0),1,1,COUNTA(Data!$B$1:$AV$1)), 4)</f>
        <v>3</v>
      </c>
      <c r="BE5" s="2" t="str">
        <v>Class 03: Negation</v>
      </c>
      <c r="BF5" s="47">
        <f t="shared" si="0"/>
        <v>3</v>
      </c>
      <c r="BG5" s="47"/>
      <c r="BH5" s="2" t="str">
        <f t="shared" si="1"/>
        <v>Negation</v>
      </c>
    </row>
    <row r="6" spans="1:62" x14ac:dyDescent="0.25">
      <c r="A6" s="33" t="s">
        <v>81</v>
      </c>
      <c r="B6" s="1">
        <v>0</v>
      </c>
      <c r="C6" s="1">
        <v>0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3</v>
      </c>
      <c r="T6" s="1">
        <v>3</v>
      </c>
      <c r="U6" s="1">
        <v>5</v>
      </c>
      <c r="V6" s="1">
        <v>3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</v>
      </c>
      <c r="AJ6" s="1">
        <v>3</v>
      </c>
      <c r="AK6" s="1">
        <v>3</v>
      </c>
      <c r="AL6" s="1">
        <v>3</v>
      </c>
      <c r="AM6" s="1">
        <v>5</v>
      </c>
      <c r="AN6" s="1">
        <v>3</v>
      </c>
      <c r="AO6" s="1">
        <v>5</v>
      </c>
      <c r="AP6" s="1">
        <v>0</v>
      </c>
      <c r="AQ6" s="1">
        <v>5</v>
      </c>
      <c r="AR6" s="1">
        <v>5</v>
      </c>
      <c r="AS6" s="1">
        <v>5</v>
      </c>
      <c r="AT6" s="1">
        <v>5</v>
      </c>
      <c r="AU6" s="1">
        <v>3</v>
      </c>
      <c r="AV6" s="1">
        <v>0</v>
      </c>
      <c r="AW6" s="1"/>
      <c r="AX6" s="1"/>
      <c r="AY6" s="1"/>
      <c r="AZ6" s="34"/>
      <c r="BA6" s="5"/>
      <c r="BC6" s="25"/>
      <c r="BD6" s="45">
        <f ca="1">SMALL(OFFSET(Data!$A$1,MATCH(Dashboard!$C$5,Data!$A$2:$A$56,0),1,1,COUNTA(Data!$B$1:$AV$1)), 5)</f>
        <v>3</v>
      </c>
      <c r="BE6" s="2" t="str">
        <v>Class 03: Sine</v>
      </c>
      <c r="BF6" s="47">
        <f t="shared" si="0"/>
        <v>3</v>
      </c>
      <c r="BG6" s="47"/>
      <c r="BH6" s="2" t="str">
        <f t="shared" si="1"/>
        <v>Sine</v>
      </c>
    </row>
    <row r="7" spans="1:62" ht="15.75" thickBot="1" x14ac:dyDescent="0.3">
      <c r="A7" s="33" t="s">
        <v>111</v>
      </c>
      <c r="B7" s="1">
        <v>5</v>
      </c>
      <c r="C7" s="1">
        <v>3</v>
      </c>
      <c r="D7" s="1">
        <v>3</v>
      </c>
      <c r="E7" s="1">
        <v>5</v>
      </c>
      <c r="F7" s="1">
        <v>5</v>
      </c>
      <c r="G7" s="1">
        <v>5</v>
      </c>
      <c r="H7" s="1">
        <v>3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0</v>
      </c>
      <c r="O7" s="1">
        <v>5</v>
      </c>
      <c r="P7" s="1">
        <v>5</v>
      </c>
      <c r="Q7" s="1">
        <v>5</v>
      </c>
      <c r="R7" s="1">
        <v>0</v>
      </c>
      <c r="S7" s="1">
        <v>0</v>
      </c>
      <c r="T7" s="1">
        <v>0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5</v>
      </c>
      <c r="AK7" s="1">
        <v>3</v>
      </c>
      <c r="AL7" s="1">
        <v>5</v>
      </c>
      <c r="AM7" s="1">
        <v>5</v>
      </c>
      <c r="AN7" s="1">
        <v>5</v>
      </c>
      <c r="AO7" s="1">
        <v>5</v>
      </c>
      <c r="AP7" s="1">
        <v>0</v>
      </c>
      <c r="AQ7" s="1">
        <v>3</v>
      </c>
      <c r="AR7" s="1">
        <v>5</v>
      </c>
      <c r="AS7" s="1">
        <v>3</v>
      </c>
      <c r="AT7" s="1">
        <v>5</v>
      </c>
      <c r="AU7" s="1">
        <v>5</v>
      </c>
      <c r="AV7" s="1">
        <v>0</v>
      </c>
      <c r="AW7" s="1"/>
      <c r="AX7" s="1"/>
      <c r="AY7" s="1"/>
      <c r="AZ7" s="34"/>
      <c r="BA7" s="5"/>
      <c r="BC7" s="2"/>
      <c r="BD7" s="42">
        <f ca="1">SUM(BD2:BD6)</f>
        <v>6</v>
      </c>
      <c r="BE7" s="2" t="str">
        <v>Class 03: Data table</v>
      </c>
      <c r="BF7" s="47">
        <f t="shared" si="0"/>
        <v>3</v>
      </c>
      <c r="BG7" s="47"/>
      <c r="BH7" s="2" t="str">
        <f t="shared" si="1"/>
        <v>Data table</v>
      </c>
    </row>
    <row r="8" spans="1:62" x14ac:dyDescent="0.25">
      <c r="A8" s="33" t="s">
        <v>92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3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5</v>
      </c>
      <c r="AB8" s="1">
        <v>5</v>
      </c>
      <c r="AC8" s="1">
        <v>0</v>
      </c>
      <c r="AD8" s="1">
        <v>0</v>
      </c>
      <c r="AE8" s="1">
        <v>0</v>
      </c>
      <c r="AF8" s="1">
        <v>5</v>
      </c>
      <c r="AG8" s="1">
        <v>0</v>
      </c>
      <c r="AH8" s="1">
        <v>5</v>
      </c>
      <c r="AI8" s="1">
        <v>5</v>
      </c>
      <c r="AJ8" s="1">
        <v>5</v>
      </c>
      <c r="AK8" s="1">
        <v>5</v>
      </c>
      <c r="AL8" s="1">
        <v>3</v>
      </c>
      <c r="AM8" s="1">
        <v>3</v>
      </c>
      <c r="AN8" s="1">
        <v>5</v>
      </c>
      <c r="AO8" s="1">
        <v>5</v>
      </c>
      <c r="AP8" s="1">
        <v>5</v>
      </c>
      <c r="AQ8" s="1">
        <v>3</v>
      </c>
      <c r="AR8" s="1">
        <v>5</v>
      </c>
      <c r="AS8" s="1">
        <v>5</v>
      </c>
      <c r="AT8" s="1">
        <v>5</v>
      </c>
      <c r="AU8" s="1">
        <v>3</v>
      </c>
      <c r="AV8" s="1">
        <v>5</v>
      </c>
      <c r="AW8" s="1"/>
      <c r="AX8" s="1"/>
      <c r="AY8" s="1"/>
      <c r="AZ8" s="34"/>
      <c r="BA8" s="1"/>
      <c r="BC8" s="2"/>
      <c r="BE8" s="2" t="str">
        <v>Class 04: VLOOKUP</v>
      </c>
      <c r="BF8" s="47">
        <f t="shared" si="0"/>
        <v>4</v>
      </c>
      <c r="BG8" s="47"/>
      <c r="BH8" s="2" t="str">
        <f t="shared" si="1"/>
        <v>VLOOKUP</v>
      </c>
    </row>
    <row r="9" spans="1:62" x14ac:dyDescent="0.25">
      <c r="A9" s="33" t="s">
        <v>73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3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3</v>
      </c>
      <c r="AB9" s="1">
        <v>5</v>
      </c>
      <c r="AC9" s="1">
        <v>5</v>
      </c>
      <c r="AD9" s="1">
        <v>5</v>
      </c>
      <c r="AE9" s="1">
        <v>5</v>
      </c>
      <c r="AF9" s="1">
        <v>3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0</v>
      </c>
      <c r="AQ9" s="1">
        <v>3</v>
      </c>
      <c r="AR9" s="1">
        <v>5</v>
      </c>
      <c r="AS9" s="1">
        <v>5</v>
      </c>
      <c r="AT9" s="1">
        <v>5</v>
      </c>
      <c r="AU9" s="1">
        <v>3</v>
      </c>
      <c r="AV9" s="1">
        <v>0</v>
      </c>
      <c r="AW9" s="1"/>
      <c r="AX9" s="1"/>
      <c r="AY9" s="1"/>
      <c r="AZ9" s="34"/>
      <c r="BA9" s="1"/>
      <c r="BC9" s="2"/>
      <c r="BE9" s="2" t="str">
        <v>Class 05: Goal Seek</v>
      </c>
      <c r="BF9" s="47">
        <f t="shared" si="0"/>
        <v>5</v>
      </c>
      <c r="BG9" s="47"/>
      <c r="BH9" s="2" t="str">
        <f t="shared" si="1"/>
        <v>Goal Seek</v>
      </c>
    </row>
    <row r="10" spans="1:62" x14ac:dyDescent="0.25">
      <c r="A10" s="33" t="s">
        <v>82</v>
      </c>
      <c r="B10" s="1">
        <v>3</v>
      </c>
      <c r="C10" s="1">
        <v>3</v>
      </c>
      <c r="D10" s="1">
        <v>0</v>
      </c>
      <c r="E10" s="1">
        <v>5</v>
      </c>
      <c r="F10" s="1">
        <v>5</v>
      </c>
      <c r="G10" s="1">
        <v>3</v>
      </c>
      <c r="H10" s="1">
        <v>5</v>
      </c>
      <c r="I10" s="1">
        <v>3</v>
      </c>
      <c r="J10" s="1">
        <v>5</v>
      </c>
      <c r="K10" s="1">
        <v>3</v>
      </c>
      <c r="L10" s="1">
        <v>5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  <c r="V10" s="1">
        <v>5</v>
      </c>
      <c r="W10" s="1">
        <v>5</v>
      </c>
      <c r="X10" s="1">
        <v>3</v>
      </c>
      <c r="Y10" s="1">
        <v>5</v>
      </c>
      <c r="Z10" s="1">
        <v>5</v>
      </c>
      <c r="AA10" s="1">
        <v>0</v>
      </c>
      <c r="AB10" s="1">
        <v>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</v>
      </c>
      <c r="AL10" s="1">
        <v>0</v>
      </c>
      <c r="AM10" s="1">
        <v>0</v>
      </c>
      <c r="AN10" s="1">
        <v>0</v>
      </c>
      <c r="AO10" s="1">
        <v>0</v>
      </c>
      <c r="AP10" s="1">
        <v>5</v>
      </c>
      <c r="AQ10" s="1">
        <v>0</v>
      </c>
      <c r="AR10" s="1">
        <v>0</v>
      </c>
      <c r="AS10" s="1">
        <v>0</v>
      </c>
      <c r="AT10" s="1">
        <v>0</v>
      </c>
      <c r="AU10" s="1">
        <v>5</v>
      </c>
      <c r="AV10" s="1">
        <v>3</v>
      </c>
      <c r="AW10" s="1"/>
      <c r="AX10" s="1"/>
      <c r="AY10" s="1"/>
      <c r="AZ10" s="34"/>
      <c r="BA10" s="1"/>
      <c r="BC10" s="2"/>
      <c r="BE10" s="2" t="str">
        <v>Class 05: Array entry</v>
      </c>
      <c r="BF10" s="47">
        <f t="shared" si="0"/>
        <v>5</v>
      </c>
      <c r="BG10" s="47"/>
      <c r="BH10" s="2" t="str">
        <f t="shared" si="1"/>
        <v>Array entry</v>
      </c>
    </row>
    <row r="11" spans="1:62" x14ac:dyDescent="0.25">
      <c r="A11" s="33" t="s">
        <v>83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0</v>
      </c>
      <c r="AV11" s="1">
        <v>5</v>
      </c>
      <c r="AW11" s="1"/>
      <c r="AX11" s="1"/>
      <c r="AY11" s="1"/>
      <c r="AZ11" s="34"/>
      <c r="BA11" s="1"/>
      <c r="BC11" s="25"/>
      <c r="BE11" s="2" t="str">
        <v>Class 05: Array entry 2</v>
      </c>
      <c r="BF11" s="47">
        <f t="shared" si="0"/>
        <v>5</v>
      </c>
      <c r="BG11" s="47"/>
      <c r="BH11" s="2" t="str">
        <f t="shared" si="1"/>
        <v>Array entry 2</v>
      </c>
    </row>
    <row r="12" spans="1:62" x14ac:dyDescent="0.25">
      <c r="A12" s="33" t="s">
        <v>112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3</v>
      </c>
      <c r="H12" s="1">
        <v>5</v>
      </c>
      <c r="I12" s="1">
        <v>0</v>
      </c>
      <c r="J12" s="1">
        <v>0</v>
      </c>
      <c r="K12" s="1">
        <v>0</v>
      </c>
      <c r="L12" s="1">
        <v>5</v>
      </c>
      <c r="M12" s="1">
        <v>5</v>
      </c>
      <c r="N12" s="1">
        <v>3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3</v>
      </c>
      <c r="AE12" s="1">
        <v>3</v>
      </c>
      <c r="AF12" s="1">
        <v>5</v>
      </c>
      <c r="AG12" s="1">
        <v>3</v>
      </c>
      <c r="AH12" s="1">
        <v>3</v>
      </c>
      <c r="AI12" s="1">
        <v>3</v>
      </c>
      <c r="AJ12" s="1">
        <v>5</v>
      </c>
      <c r="AK12" s="1">
        <v>5</v>
      </c>
      <c r="AL12" s="1">
        <v>0</v>
      </c>
      <c r="AM12" s="1">
        <v>0</v>
      </c>
      <c r="AN12" s="1">
        <v>5</v>
      </c>
      <c r="AO12" s="1">
        <v>5</v>
      </c>
      <c r="AP12" s="1">
        <v>5</v>
      </c>
      <c r="AQ12" s="1">
        <v>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  <c r="AW12" s="1"/>
      <c r="AX12" s="1"/>
      <c r="AY12" s="1"/>
      <c r="AZ12" s="34"/>
      <c r="BA12" s="1"/>
      <c r="BC12" s="2"/>
      <c r="BE12" s="2" t="str">
        <v>Class 06: Goodness of fit</v>
      </c>
      <c r="BF12" s="47">
        <f t="shared" si="0"/>
        <v>6</v>
      </c>
      <c r="BG12" s="47"/>
      <c r="BH12" s="2" t="str">
        <f t="shared" si="1"/>
        <v>Goodness of fit</v>
      </c>
    </row>
    <row r="13" spans="1:62" x14ac:dyDescent="0.25">
      <c r="A13" s="33" t="s">
        <v>102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3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0</v>
      </c>
      <c r="S13" s="1">
        <v>0</v>
      </c>
      <c r="T13" s="1">
        <v>0</v>
      </c>
      <c r="U13" s="1">
        <v>5</v>
      </c>
      <c r="V13" s="1">
        <v>5</v>
      </c>
      <c r="W13" s="1">
        <v>5</v>
      </c>
      <c r="X13" s="1">
        <v>5</v>
      </c>
      <c r="Y13" s="1">
        <v>3</v>
      </c>
      <c r="Z13" s="1">
        <v>5</v>
      </c>
      <c r="AA13" s="1">
        <v>5</v>
      </c>
      <c r="AB13" s="1">
        <v>5</v>
      </c>
      <c r="AC13" s="1">
        <v>3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3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3</v>
      </c>
      <c r="AR13" s="1">
        <v>3</v>
      </c>
      <c r="AS13" s="1">
        <v>5</v>
      </c>
      <c r="AT13" s="1">
        <v>5</v>
      </c>
      <c r="AU13" s="1">
        <v>0</v>
      </c>
      <c r="AV13" s="1">
        <v>5</v>
      </c>
      <c r="AW13" s="1"/>
      <c r="AX13" s="1"/>
      <c r="AY13" s="1"/>
      <c r="AZ13" s="34"/>
      <c r="BA13" s="1"/>
      <c r="BC13" s="2"/>
      <c r="BE13" s="2" t="str">
        <v>Class 06: Regression</v>
      </c>
      <c r="BF13" s="47">
        <f t="shared" si="0"/>
        <v>6</v>
      </c>
      <c r="BG13" s="47"/>
      <c r="BH13" s="2" t="str">
        <f t="shared" si="1"/>
        <v>Regression</v>
      </c>
    </row>
    <row r="14" spans="1:62" s="25" customFormat="1" x14ac:dyDescent="0.25">
      <c r="A14" s="33" t="s">
        <v>93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3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0</v>
      </c>
      <c r="P14" s="1">
        <v>0</v>
      </c>
      <c r="Q14" s="1">
        <v>0</v>
      </c>
      <c r="R14" s="1">
        <v>5</v>
      </c>
      <c r="S14" s="1">
        <v>3</v>
      </c>
      <c r="T14" s="1">
        <v>3</v>
      </c>
      <c r="U14" s="1">
        <v>5</v>
      </c>
      <c r="V14" s="1">
        <v>5</v>
      </c>
      <c r="W14" s="1">
        <v>5</v>
      </c>
      <c r="X14" s="1">
        <v>3</v>
      </c>
      <c r="Y14" s="1">
        <v>5</v>
      </c>
      <c r="Z14" s="1">
        <v>5</v>
      </c>
      <c r="AA14" s="1">
        <v>3</v>
      </c>
      <c r="AB14" s="1">
        <v>3</v>
      </c>
      <c r="AC14" s="1">
        <v>5</v>
      </c>
      <c r="AD14" s="1">
        <v>5</v>
      </c>
      <c r="AE14" s="1">
        <v>3</v>
      </c>
      <c r="AF14" s="1">
        <v>3</v>
      </c>
      <c r="AG14" s="1">
        <v>3</v>
      </c>
      <c r="AH14" s="1">
        <v>5</v>
      </c>
      <c r="AI14" s="1">
        <v>5</v>
      </c>
      <c r="AJ14" s="1">
        <v>5</v>
      </c>
      <c r="AK14" s="1">
        <v>5</v>
      </c>
      <c r="AL14" s="1">
        <v>3</v>
      </c>
      <c r="AM14" s="1">
        <v>5</v>
      </c>
      <c r="AN14" s="1">
        <v>5</v>
      </c>
      <c r="AO14" s="1">
        <v>5</v>
      </c>
      <c r="AP14" s="1">
        <v>3</v>
      </c>
      <c r="AQ14" s="1">
        <v>5</v>
      </c>
      <c r="AR14" s="1">
        <v>3</v>
      </c>
      <c r="AS14" s="1">
        <v>3</v>
      </c>
      <c r="AT14" s="1">
        <v>5</v>
      </c>
      <c r="AU14" s="1">
        <v>3</v>
      </c>
      <c r="AV14" s="1">
        <v>5</v>
      </c>
      <c r="AW14" s="1"/>
      <c r="AX14" s="1"/>
      <c r="AY14" s="1"/>
      <c r="AZ14" s="34"/>
      <c r="BE14" s="25" t="str">
        <v>Class 07: Iterative Solution Technique</v>
      </c>
      <c r="BF14" s="47">
        <f t="shared" si="0"/>
        <v>7</v>
      </c>
      <c r="BG14" s="47"/>
      <c r="BH14" s="2" t="str">
        <f t="shared" si="1"/>
        <v>Iterative Solution Technique</v>
      </c>
      <c r="BI14" s="2"/>
      <c r="BJ14" s="2"/>
    </row>
    <row r="15" spans="1:62" x14ac:dyDescent="0.25">
      <c r="A15" s="33" t="s">
        <v>94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0</v>
      </c>
      <c r="V15" s="1">
        <v>0</v>
      </c>
      <c r="W15" s="1">
        <v>3</v>
      </c>
      <c r="X15" s="1">
        <v>3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3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/>
      <c r="AX15" s="1"/>
      <c r="AY15" s="1"/>
      <c r="AZ15" s="34"/>
      <c r="BA15" s="1"/>
      <c r="BC15" s="2"/>
      <c r="BE15" s="2" t="str">
        <v>Class 08: Bisection 01</v>
      </c>
      <c r="BF15" s="47">
        <f t="shared" si="0"/>
        <v>8</v>
      </c>
      <c r="BG15" s="47"/>
      <c r="BH15" s="2" t="str">
        <f t="shared" si="1"/>
        <v>Bisection 01</v>
      </c>
    </row>
    <row r="16" spans="1:62" x14ac:dyDescent="0.25">
      <c r="A16" s="33" t="s">
        <v>103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5</v>
      </c>
      <c r="M16" s="1">
        <v>5</v>
      </c>
      <c r="N16" s="1">
        <v>3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3</v>
      </c>
      <c r="X16" s="1">
        <v>3</v>
      </c>
      <c r="Y16" s="1">
        <v>3</v>
      </c>
      <c r="Z16" s="1">
        <v>3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3</v>
      </c>
      <c r="AI16" s="1">
        <v>5</v>
      </c>
      <c r="AJ16" s="1">
        <v>5</v>
      </c>
      <c r="AK16" s="1">
        <v>3</v>
      </c>
      <c r="AL16" s="1">
        <v>5</v>
      </c>
      <c r="AM16" s="1">
        <v>5</v>
      </c>
      <c r="AN16" s="1">
        <v>5</v>
      </c>
      <c r="AO16" s="1">
        <v>5</v>
      </c>
      <c r="AP16" s="1">
        <v>3</v>
      </c>
      <c r="AQ16" s="1">
        <v>3</v>
      </c>
      <c r="AR16" s="1">
        <v>5</v>
      </c>
      <c r="AS16" s="1">
        <v>3</v>
      </c>
      <c r="AT16" s="1">
        <v>5</v>
      </c>
      <c r="AU16" s="1">
        <v>5</v>
      </c>
      <c r="AV16" s="1">
        <v>3</v>
      </c>
      <c r="AW16" s="1"/>
      <c r="AX16" s="1"/>
      <c r="AY16" s="1"/>
      <c r="AZ16" s="34"/>
      <c r="BA16" s="1"/>
      <c r="BC16" s="2"/>
      <c r="BE16" s="2" t="str">
        <v>Class 08: Bisection 02</v>
      </c>
      <c r="BF16" s="47">
        <f t="shared" si="0"/>
        <v>8</v>
      </c>
      <c r="BG16" s="47"/>
      <c r="BH16" s="2" t="str">
        <f t="shared" si="1"/>
        <v>Bisection 02</v>
      </c>
    </row>
    <row r="17" spans="1:60" x14ac:dyDescent="0.25">
      <c r="A17" s="33" t="s">
        <v>84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0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3</v>
      </c>
      <c r="X17" s="1">
        <v>3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3</v>
      </c>
      <c r="AF17" s="1">
        <v>5</v>
      </c>
      <c r="AG17" s="1">
        <v>3</v>
      </c>
      <c r="AH17" s="1">
        <v>3</v>
      </c>
      <c r="AI17" s="1">
        <v>5</v>
      </c>
      <c r="AJ17" s="1">
        <v>3</v>
      </c>
      <c r="AK17" s="1">
        <v>5</v>
      </c>
      <c r="AL17" s="1">
        <v>3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3</v>
      </c>
      <c r="AS17" s="1">
        <v>3</v>
      </c>
      <c r="AT17" s="1">
        <v>5</v>
      </c>
      <c r="AU17" s="1">
        <v>3</v>
      </c>
      <c r="AV17" s="1">
        <v>5</v>
      </c>
      <c r="AW17" s="1"/>
      <c r="AX17" s="1"/>
      <c r="AY17" s="1"/>
      <c r="AZ17" s="34"/>
      <c r="BA17" s="1"/>
      <c r="BC17" s="2"/>
      <c r="BE17" s="2" t="str">
        <v>Class 08: Bisection 03</v>
      </c>
      <c r="BF17" s="47">
        <f t="shared" si="0"/>
        <v>8</v>
      </c>
      <c r="BG17" s="47"/>
      <c r="BH17" s="2" t="str">
        <f t="shared" si="1"/>
        <v>Bisection 03</v>
      </c>
    </row>
    <row r="18" spans="1:60" x14ac:dyDescent="0.25">
      <c r="A18" s="33" t="s">
        <v>85</v>
      </c>
      <c r="B18" s="1">
        <v>0</v>
      </c>
      <c r="C18" s="1">
        <v>0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3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0</v>
      </c>
      <c r="AL18" s="1">
        <v>5</v>
      </c>
      <c r="AM18" s="1">
        <v>5</v>
      </c>
      <c r="AN18" s="1">
        <v>5</v>
      </c>
      <c r="AO18" s="1">
        <v>5</v>
      </c>
      <c r="AP18" s="1">
        <v>0</v>
      </c>
      <c r="AQ18" s="1">
        <v>5</v>
      </c>
      <c r="AR18" s="1">
        <v>5</v>
      </c>
      <c r="AS18" s="1">
        <v>5</v>
      </c>
      <c r="AT18" s="1">
        <v>5</v>
      </c>
      <c r="AU18" s="1">
        <v>3</v>
      </c>
      <c r="AV18" s="1">
        <v>0</v>
      </c>
      <c r="AW18" s="1"/>
      <c r="AX18" s="1"/>
      <c r="AY18" s="1"/>
      <c r="AZ18" s="34"/>
      <c r="BA18" s="1"/>
      <c r="BC18" s="2"/>
      <c r="BE18" s="2" t="str">
        <v>Class 09: Bisection live solution method</v>
      </c>
      <c r="BF18" s="47">
        <f t="shared" si="0"/>
        <v>9</v>
      </c>
      <c r="BG18" s="47"/>
      <c r="BH18" s="2" t="str">
        <f t="shared" si="1"/>
        <v>Bisection live solution method</v>
      </c>
    </row>
    <row r="19" spans="1:60" x14ac:dyDescent="0.25">
      <c r="A19" s="33" t="s">
        <v>86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/>
      <c r="AX19" s="1"/>
      <c r="AY19" s="1"/>
      <c r="AZ19" s="34"/>
      <c r="BA19" s="1"/>
      <c r="BC19" s="25"/>
      <c r="BE19" s="2" t="str">
        <v>Class 09: Iteration</v>
      </c>
      <c r="BF19" s="47">
        <f t="shared" si="0"/>
        <v>9</v>
      </c>
      <c r="BG19" s="47"/>
      <c r="BH19" s="2" t="str">
        <f t="shared" si="1"/>
        <v>Iteration</v>
      </c>
    </row>
    <row r="20" spans="1:60" x14ac:dyDescent="0.25">
      <c r="A20" s="33" t="s">
        <v>104</v>
      </c>
      <c r="B20" s="1">
        <v>0</v>
      </c>
      <c r="C20" s="1">
        <v>0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0</v>
      </c>
      <c r="J20" s="1">
        <v>0</v>
      </c>
      <c r="K20" s="1">
        <v>0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3</v>
      </c>
      <c r="AE20" s="1">
        <v>5</v>
      </c>
      <c r="AF20" s="1">
        <v>0</v>
      </c>
      <c r="AG20" s="1">
        <v>5</v>
      </c>
      <c r="AH20" s="1">
        <v>5</v>
      </c>
      <c r="AI20" s="1">
        <v>0</v>
      </c>
      <c r="AJ20" s="1">
        <v>0</v>
      </c>
      <c r="AK20" s="1">
        <v>5</v>
      </c>
      <c r="AL20" s="1">
        <v>0</v>
      </c>
      <c r="AM20" s="1">
        <v>0</v>
      </c>
      <c r="AN20" s="1">
        <v>0</v>
      </c>
      <c r="AO20" s="1">
        <v>0</v>
      </c>
      <c r="AP20" s="1">
        <v>5</v>
      </c>
      <c r="AQ20" s="1">
        <v>5</v>
      </c>
      <c r="AR20" s="1">
        <v>5</v>
      </c>
      <c r="AS20" s="1">
        <v>5</v>
      </c>
      <c r="AT20" s="1">
        <v>5</v>
      </c>
      <c r="AU20" s="1">
        <v>3</v>
      </c>
      <c r="AV20" s="1">
        <v>5</v>
      </c>
      <c r="AW20" s="1"/>
      <c r="AX20" s="1"/>
      <c r="AY20" s="1"/>
      <c r="AZ20" s="34"/>
      <c r="BA20" s="1"/>
      <c r="BC20" s="2"/>
      <c r="BE20" s="2" t="str">
        <v>Class 09: Bisection live solution method #2</v>
      </c>
      <c r="BF20" s="47">
        <f t="shared" si="0"/>
        <v>9</v>
      </c>
      <c r="BG20" s="47"/>
      <c r="BH20" s="2" t="str">
        <f t="shared" si="1"/>
        <v>Bisection live solution method #2</v>
      </c>
    </row>
    <row r="21" spans="1:60" x14ac:dyDescent="0.25">
      <c r="A21" s="33" t="s">
        <v>87</v>
      </c>
      <c r="B21" s="1">
        <v>5</v>
      </c>
      <c r="C21" s="1">
        <v>5</v>
      </c>
      <c r="D21" s="1">
        <v>0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0</v>
      </c>
      <c r="M21" s="1">
        <v>0</v>
      </c>
      <c r="N21" s="1">
        <v>5</v>
      </c>
      <c r="O21" s="1">
        <v>0</v>
      </c>
      <c r="P21" s="1">
        <v>0</v>
      </c>
      <c r="Q21" s="1">
        <v>0</v>
      </c>
      <c r="R21" s="1">
        <v>5</v>
      </c>
      <c r="S21" s="1">
        <v>5</v>
      </c>
      <c r="T21" s="1">
        <v>3</v>
      </c>
      <c r="U21" s="1">
        <v>5</v>
      </c>
      <c r="V21" s="1">
        <v>5</v>
      </c>
      <c r="W21" s="1">
        <v>3</v>
      </c>
      <c r="X21" s="1">
        <v>3</v>
      </c>
      <c r="Y21" s="1">
        <v>3</v>
      </c>
      <c r="Z21" s="1">
        <v>3</v>
      </c>
      <c r="AA21" s="1">
        <v>5</v>
      </c>
      <c r="AB21" s="1">
        <v>3</v>
      </c>
      <c r="AC21" s="1">
        <v>5</v>
      </c>
      <c r="AD21" s="1">
        <v>5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3</v>
      </c>
      <c r="AL21" s="1">
        <v>3</v>
      </c>
      <c r="AM21" s="1">
        <v>3</v>
      </c>
      <c r="AN21" s="1">
        <v>5</v>
      </c>
      <c r="AO21" s="1">
        <v>3</v>
      </c>
      <c r="AP21" s="1">
        <v>5</v>
      </c>
      <c r="AQ21" s="1">
        <v>3</v>
      </c>
      <c r="AR21" s="1">
        <v>3</v>
      </c>
      <c r="AS21" s="1">
        <v>5</v>
      </c>
      <c r="AT21" s="1">
        <v>5</v>
      </c>
      <c r="AU21" s="1">
        <v>5</v>
      </c>
      <c r="AV21" s="1">
        <v>5</v>
      </c>
      <c r="AW21" s="1"/>
      <c r="AX21" s="1"/>
      <c r="AY21" s="1"/>
      <c r="AZ21" s="34"/>
      <c r="BA21" s="1"/>
      <c r="BC21" s="2"/>
      <c r="BE21" s="2" t="str">
        <v>Class 10: Toggle</v>
      </c>
      <c r="BF21" s="47">
        <f t="shared" si="0"/>
        <v>10</v>
      </c>
      <c r="BG21" s="47"/>
      <c r="BH21" s="2" t="str">
        <f t="shared" si="1"/>
        <v>Toggle</v>
      </c>
    </row>
    <row r="22" spans="1:60" x14ac:dyDescent="0.25">
      <c r="A22" s="33" t="s">
        <v>88</v>
      </c>
      <c r="B22" s="1">
        <v>5</v>
      </c>
      <c r="C22" s="1">
        <v>5</v>
      </c>
      <c r="D22" s="1">
        <v>5</v>
      </c>
      <c r="E22" s="1">
        <v>0</v>
      </c>
      <c r="F22" s="1">
        <v>0</v>
      </c>
      <c r="G22" s="1">
        <v>0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3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3</v>
      </c>
      <c r="AA22" s="1">
        <v>3</v>
      </c>
      <c r="AB22" s="1">
        <v>5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5</v>
      </c>
      <c r="AP22" s="1">
        <v>5</v>
      </c>
      <c r="AQ22" s="1">
        <v>5</v>
      </c>
      <c r="AR22" s="1">
        <v>5</v>
      </c>
      <c r="AS22" s="1">
        <v>5</v>
      </c>
      <c r="AT22" s="1">
        <v>5</v>
      </c>
      <c r="AU22" s="1">
        <v>5</v>
      </c>
      <c r="AV22" s="1">
        <v>3</v>
      </c>
      <c r="AW22" s="1"/>
      <c r="AX22" s="1"/>
      <c r="AY22" s="1"/>
      <c r="AZ22" s="34"/>
      <c r="BA22" s="1"/>
      <c r="BC22" s="2"/>
      <c r="BE22" s="2" t="str">
        <v>Class 10: VBA code</v>
      </c>
      <c r="BF22" s="47">
        <f t="shared" si="0"/>
        <v>10</v>
      </c>
      <c r="BG22" s="47"/>
      <c r="BH22" s="2" t="str">
        <f t="shared" si="1"/>
        <v>VBA code</v>
      </c>
    </row>
    <row r="23" spans="1:60" x14ac:dyDescent="0.25">
      <c r="A23" s="33" t="s">
        <v>74</v>
      </c>
      <c r="B23" s="1">
        <v>5</v>
      </c>
      <c r="C23" s="1">
        <v>5</v>
      </c>
      <c r="D23" s="1">
        <v>3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0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3</v>
      </c>
      <c r="AC23" s="1">
        <v>5</v>
      </c>
      <c r="AD23" s="1">
        <v>5</v>
      </c>
      <c r="AE23" s="1">
        <v>5</v>
      </c>
      <c r="AF23" s="1">
        <v>5</v>
      </c>
      <c r="AG23" s="1">
        <v>3</v>
      </c>
      <c r="AH23" s="1">
        <v>5</v>
      </c>
      <c r="AI23" s="1">
        <v>0</v>
      </c>
      <c r="AJ23" s="1">
        <v>0</v>
      </c>
      <c r="AK23" s="1">
        <v>5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  <c r="AU23" s="1">
        <v>0</v>
      </c>
      <c r="AV23" s="1">
        <v>5</v>
      </c>
      <c r="AW23" s="1"/>
      <c r="AX23" s="1"/>
      <c r="AY23" s="1"/>
      <c r="AZ23" s="34"/>
      <c r="BA23" s="1"/>
      <c r="BC23" s="2"/>
      <c r="BE23" s="2" t="str">
        <v>Class 11: MsgBox</v>
      </c>
      <c r="BF23" s="47">
        <f t="shared" si="0"/>
        <v>11</v>
      </c>
      <c r="BG23" s="47"/>
      <c r="BH23" s="2" t="str">
        <f t="shared" si="1"/>
        <v>MsgBox</v>
      </c>
    </row>
    <row r="24" spans="1:60" x14ac:dyDescent="0.25">
      <c r="A24" s="33" t="s">
        <v>95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3</v>
      </c>
      <c r="H24" s="1">
        <v>5</v>
      </c>
      <c r="I24" s="1">
        <v>0</v>
      </c>
      <c r="J24" s="1">
        <v>0</v>
      </c>
      <c r="K24" s="1">
        <v>0</v>
      </c>
      <c r="L24" s="1">
        <v>5</v>
      </c>
      <c r="M24" s="1">
        <v>5</v>
      </c>
      <c r="N24" s="1">
        <v>3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0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3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0</v>
      </c>
      <c r="AV24" s="1">
        <v>3</v>
      </c>
      <c r="AW24" s="1"/>
      <c r="AX24" s="1"/>
      <c r="AY24" s="1"/>
      <c r="AZ24" s="34"/>
      <c r="BA24" s="1"/>
      <c r="BC24" s="2"/>
      <c r="BE24" s="2" t="str">
        <v>Class 11: Pi</v>
      </c>
      <c r="BF24" s="47">
        <f t="shared" si="0"/>
        <v>11</v>
      </c>
      <c r="BG24" s="47"/>
      <c r="BH24" s="2" t="str">
        <f t="shared" si="1"/>
        <v>Pi</v>
      </c>
    </row>
    <row r="25" spans="1:60" x14ac:dyDescent="0.25">
      <c r="A25" s="33" t="s">
        <v>75</v>
      </c>
      <c r="B25" s="1">
        <v>5</v>
      </c>
      <c r="C25" s="1">
        <v>3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3</v>
      </c>
      <c r="X25" s="1">
        <v>5</v>
      </c>
      <c r="Y25" s="1">
        <v>3</v>
      </c>
      <c r="Z25" s="1">
        <v>5</v>
      </c>
      <c r="AA25" s="1">
        <v>5</v>
      </c>
      <c r="AB25" s="1">
        <v>3</v>
      </c>
      <c r="AC25" s="1">
        <v>3</v>
      </c>
      <c r="AD25" s="1">
        <v>3</v>
      </c>
      <c r="AE25" s="1">
        <v>3</v>
      </c>
      <c r="AF25" s="1">
        <v>5</v>
      </c>
      <c r="AG25" s="1">
        <v>5</v>
      </c>
      <c r="AH25" s="1">
        <v>3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  <c r="AR25" s="1">
        <v>5</v>
      </c>
      <c r="AS25" s="1">
        <v>5</v>
      </c>
      <c r="AT25" s="1">
        <v>5</v>
      </c>
      <c r="AU25" s="1">
        <v>5</v>
      </c>
      <c r="AV25" s="1">
        <v>3</v>
      </c>
      <c r="AW25" s="1"/>
      <c r="AX25" s="1"/>
      <c r="AY25" s="1"/>
      <c r="AZ25" s="34"/>
      <c r="BA25" s="1"/>
      <c r="BC25" s="2"/>
      <c r="BE25" s="2" t="str">
        <v>Class 11: Import data</v>
      </c>
      <c r="BF25" s="47">
        <f t="shared" si="0"/>
        <v>11</v>
      </c>
      <c r="BG25" s="47"/>
      <c r="BH25" s="2" t="str">
        <f t="shared" si="1"/>
        <v>Import data</v>
      </c>
    </row>
    <row r="26" spans="1:60" x14ac:dyDescent="0.25">
      <c r="A26" s="33" t="s">
        <v>105</v>
      </c>
      <c r="B26" s="1">
        <v>5</v>
      </c>
      <c r="C26" s="1">
        <v>5</v>
      </c>
      <c r="D26" s="1">
        <v>3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3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3</v>
      </c>
      <c r="X26" s="1">
        <v>3</v>
      </c>
      <c r="Y26" s="1">
        <v>5</v>
      </c>
      <c r="Z26" s="1">
        <v>5</v>
      </c>
      <c r="AA26" s="1">
        <v>5</v>
      </c>
      <c r="AB26" s="1">
        <v>5</v>
      </c>
      <c r="AC26" s="1">
        <v>0</v>
      </c>
      <c r="AD26" s="1">
        <v>0</v>
      </c>
      <c r="AE26" s="1">
        <v>0</v>
      </c>
      <c r="AF26" s="1">
        <v>5</v>
      </c>
      <c r="AG26" s="1">
        <v>5</v>
      </c>
      <c r="AH26" s="1">
        <v>3</v>
      </c>
      <c r="AI26" s="1">
        <v>0</v>
      </c>
      <c r="AJ26" s="1">
        <v>0</v>
      </c>
      <c r="AK26" s="1">
        <v>5</v>
      </c>
      <c r="AL26" s="1">
        <v>5</v>
      </c>
      <c r="AM26" s="1">
        <v>3</v>
      </c>
      <c r="AN26" s="1">
        <v>5</v>
      </c>
      <c r="AO26" s="1">
        <v>3</v>
      </c>
      <c r="AP26" s="1">
        <v>5</v>
      </c>
      <c r="AQ26" s="1">
        <v>3</v>
      </c>
      <c r="AR26" s="1">
        <v>5</v>
      </c>
      <c r="AS26" s="1">
        <v>5</v>
      </c>
      <c r="AT26" s="1">
        <v>5</v>
      </c>
      <c r="AU26" s="1">
        <v>3</v>
      </c>
      <c r="AV26" s="1">
        <v>3</v>
      </c>
      <c r="AW26" s="1"/>
      <c r="AX26" s="1"/>
      <c r="AY26" s="1"/>
      <c r="AZ26" s="34"/>
      <c r="BA26" s="1"/>
      <c r="BC26" s="2"/>
      <c r="BE26" s="2" t="str">
        <v>Class 11: Declaration of variables</v>
      </c>
      <c r="BF26" s="47">
        <f t="shared" si="0"/>
        <v>11</v>
      </c>
      <c r="BG26" s="47"/>
      <c r="BH26" s="2" t="str">
        <f t="shared" si="1"/>
        <v>Declaration of variables</v>
      </c>
    </row>
    <row r="27" spans="1:60" x14ac:dyDescent="0.25">
      <c r="A27" s="33" t="s">
        <v>106</v>
      </c>
      <c r="B27" s="1">
        <v>0</v>
      </c>
      <c r="C27" s="1">
        <v>0</v>
      </c>
      <c r="D27" s="1">
        <v>5</v>
      </c>
      <c r="E27" s="1">
        <v>5</v>
      </c>
      <c r="F27" s="1">
        <v>3</v>
      </c>
      <c r="G27" s="1">
        <v>3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5</v>
      </c>
      <c r="S27" s="1">
        <v>3</v>
      </c>
      <c r="T27" s="1">
        <v>3</v>
      </c>
      <c r="U27" s="1">
        <v>5</v>
      </c>
      <c r="V27" s="1">
        <v>5</v>
      </c>
      <c r="W27" s="1">
        <v>3</v>
      </c>
      <c r="X27" s="1">
        <v>3</v>
      </c>
      <c r="Y27" s="1">
        <v>3</v>
      </c>
      <c r="Z27" s="1">
        <v>3</v>
      </c>
      <c r="AA27" s="1">
        <v>0</v>
      </c>
      <c r="AB27" s="1">
        <v>0</v>
      </c>
      <c r="AC27" s="1">
        <v>5</v>
      </c>
      <c r="AD27" s="1">
        <v>3</v>
      </c>
      <c r="AE27" s="1">
        <v>5</v>
      </c>
      <c r="AF27" s="1">
        <v>5</v>
      </c>
      <c r="AG27" s="1">
        <v>3</v>
      </c>
      <c r="AH27" s="1">
        <v>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3</v>
      </c>
      <c r="AV27" s="1">
        <v>0</v>
      </c>
      <c r="AW27" s="1"/>
      <c r="AX27" s="1"/>
      <c r="AY27" s="1"/>
      <c r="AZ27" s="34"/>
      <c r="BA27" s="1"/>
      <c r="BC27" s="2"/>
      <c r="BE27" s="2" t="str">
        <v>Class 12: Logarithm</v>
      </c>
      <c r="BF27" s="47">
        <f t="shared" si="0"/>
        <v>12</v>
      </c>
      <c r="BG27" s="47"/>
      <c r="BH27" s="2" t="str">
        <f t="shared" si="1"/>
        <v>Logarithm</v>
      </c>
    </row>
    <row r="28" spans="1:60" x14ac:dyDescent="0.25">
      <c r="A28" s="33" t="s">
        <v>113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3</v>
      </c>
      <c r="H28" s="1">
        <v>5</v>
      </c>
      <c r="I28" s="1">
        <v>0</v>
      </c>
      <c r="J28" s="1">
        <v>5</v>
      </c>
      <c r="K28" s="1">
        <v>5</v>
      </c>
      <c r="L28" s="1">
        <v>5</v>
      </c>
      <c r="M28" s="1">
        <v>3</v>
      </c>
      <c r="N28" s="1">
        <v>3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0</v>
      </c>
      <c r="X28" s="1">
        <v>0</v>
      </c>
      <c r="Y28" s="1">
        <v>0</v>
      </c>
      <c r="Z28" s="1">
        <v>0</v>
      </c>
      <c r="AA28" s="1">
        <v>5</v>
      </c>
      <c r="AB28" s="1">
        <v>0</v>
      </c>
      <c r="AC28" s="1">
        <v>5</v>
      </c>
      <c r="AD28" s="1">
        <v>3</v>
      </c>
      <c r="AE28" s="1">
        <v>3</v>
      </c>
      <c r="AF28" s="1">
        <v>5</v>
      </c>
      <c r="AG28" s="1">
        <v>5</v>
      </c>
      <c r="AH28" s="1">
        <v>3</v>
      </c>
      <c r="AI28" s="1">
        <v>5</v>
      </c>
      <c r="AJ28" s="1">
        <v>5</v>
      </c>
      <c r="AK28" s="1">
        <v>3</v>
      </c>
      <c r="AL28" s="1">
        <v>3</v>
      </c>
      <c r="AM28" s="1">
        <v>5</v>
      </c>
      <c r="AN28" s="1">
        <v>5</v>
      </c>
      <c r="AO28" s="1">
        <v>5</v>
      </c>
      <c r="AP28" s="1">
        <v>5</v>
      </c>
      <c r="AQ28" s="1">
        <v>5</v>
      </c>
      <c r="AR28" s="1">
        <v>5</v>
      </c>
      <c r="AS28" s="1">
        <v>5</v>
      </c>
      <c r="AT28" s="1">
        <v>5</v>
      </c>
      <c r="AU28" s="1">
        <v>5</v>
      </c>
      <c r="AV28" s="1">
        <v>3</v>
      </c>
      <c r="AW28" s="1"/>
      <c r="AX28" s="1"/>
      <c r="AY28" s="1"/>
      <c r="AZ28" s="34"/>
      <c r="BA28" s="1"/>
      <c r="BC28" s="2"/>
      <c r="BE28" s="2" t="str">
        <v>Class 12: Sub and Function</v>
      </c>
      <c r="BF28" s="47">
        <f t="shared" si="0"/>
        <v>12</v>
      </c>
      <c r="BG28" s="47"/>
      <c r="BH28" s="2" t="str">
        <f t="shared" si="1"/>
        <v>Sub and Function</v>
      </c>
    </row>
    <row r="29" spans="1:60" x14ac:dyDescent="0.25">
      <c r="A29" s="33" t="s">
        <v>96</v>
      </c>
      <c r="B29" s="1">
        <v>5</v>
      </c>
      <c r="C29" s="1">
        <v>5</v>
      </c>
      <c r="D29" s="1">
        <v>0</v>
      </c>
      <c r="E29" s="1">
        <v>5</v>
      </c>
      <c r="F29" s="1">
        <v>5</v>
      </c>
      <c r="G29" s="1">
        <v>3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3</v>
      </c>
      <c r="AD29" s="1">
        <v>3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3</v>
      </c>
      <c r="AL29" s="1">
        <v>5</v>
      </c>
      <c r="AM29" s="1">
        <v>5</v>
      </c>
      <c r="AN29" s="1">
        <v>5</v>
      </c>
      <c r="AO29" s="1">
        <v>5</v>
      </c>
      <c r="AP29" s="1">
        <v>5</v>
      </c>
      <c r="AQ29" s="1">
        <v>5</v>
      </c>
      <c r="AR29" s="1">
        <v>5</v>
      </c>
      <c r="AS29" s="1">
        <v>5</v>
      </c>
      <c r="AT29" s="1">
        <v>5</v>
      </c>
      <c r="AU29" s="1">
        <v>3</v>
      </c>
      <c r="AV29" s="1">
        <v>5</v>
      </c>
      <c r="AW29" s="1"/>
      <c r="AX29" s="1"/>
      <c r="AY29" s="1"/>
      <c r="AZ29" s="34"/>
      <c r="BA29" s="1"/>
      <c r="BC29" s="2"/>
      <c r="BE29" s="2" t="str">
        <v>Class 13: Flowchart #1</v>
      </c>
      <c r="BF29" s="47">
        <f t="shared" si="0"/>
        <v>13</v>
      </c>
      <c r="BG29" s="47"/>
      <c r="BH29" s="2" t="str">
        <f t="shared" si="1"/>
        <v>Flowchart #1</v>
      </c>
    </row>
    <row r="30" spans="1:60" x14ac:dyDescent="0.25">
      <c r="A30" s="33" t="s">
        <v>89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3</v>
      </c>
      <c r="H30" s="1">
        <v>5</v>
      </c>
      <c r="I30" s="1">
        <v>5</v>
      </c>
      <c r="J30" s="1">
        <v>5</v>
      </c>
      <c r="K30" s="1">
        <v>5</v>
      </c>
      <c r="L30" s="1">
        <v>0</v>
      </c>
      <c r="M30" s="1">
        <v>0</v>
      </c>
      <c r="N30" s="1">
        <v>3</v>
      </c>
      <c r="O30" s="1">
        <v>5</v>
      </c>
      <c r="P30" s="1">
        <v>5</v>
      </c>
      <c r="Q30" s="1">
        <v>5</v>
      </c>
      <c r="R30" s="1">
        <v>5</v>
      </c>
      <c r="S30" s="1">
        <v>3</v>
      </c>
      <c r="T30" s="1">
        <v>5</v>
      </c>
      <c r="U30" s="1">
        <v>5</v>
      </c>
      <c r="V30" s="1">
        <v>5</v>
      </c>
      <c r="W30" s="1">
        <v>3</v>
      </c>
      <c r="X30" s="1">
        <v>3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3</v>
      </c>
      <c r="AE30" s="1">
        <v>5</v>
      </c>
      <c r="AF30" s="1">
        <v>5</v>
      </c>
      <c r="AG30" s="1">
        <v>5</v>
      </c>
      <c r="AH30" s="1">
        <v>3</v>
      </c>
      <c r="AI30" s="1">
        <v>5</v>
      </c>
      <c r="AJ30" s="1">
        <v>5</v>
      </c>
      <c r="AK30" s="1">
        <v>5</v>
      </c>
      <c r="AL30" s="1">
        <v>0</v>
      </c>
      <c r="AM30" s="1">
        <v>0</v>
      </c>
      <c r="AN30" s="1">
        <v>0</v>
      </c>
      <c r="AO30" s="1">
        <v>0</v>
      </c>
      <c r="AP30" s="1">
        <v>5</v>
      </c>
      <c r="AQ30" s="1">
        <v>3</v>
      </c>
      <c r="AR30" s="1">
        <v>3</v>
      </c>
      <c r="AS30" s="1">
        <v>5</v>
      </c>
      <c r="AT30" s="1">
        <v>5</v>
      </c>
      <c r="AU30" s="1">
        <v>5</v>
      </c>
      <c r="AV30" s="1">
        <v>5</v>
      </c>
      <c r="AW30" s="1"/>
      <c r="AX30" s="1"/>
      <c r="AY30" s="1"/>
      <c r="AZ30" s="34"/>
      <c r="BA30" s="1"/>
      <c r="BC30" s="2"/>
      <c r="BE30" s="2" t="str">
        <v>Class 13: Loop</v>
      </c>
      <c r="BF30" s="47">
        <f t="shared" si="0"/>
        <v>13</v>
      </c>
      <c r="BG30" s="47"/>
      <c r="BH30" s="2" t="str">
        <f t="shared" si="1"/>
        <v>Loop</v>
      </c>
    </row>
    <row r="31" spans="1:60" x14ac:dyDescent="0.25">
      <c r="A31" s="33" t="s">
        <v>90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3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3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3</v>
      </c>
      <c r="T31" s="1">
        <v>5</v>
      </c>
      <c r="U31" s="1">
        <v>5</v>
      </c>
      <c r="V31" s="1">
        <v>5</v>
      </c>
      <c r="W31" s="1">
        <v>3</v>
      </c>
      <c r="X31" s="1">
        <v>3</v>
      </c>
      <c r="Y31" s="1">
        <v>5</v>
      </c>
      <c r="Z31" s="1">
        <v>5</v>
      </c>
      <c r="AA31" s="1">
        <v>0</v>
      </c>
      <c r="AB31" s="1">
        <v>5</v>
      </c>
      <c r="AC31" s="1">
        <v>5</v>
      </c>
      <c r="AD31" s="1">
        <v>5</v>
      </c>
      <c r="AE31" s="1">
        <v>3</v>
      </c>
      <c r="AF31" s="1">
        <v>5</v>
      </c>
      <c r="AG31" s="1">
        <v>5</v>
      </c>
      <c r="AH31" s="1">
        <v>3</v>
      </c>
      <c r="AI31" s="1">
        <v>5</v>
      </c>
      <c r="AJ31" s="1">
        <v>3</v>
      </c>
      <c r="AK31" s="1">
        <v>5</v>
      </c>
      <c r="AL31" s="1">
        <v>5</v>
      </c>
      <c r="AM31" s="1">
        <v>5</v>
      </c>
      <c r="AN31" s="1">
        <v>5</v>
      </c>
      <c r="AO31" s="1">
        <v>5</v>
      </c>
      <c r="AP31" s="1">
        <v>3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3</v>
      </c>
      <c r="AW31" s="1"/>
      <c r="AX31" s="1"/>
      <c r="AY31" s="1"/>
      <c r="AZ31" s="34"/>
      <c r="BA31" s="1"/>
      <c r="BC31" s="2"/>
      <c r="BE31" s="2" t="str">
        <v>Class 13: Sum Conditional</v>
      </c>
      <c r="BF31" s="47">
        <f t="shared" si="0"/>
        <v>13</v>
      </c>
      <c r="BG31" s="47"/>
      <c r="BH31" s="2" t="str">
        <f t="shared" si="1"/>
        <v>Sum Conditional</v>
      </c>
    </row>
    <row r="32" spans="1:60" x14ac:dyDescent="0.25">
      <c r="A32" s="33" t="s">
        <v>76</v>
      </c>
      <c r="B32" s="1">
        <v>5</v>
      </c>
      <c r="C32" s="1">
        <v>5</v>
      </c>
      <c r="D32" s="1">
        <v>3</v>
      </c>
      <c r="E32" s="1">
        <v>5</v>
      </c>
      <c r="F32" s="1">
        <v>5</v>
      </c>
      <c r="G32" s="1">
        <v>5</v>
      </c>
      <c r="H32" s="1">
        <v>0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3</v>
      </c>
      <c r="X32" s="1">
        <v>3</v>
      </c>
      <c r="Y32" s="1">
        <v>3</v>
      </c>
      <c r="Z32" s="1">
        <v>5</v>
      </c>
      <c r="AA32" s="1">
        <v>0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3</v>
      </c>
      <c r="AL32" s="1">
        <v>0</v>
      </c>
      <c r="AM32" s="1">
        <v>0</v>
      </c>
      <c r="AN32" s="1">
        <v>0</v>
      </c>
      <c r="AO32" s="1">
        <v>0</v>
      </c>
      <c r="AP32" s="1">
        <v>5</v>
      </c>
      <c r="AQ32" s="1">
        <v>5</v>
      </c>
      <c r="AR32" s="1">
        <v>5</v>
      </c>
      <c r="AS32" s="1">
        <v>3</v>
      </c>
      <c r="AT32" s="1">
        <v>5</v>
      </c>
      <c r="AU32" s="1">
        <v>0</v>
      </c>
      <c r="AV32" s="1">
        <v>3</v>
      </c>
      <c r="AW32" s="1"/>
      <c r="AX32" s="1"/>
      <c r="AY32" s="1"/>
      <c r="AZ32" s="34"/>
      <c r="BA32" s="1"/>
      <c r="BC32" s="2"/>
      <c r="BE32" s="2" t="str">
        <v>Class 14: VBA Flow Chart</v>
      </c>
      <c r="BF32" s="47">
        <f t="shared" si="0"/>
        <v>14</v>
      </c>
      <c r="BG32" s="47"/>
      <c r="BH32" s="2" t="str">
        <f t="shared" si="1"/>
        <v>VBA Flow Chart</v>
      </c>
    </row>
    <row r="33" spans="1:60" x14ac:dyDescent="0.25">
      <c r="A33" s="33" t="s">
        <v>107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3</v>
      </c>
      <c r="H33" s="1">
        <v>5</v>
      </c>
      <c r="I33" s="1">
        <v>5</v>
      </c>
      <c r="J33" s="1">
        <v>5</v>
      </c>
      <c r="K33" s="1">
        <v>5</v>
      </c>
      <c r="L33" s="1">
        <v>3</v>
      </c>
      <c r="M33" s="1">
        <v>5</v>
      </c>
      <c r="N33" s="1">
        <v>5</v>
      </c>
      <c r="O33" s="1">
        <v>3</v>
      </c>
      <c r="P33" s="1">
        <v>5</v>
      </c>
      <c r="Q33" s="1">
        <v>5</v>
      </c>
      <c r="R33" s="1">
        <v>5</v>
      </c>
      <c r="S33" s="1">
        <v>5</v>
      </c>
      <c r="T33" s="1">
        <v>3</v>
      </c>
      <c r="U33" s="1">
        <v>5</v>
      </c>
      <c r="V33" s="1">
        <v>5</v>
      </c>
      <c r="W33" s="1">
        <v>5</v>
      </c>
      <c r="X33" s="1">
        <v>3</v>
      </c>
      <c r="Y33" s="1">
        <v>3</v>
      </c>
      <c r="Z33" s="1">
        <v>3</v>
      </c>
      <c r="AA33" s="1">
        <v>5</v>
      </c>
      <c r="AB33" s="1">
        <v>3</v>
      </c>
      <c r="AC33" s="1">
        <v>5</v>
      </c>
      <c r="AD33" s="1">
        <v>3</v>
      </c>
      <c r="AE33" s="1">
        <v>3</v>
      </c>
      <c r="AF33" s="1">
        <v>5</v>
      </c>
      <c r="AG33" s="1">
        <v>5</v>
      </c>
      <c r="AH33" s="1">
        <v>3</v>
      </c>
      <c r="AI33" s="1">
        <v>5</v>
      </c>
      <c r="AJ33" s="1">
        <v>5</v>
      </c>
      <c r="AK33" s="1">
        <v>5</v>
      </c>
      <c r="AL33" s="1">
        <v>3</v>
      </c>
      <c r="AM33" s="1">
        <v>5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3</v>
      </c>
      <c r="AT33" s="1">
        <v>5</v>
      </c>
      <c r="AU33" s="1">
        <v>0</v>
      </c>
      <c r="AV33" s="1">
        <v>3</v>
      </c>
      <c r="AW33" s="1"/>
      <c r="AX33" s="1"/>
      <c r="AY33" s="1"/>
      <c r="AZ33" s="34"/>
      <c r="BA33" s="1"/>
      <c r="BC33" s="2"/>
      <c r="BE33" s="2" t="str">
        <v>Class 14: Active Cell Offset</v>
      </c>
      <c r="BF33" s="47">
        <f t="shared" si="0"/>
        <v>14</v>
      </c>
      <c r="BG33" s="47"/>
      <c r="BH33" s="2" t="str">
        <f t="shared" si="1"/>
        <v>Active Cell Offset</v>
      </c>
    </row>
    <row r="34" spans="1:60" x14ac:dyDescent="0.25">
      <c r="A34" s="33" t="s">
        <v>114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3</v>
      </c>
      <c r="H34" s="1">
        <v>5</v>
      </c>
      <c r="I34" s="1">
        <v>5</v>
      </c>
      <c r="J34" s="1">
        <v>5</v>
      </c>
      <c r="K34" s="1">
        <v>0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3</v>
      </c>
      <c r="T34" s="1">
        <v>3</v>
      </c>
      <c r="U34" s="1">
        <v>5</v>
      </c>
      <c r="V34" s="1">
        <v>5</v>
      </c>
      <c r="W34" s="1">
        <v>3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3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0</v>
      </c>
      <c r="AM34" s="1">
        <v>0</v>
      </c>
      <c r="AN34" s="1">
        <v>0</v>
      </c>
      <c r="AO34" s="1">
        <v>0</v>
      </c>
      <c r="AP34" s="1">
        <v>5</v>
      </c>
      <c r="AQ34" s="1">
        <v>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  <c r="AW34" s="1"/>
      <c r="AX34" s="1"/>
      <c r="AY34" s="1"/>
      <c r="AZ34" s="34"/>
      <c r="BA34" s="1"/>
      <c r="BC34" s="2"/>
      <c r="BE34" s="2" t="str">
        <v>Class 14: Looper</v>
      </c>
      <c r="BF34" s="47">
        <f t="shared" si="0"/>
        <v>14</v>
      </c>
      <c r="BG34" s="47"/>
      <c r="BH34" s="2" t="str">
        <f t="shared" si="1"/>
        <v>Looper</v>
      </c>
    </row>
    <row r="35" spans="1:60" x14ac:dyDescent="0.25">
      <c r="A35" s="33" t="s">
        <v>115</v>
      </c>
      <c r="B35" s="1">
        <v>0</v>
      </c>
      <c r="C35" s="1">
        <v>0</v>
      </c>
      <c r="D35" s="1">
        <v>0</v>
      </c>
      <c r="E35" s="1">
        <v>5</v>
      </c>
      <c r="F35" s="1">
        <v>5</v>
      </c>
      <c r="G35" s="1">
        <v>3</v>
      </c>
      <c r="H35" s="1">
        <v>5</v>
      </c>
      <c r="I35" s="1">
        <v>5</v>
      </c>
      <c r="J35" s="1">
        <v>5</v>
      </c>
      <c r="K35" s="1">
        <v>3</v>
      </c>
      <c r="L35" s="1">
        <v>0</v>
      </c>
      <c r="M35" s="1">
        <v>0</v>
      </c>
      <c r="N35" s="1">
        <v>3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3</v>
      </c>
      <c r="U35" s="1">
        <v>5</v>
      </c>
      <c r="V35" s="1">
        <v>5</v>
      </c>
      <c r="W35" s="1">
        <v>3</v>
      </c>
      <c r="X35" s="1">
        <v>5</v>
      </c>
      <c r="Y35" s="1">
        <v>5</v>
      </c>
      <c r="Z35" s="1">
        <v>3</v>
      </c>
      <c r="AA35" s="1">
        <v>5</v>
      </c>
      <c r="AB35" s="1">
        <v>0</v>
      </c>
      <c r="AC35" s="1">
        <v>5</v>
      </c>
      <c r="AD35" s="1">
        <v>5</v>
      </c>
      <c r="AE35" s="1">
        <v>3</v>
      </c>
      <c r="AF35" s="1">
        <v>5</v>
      </c>
      <c r="AG35" s="1">
        <v>3</v>
      </c>
      <c r="AH35" s="1">
        <v>5</v>
      </c>
      <c r="AI35" s="1">
        <v>5</v>
      </c>
      <c r="AJ35" s="1">
        <v>5</v>
      </c>
      <c r="AK35" s="1">
        <v>0</v>
      </c>
      <c r="AL35" s="1">
        <v>5</v>
      </c>
      <c r="AM35" s="1">
        <v>5</v>
      </c>
      <c r="AN35" s="1">
        <v>5</v>
      </c>
      <c r="AO35" s="1">
        <v>5</v>
      </c>
      <c r="AP35" s="1">
        <v>0</v>
      </c>
      <c r="AQ35" s="1">
        <v>3</v>
      </c>
      <c r="AR35" s="1">
        <v>0</v>
      </c>
      <c r="AS35" s="1">
        <v>3</v>
      </c>
      <c r="AT35" s="1">
        <v>5</v>
      </c>
      <c r="AU35" s="1">
        <v>0</v>
      </c>
      <c r="AV35" s="1">
        <v>0</v>
      </c>
      <c r="AW35" s="1"/>
      <c r="AX35" s="1"/>
      <c r="AY35" s="1"/>
      <c r="AZ35" s="34"/>
      <c r="BA35" s="1"/>
      <c r="BC35" s="2"/>
      <c r="BE35" s="2" t="str">
        <v>Class 15: For... Next Loops</v>
      </c>
      <c r="BF35" s="47">
        <f t="shared" si="0"/>
        <v>15</v>
      </c>
      <c r="BG35" s="47"/>
      <c r="BH35" s="2" t="str">
        <f t="shared" si="1"/>
        <v>For... Next Loops</v>
      </c>
    </row>
    <row r="36" spans="1:60" x14ac:dyDescent="0.25">
      <c r="A36" s="33" t="s">
        <v>116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3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3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3</v>
      </c>
      <c r="AR36" s="1">
        <v>5</v>
      </c>
      <c r="AS36" s="1">
        <v>5</v>
      </c>
      <c r="AT36" s="1">
        <v>5</v>
      </c>
      <c r="AU36" s="1">
        <v>3</v>
      </c>
      <c r="AV36" s="1">
        <v>5</v>
      </c>
      <c r="AW36" s="1"/>
      <c r="AX36" s="1"/>
      <c r="AY36" s="1"/>
      <c r="AZ36" s="34"/>
      <c r="BA36" s="1"/>
      <c r="BC36" s="2"/>
      <c r="BE36" s="2" t="str">
        <v>Class 15: Option Base 1</v>
      </c>
      <c r="BF36" s="47">
        <f t="shared" si="0"/>
        <v>15</v>
      </c>
      <c r="BG36" s="47"/>
      <c r="BH36" s="2" t="str">
        <f t="shared" si="1"/>
        <v>Option Base 1</v>
      </c>
    </row>
    <row r="37" spans="1:60" x14ac:dyDescent="0.25">
      <c r="A37" s="33" t="s">
        <v>97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0</v>
      </c>
      <c r="J37" s="1">
        <v>0</v>
      </c>
      <c r="K37" s="1">
        <v>0</v>
      </c>
      <c r="L37" s="1">
        <v>3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3</v>
      </c>
      <c r="X37" s="1">
        <v>3</v>
      </c>
      <c r="Y37" s="1">
        <v>5</v>
      </c>
      <c r="Z37" s="1">
        <v>3</v>
      </c>
      <c r="AA37" s="1">
        <v>5</v>
      </c>
      <c r="AB37" s="1">
        <v>5</v>
      </c>
      <c r="AC37" s="1">
        <v>5</v>
      </c>
      <c r="AD37" s="1">
        <v>5</v>
      </c>
      <c r="AE37" s="1">
        <v>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5</v>
      </c>
      <c r="AL37" s="1">
        <v>0</v>
      </c>
      <c r="AM37" s="1">
        <v>0</v>
      </c>
      <c r="AN37" s="1">
        <v>0</v>
      </c>
      <c r="AO37" s="1">
        <v>0</v>
      </c>
      <c r="AP37" s="1">
        <v>5</v>
      </c>
      <c r="AQ37" s="1">
        <v>0</v>
      </c>
      <c r="AR37" s="1">
        <v>0</v>
      </c>
      <c r="AS37" s="1">
        <v>0</v>
      </c>
      <c r="AT37" s="1">
        <v>0</v>
      </c>
      <c r="AU37" s="1">
        <v>3</v>
      </c>
      <c r="AV37" s="1">
        <v>5</v>
      </c>
      <c r="AW37" s="1"/>
      <c r="AX37" s="1"/>
      <c r="AY37" s="1"/>
      <c r="AZ37" s="34"/>
      <c r="BA37" s="1"/>
      <c r="BC37" s="2"/>
      <c r="BE37" s="2" t="str">
        <v>Class 16: User Form 3</v>
      </c>
      <c r="BF37" s="47">
        <f t="shared" si="0"/>
        <v>16</v>
      </c>
      <c r="BG37" s="47"/>
      <c r="BH37" s="2" t="str">
        <f t="shared" si="1"/>
        <v>User Form 3</v>
      </c>
    </row>
    <row r="38" spans="1:60" x14ac:dyDescent="0.25">
      <c r="A38" s="33" t="s">
        <v>117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5</v>
      </c>
      <c r="O38" s="1">
        <v>5</v>
      </c>
      <c r="P38" s="1">
        <v>5</v>
      </c>
      <c r="Q38" s="1">
        <v>5</v>
      </c>
      <c r="R38" s="1">
        <v>0</v>
      </c>
      <c r="S38" s="1">
        <v>0</v>
      </c>
      <c r="T38" s="1">
        <v>0</v>
      </c>
      <c r="U38" s="1">
        <v>5</v>
      </c>
      <c r="V38" s="1">
        <v>3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3</v>
      </c>
      <c r="AC38" s="1">
        <v>5</v>
      </c>
      <c r="AD38" s="1">
        <v>0</v>
      </c>
      <c r="AE38" s="1">
        <v>0</v>
      </c>
      <c r="AF38" s="1">
        <v>5</v>
      </c>
      <c r="AG38" s="1">
        <v>3</v>
      </c>
      <c r="AH38" s="1">
        <v>0</v>
      </c>
      <c r="AI38" s="1">
        <v>0</v>
      </c>
      <c r="AJ38" s="1">
        <v>0</v>
      </c>
      <c r="AK38" s="1">
        <v>5</v>
      </c>
      <c r="AL38" s="1">
        <v>0</v>
      </c>
      <c r="AM38" s="1">
        <v>0</v>
      </c>
      <c r="AN38" s="1">
        <v>0</v>
      </c>
      <c r="AO38" s="1">
        <v>0</v>
      </c>
      <c r="AP38" s="1">
        <v>3</v>
      </c>
      <c r="AQ38" s="1">
        <v>0</v>
      </c>
      <c r="AR38" s="1">
        <v>0</v>
      </c>
      <c r="AS38" s="1">
        <v>0</v>
      </c>
      <c r="AT38" s="1">
        <v>0</v>
      </c>
      <c r="AU38" s="1">
        <v>5</v>
      </c>
      <c r="AV38" s="1">
        <v>3</v>
      </c>
      <c r="AW38" s="1"/>
      <c r="AX38" s="1"/>
      <c r="AY38" s="1"/>
      <c r="AZ38" s="34"/>
      <c r="BA38" s="1"/>
      <c r="BC38" s="2"/>
      <c r="BE38" s="2" t="str">
        <v>Class 17: Message boxes #1</v>
      </c>
      <c r="BF38" s="47">
        <f t="shared" si="0"/>
        <v>17</v>
      </c>
      <c r="BG38" s="47"/>
      <c r="BH38" s="2" t="str">
        <f t="shared" si="1"/>
        <v>Message boxes #1</v>
      </c>
    </row>
    <row r="39" spans="1:60" x14ac:dyDescent="0.25">
      <c r="A39" s="33" t="s">
        <v>98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3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3</v>
      </c>
      <c r="X39" s="1">
        <v>5</v>
      </c>
      <c r="Y39" s="1">
        <v>5</v>
      </c>
      <c r="Z39" s="1">
        <v>5</v>
      </c>
      <c r="AA39" s="1">
        <v>0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3</v>
      </c>
      <c r="AH39" s="1">
        <v>3</v>
      </c>
      <c r="AI39" s="1">
        <v>0</v>
      </c>
      <c r="AJ39" s="1">
        <v>0</v>
      </c>
      <c r="AK39" s="1">
        <v>3</v>
      </c>
      <c r="AL39" s="1">
        <v>5</v>
      </c>
      <c r="AM39" s="1">
        <v>5</v>
      </c>
      <c r="AN39" s="1">
        <v>5</v>
      </c>
      <c r="AO39" s="1">
        <v>5</v>
      </c>
      <c r="AP39" s="1">
        <v>3</v>
      </c>
      <c r="AQ39" s="1">
        <v>0</v>
      </c>
      <c r="AR39" s="1">
        <v>0</v>
      </c>
      <c r="AS39" s="1">
        <v>0</v>
      </c>
      <c r="AT39" s="1">
        <v>0</v>
      </c>
      <c r="AU39" s="1">
        <v>3</v>
      </c>
      <c r="AV39" s="1">
        <v>5</v>
      </c>
      <c r="AW39" s="1"/>
      <c r="AX39" s="1"/>
      <c r="AY39" s="1"/>
      <c r="AZ39" s="34"/>
      <c r="BA39" s="1"/>
      <c r="BC39" s="2"/>
      <c r="BE39" s="2" t="str">
        <v>Class 17: Message Boxes #2</v>
      </c>
      <c r="BF39" s="47">
        <f t="shared" si="0"/>
        <v>17</v>
      </c>
      <c r="BG39" s="47"/>
      <c r="BH39" s="2" t="str">
        <f t="shared" si="1"/>
        <v>Message Boxes #2</v>
      </c>
    </row>
    <row r="40" spans="1:60" x14ac:dyDescent="0.25">
      <c r="A40" s="33" t="s">
        <v>118</v>
      </c>
      <c r="B40" s="1">
        <v>0</v>
      </c>
      <c r="C40" s="1">
        <v>0</v>
      </c>
      <c r="D40" s="1">
        <v>5</v>
      </c>
      <c r="E40" s="1">
        <v>5</v>
      </c>
      <c r="F40" s="1">
        <v>5</v>
      </c>
      <c r="G40" s="1">
        <v>3</v>
      </c>
      <c r="H40" s="1">
        <v>5</v>
      </c>
      <c r="I40" s="1">
        <v>3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0</v>
      </c>
      <c r="V40" s="1">
        <v>0</v>
      </c>
      <c r="W40" s="1">
        <v>3</v>
      </c>
      <c r="X40" s="1">
        <v>3</v>
      </c>
      <c r="Y40" s="1">
        <v>5</v>
      </c>
      <c r="Z40" s="1">
        <v>3</v>
      </c>
      <c r="AA40" s="1">
        <v>0</v>
      </c>
      <c r="AB40" s="1">
        <v>3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3</v>
      </c>
      <c r="AL40" s="1">
        <v>5</v>
      </c>
      <c r="AM40" s="1">
        <v>5</v>
      </c>
      <c r="AN40" s="1">
        <v>5</v>
      </c>
      <c r="AO40" s="1">
        <v>5</v>
      </c>
      <c r="AP40" s="1">
        <v>0</v>
      </c>
      <c r="AQ40" s="1">
        <v>3</v>
      </c>
      <c r="AR40" s="1">
        <v>5</v>
      </c>
      <c r="AS40" s="1">
        <v>5</v>
      </c>
      <c r="AT40" s="1">
        <v>5</v>
      </c>
      <c r="AU40" s="1">
        <v>5</v>
      </c>
      <c r="AV40" s="1">
        <v>0</v>
      </c>
      <c r="AW40" s="1"/>
      <c r="AX40" s="1"/>
      <c r="AY40" s="1"/>
      <c r="AZ40" s="34"/>
      <c r="BA40" s="1"/>
      <c r="BC40" s="2"/>
      <c r="BE40" s="2" t="str">
        <v>Class 17: Quit Button</v>
      </c>
      <c r="BF40" s="47">
        <f t="shared" si="0"/>
        <v>17</v>
      </c>
      <c r="BG40" s="47"/>
      <c r="BH40" s="2" t="str">
        <f t="shared" si="1"/>
        <v>Quit Button</v>
      </c>
    </row>
    <row r="41" spans="1:60" x14ac:dyDescent="0.25">
      <c r="A41" s="33" t="s">
        <v>108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 s="1"/>
      <c r="AX41" s="1"/>
      <c r="AY41" s="1"/>
      <c r="AZ41" s="34"/>
      <c r="BA41" s="1"/>
      <c r="BC41" s="2"/>
      <c r="BE41" s="2" t="str">
        <v>Class 17: FuelEfficiency</v>
      </c>
      <c r="BF41" s="47">
        <f t="shared" si="0"/>
        <v>17</v>
      </c>
      <c r="BG41" s="47"/>
      <c r="BH41" s="2" t="str">
        <f t="shared" si="1"/>
        <v>FuelEfficiency</v>
      </c>
    </row>
    <row r="42" spans="1:60" x14ac:dyDescent="0.25">
      <c r="A42" s="33" t="s">
        <v>119</v>
      </c>
      <c r="B42" s="1">
        <v>5</v>
      </c>
      <c r="C42" s="1">
        <v>5</v>
      </c>
      <c r="D42" s="1">
        <v>5</v>
      </c>
      <c r="E42" s="1">
        <v>5</v>
      </c>
      <c r="F42" s="1">
        <v>3</v>
      </c>
      <c r="G42" s="1">
        <v>0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3</v>
      </c>
      <c r="W42" s="1">
        <v>3</v>
      </c>
      <c r="X42" s="1">
        <v>3</v>
      </c>
      <c r="Y42" s="1">
        <v>5</v>
      </c>
      <c r="Z42" s="1">
        <v>5</v>
      </c>
      <c r="AA42" s="1">
        <v>5</v>
      </c>
      <c r="AB42" s="1">
        <v>5</v>
      </c>
      <c r="AC42" s="1">
        <v>3</v>
      </c>
      <c r="AD42" s="1">
        <v>3</v>
      </c>
      <c r="AE42" s="1">
        <v>5</v>
      </c>
      <c r="AF42" s="1">
        <v>3</v>
      </c>
      <c r="AG42" s="1">
        <v>5</v>
      </c>
      <c r="AH42" s="1">
        <v>3</v>
      </c>
      <c r="AI42" s="1">
        <v>5</v>
      </c>
      <c r="AJ42" s="1">
        <v>5</v>
      </c>
      <c r="AK42" s="1">
        <v>5</v>
      </c>
      <c r="AL42" s="1">
        <v>5</v>
      </c>
      <c r="AM42" s="1">
        <v>3</v>
      </c>
      <c r="AN42" s="1">
        <v>5</v>
      </c>
      <c r="AO42" s="1">
        <v>5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  <c r="AU42" s="1">
        <v>0</v>
      </c>
      <c r="AV42" s="1">
        <v>5</v>
      </c>
      <c r="AW42" s="1"/>
      <c r="AX42" s="1"/>
      <c r="AY42" s="1"/>
      <c r="AZ42" s="34"/>
      <c r="BA42" s="1"/>
      <c r="BC42" s="2"/>
      <c r="BE42" s="2" t="str">
        <v>Class 18: Euler</v>
      </c>
      <c r="BF42" s="47">
        <f t="shared" si="0"/>
        <v>18</v>
      </c>
      <c r="BG42" s="47"/>
      <c r="BH42" s="2" t="str">
        <f t="shared" si="1"/>
        <v>Euler</v>
      </c>
    </row>
    <row r="43" spans="1:60" x14ac:dyDescent="0.25">
      <c r="A43" s="33" t="s">
        <v>120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5</v>
      </c>
      <c r="AK43" s="1">
        <v>0</v>
      </c>
      <c r="AL43" s="1">
        <v>5</v>
      </c>
      <c r="AM43" s="1">
        <v>5</v>
      </c>
      <c r="AN43" s="1">
        <v>5</v>
      </c>
      <c r="AO43" s="1">
        <v>5</v>
      </c>
      <c r="AP43" s="1">
        <v>5</v>
      </c>
      <c r="AQ43" s="1">
        <v>5</v>
      </c>
      <c r="AR43" s="1">
        <v>5</v>
      </c>
      <c r="AS43" s="1">
        <v>3</v>
      </c>
      <c r="AT43" s="1">
        <v>5</v>
      </c>
      <c r="AU43" s="1">
        <v>3</v>
      </c>
      <c r="AV43" s="1">
        <v>5</v>
      </c>
      <c r="AW43" s="1"/>
      <c r="AX43" s="1"/>
      <c r="AY43" s="1"/>
      <c r="AZ43" s="34"/>
      <c r="BA43" s="1"/>
      <c r="BC43" s="2"/>
      <c r="BE43" s="2" t="str">
        <v>Class 19: e'*e</v>
      </c>
      <c r="BF43" s="47">
        <f t="shared" si="0"/>
        <v>19</v>
      </c>
      <c r="BG43" s="47"/>
      <c r="BH43" s="2" t="str">
        <f t="shared" si="1"/>
        <v>e'*e</v>
      </c>
    </row>
    <row r="44" spans="1:60" x14ac:dyDescent="0.25">
      <c r="A44" s="33" t="s">
        <v>77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3</v>
      </c>
      <c r="X44" s="1">
        <v>3</v>
      </c>
      <c r="Y44" s="1">
        <v>5</v>
      </c>
      <c r="Z44" s="1">
        <v>5</v>
      </c>
      <c r="AA44" s="1">
        <v>0</v>
      </c>
      <c r="AB44" s="1">
        <v>0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3</v>
      </c>
      <c r="AI44" s="1">
        <v>5</v>
      </c>
      <c r="AJ44" s="1">
        <v>5</v>
      </c>
      <c r="AK44" s="1">
        <v>3</v>
      </c>
      <c r="AL44" s="1">
        <v>3</v>
      </c>
      <c r="AM44" s="1">
        <v>5</v>
      </c>
      <c r="AN44" s="1">
        <v>5</v>
      </c>
      <c r="AO44" s="1">
        <v>5</v>
      </c>
      <c r="AP44" s="1">
        <v>5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5</v>
      </c>
      <c r="AW44" s="1"/>
      <c r="AX44" s="1"/>
      <c r="AY44" s="1"/>
      <c r="AZ44" s="34"/>
      <c r="BA44" s="1"/>
      <c r="BC44" s="2"/>
      <c r="BE44" s="2" t="str">
        <v>Class 19: Matrix math</v>
      </c>
      <c r="BF44" s="47">
        <f t="shared" si="0"/>
        <v>19</v>
      </c>
      <c r="BG44" s="47"/>
      <c r="BH44" s="2" t="str">
        <f t="shared" si="1"/>
        <v>Matrix math</v>
      </c>
    </row>
    <row r="45" spans="1:60" x14ac:dyDescent="0.25">
      <c r="A45" s="33" t="s">
        <v>99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3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3</v>
      </c>
      <c r="X45" s="1">
        <v>3</v>
      </c>
      <c r="Y45" s="1">
        <v>3</v>
      </c>
      <c r="Z45" s="1">
        <v>5</v>
      </c>
      <c r="AA45" s="1">
        <v>5</v>
      </c>
      <c r="AB45" s="1">
        <v>3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3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5</v>
      </c>
      <c r="AP45" s="1">
        <v>5</v>
      </c>
      <c r="AQ45" s="1">
        <v>3</v>
      </c>
      <c r="AR45" s="1">
        <v>5</v>
      </c>
      <c r="AS45" s="1">
        <v>3</v>
      </c>
      <c r="AT45" s="1">
        <v>5</v>
      </c>
      <c r="AU45" s="1">
        <v>5</v>
      </c>
      <c r="AV45" s="1">
        <v>3</v>
      </c>
      <c r="AW45" s="1"/>
      <c r="AX45" s="1"/>
      <c r="AY45" s="1"/>
      <c r="AZ45" s="34"/>
      <c r="BA45" s="1"/>
      <c r="BC45" s="2"/>
      <c r="BE45" s="2" t="str">
        <v>Class 19: Matrix math #2</v>
      </c>
      <c r="BF45" s="47">
        <f t="shared" si="0"/>
        <v>19</v>
      </c>
      <c r="BG45" s="47"/>
      <c r="BH45" s="2" t="str">
        <f t="shared" si="1"/>
        <v>Matrix math #2</v>
      </c>
    </row>
    <row r="46" spans="1:60" x14ac:dyDescent="0.25">
      <c r="A46" s="33" t="s">
        <v>78</v>
      </c>
      <c r="B46" s="1">
        <v>5</v>
      </c>
      <c r="C46" s="1">
        <v>5</v>
      </c>
      <c r="D46" s="1">
        <v>5</v>
      </c>
      <c r="E46" s="1">
        <v>3</v>
      </c>
      <c r="F46" s="1">
        <v>5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3</v>
      </c>
      <c r="Y46" s="1">
        <v>5</v>
      </c>
      <c r="Z46" s="1">
        <v>3</v>
      </c>
      <c r="AA46" s="1">
        <v>5</v>
      </c>
      <c r="AB46" s="1">
        <v>5</v>
      </c>
      <c r="AC46" s="1">
        <v>5</v>
      </c>
      <c r="AD46" s="1">
        <v>5</v>
      </c>
      <c r="AE46" s="1">
        <v>3</v>
      </c>
      <c r="AF46" s="1">
        <v>5</v>
      </c>
      <c r="AG46" s="1">
        <v>3</v>
      </c>
      <c r="AH46" s="1">
        <v>3</v>
      </c>
      <c r="AI46" s="1">
        <v>3</v>
      </c>
      <c r="AJ46" s="1">
        <v>5</v>
      </c>
      <c r="AK46" s="1">
        <v>5</v>
      </c>
      <c r="AL46" s="1">
        <v>3</v>
      </c>
      <c r="AM46" s="1">
        <v>5</v>
      </c>
      <c r="AN46" s="1">
        <v>5</v>
      </c>
      <c r="AO46" s="1">
        <v>5</v>
      </c>
      <c r="AP46" s="1">
        <v>3</v>
      </c>
      <c r="AQ46" s="1">
        <v>5</v>
      </c>
      <c r="AR46" s="1">
        <v>5</v>
      </c>
      <c r="AS46" s="1">
        <v>3</v>
      </c>
      <c r="AT46" s="1">
        <v>5</v>
      </c>
      <c r="AU46" s="1">
        <v>3</v>
      </c>
      <c r="AV46" s="1">
        <v>5</v>
      </c>
      <c r="AW46" s="1"/>
      <c r="AX46" s="1"/>
      <c r="AY46" s="1"/>
      <c r="AZ46" s="34"/>
      <c r="BA46" s="1"/>
      <c r="BC46" s="2"/>
      <c r="BE46" s="2" t="str">
        <v>Class 19: Matrix math #3</v>
      </c>
      <c r="BF46" s="47">
        <f t="shared" si="0"/>
        <v>19</v>
      </c>
      <c r="BG46" s="47"/>
      <c r="BH46" s="2" t="str">
        <f t="shared" si="1"/>
        <v>Matrix math #3</v>
      </c>
    </row>
    <row r="47" spans="1:60" x14ac:dyDescent="0.25">
      <c r="A47" s="33" t="s">
        <v>109</v>
      </c>
      <c r="B47" s="1">
        <v>3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0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3</v>
      </c>
      <c r="AL47" s="1">
        <v>5</v>
      </c>
      <c r="AM47" s="1">
        <v>5</v>
      </c>
      <c r="AN47" s="1">
        <v>5</v>
      </c>
      <c r="AO47" s="1">
        <v>5</v>
      </c>
      <c r="AP47" s="1">
        <v>0</v>
      </c>
      <c r="AQ47" s="1">
        <v>5</v>
      </c>
      <c r="AR47" s="1">
        <v>5</v>
      </c>
      <c r="AS47" s="1">
        <v>5</v>
      </c>
      <c r="AT47" s="1">
        <v>5</v>
      </c>
      <c r="AU47" s="1">
        <v>0</v>
      </c>
      <c r="AV47" s="1">
        <v>0</v>
      </c>
      <c r="AW47" s="1"/>
      <c r="AX47" s="1"/>
      <c r="AY47" s="1"/>
      <c r="AZ47" s="34"/>
      <c r="BA47" s="1"/>
      <c r="BC47" s="2"/>
      <c r="BE47" s="2" t="str">
        <v>Class 20: Matlab 1</v>
      </c>
      <c r="BF47" s="47">
        <f t="shared" si="0"/>
        <v>20</v>
      </c>
      <c r="BG47" s="47"/>
      <c r="BH47" s="2" t="str">
        <f t="shared" si="1"/>
        <v>Matlab 1</v>
      </c>
    </row>
    <row r="48" spans="1:60" x14ac:dyDescent="0.25">
      <c r="A48" s="33" t="s">
        <v>110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3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3</v>
      </c>
      <c r="X48" s="1">
        <v>5</v>
      </c>
      <c r="Y48" s="1">
        <v>5</v>
      </c>
      <c r="Z48" s="1">
        <v>5</v>
      </c>
      <c r="AA48" s="1">
        <v>5</v>
      </c>
      <c r="AB48" s="1">
        <v>3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3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1">
        <v>3</v>
      </c>
      <c r="AR48" s="1">
        <v>5</v>
      </c>
      <c r="AS48" s="1">
        <v>5</v>
      </c>
      <c r="AT48" s="1">
        <v>5</v>
      </c>
      <c r="AU48" s="1">
        <v>3</v>
      </c>
      <c r="AV48" s="1">
        <v>3</v>
      </c>
      <c r="AW48" s="1"/>
      <c r="AX48" s="1"/>
      <c r="AY48" s="1"/>
      <c r="AZ48" s="34"/>
      <c r="BA48" s="1"/>
      <c r="BC48" s="2"/>
      <c r="BE48" s="2" t="str">
        <v>Class 20: Matlab 2</v>
      </c>
      <c r="BF48" s="47">
        <f t="shared" si="0"/>
        <v>20</v>
      </c>
      <c r="BG48" s="47"/>
      <c r="BH48" s="2" t="str">
        <f t="shared" si="1"/>
        <v>Matlab 2</v>
      </c>
    </row>
    <row r="49" spans="1:101" x14ac:dyDescent="0.25">
      <c r="A49" s="33" t="s">
        <v>79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3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3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3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5</v>
      </c>
      <c r="AP49" s="1">
        <v>5</v>
      </c>
      <c r="AQ49" s="1">
        <v>3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  <c r="AW49" s="1"/>
      <c r="AX49" s="1"/>
      <c r="AY49" s="1"/>
      <c r="AZ49" s="34"/>
      <c r="BA49" s="1"/>
      <c r="BC49" s="1"/>
      <c r="BE49" s="2" t="str">
        <v/>
      </c>
      <c r="BF49" s="47">
        <f t="shared" si="0"/>
        <v>0</v>
      </c>
      <c r="BG49" s="47"/>
      <c r="BH49" s="2" t="str">
        <f t="shared" si="1"/>
        <v/>
      </c>
    </row>
    <row r="50" spans="1:101" x14ac:dyDescent="0.25">
      <c r="A50" s="33" t="s">
        <v>80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3</v>
      </c>
      <c r="X50" s="1">
        <v>3</v>
      </c>
      <c r="Y50" s="1">
        <v>5</v>
      </c>
      <c r="Z50" s="1">
        <v>3</v>
      </c>
      <c r="AA50" s="1">
        <v>5</v>
      </c>
      <c r="AB50" s="1">
        <v>5</v>
      </c>
      <c r="AC50" s="1">
        <v>5</v>
      </c>
      <c r="AD50" s="1">
        <v>5</v>
      </c>
      <c r="AE50" s="1">
        <v>3</v>
      </c>
      <c r="AF50" s="1">
        <v>5</v>
      </c>
      <c r="AG50" s="1">
        <v>5</v>
      </c>
      <c r="AH50" s="1">
        <v>5</v>
      </c>
      <c r="AI50" s="1">
        <v>5</v>
      </c>
      <c r="AJ50" s="1">
        <v>0</v>
      </c>
      <c r="AK50" s="1">
        <v>5</v>
      </c>
      <c r="AL50" s="1">
        <v>5</v>
      </c>
      <c r="AM50" s="1">
        <v>5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  <c r="AW50" s="1"/>
      <c r="AX50" s="1"/>
      <c r="AY50" s="1"/>
      <c r="AZ50" s="34"/>
      <c r="BA50" s="1"/>
      <c r="BC50" s="1"/>
      <c r="BE50" s="2" t="str">
        <v/>
      </c>
      <c r="BF50" s="47">
        <f t="shared" si="0"/>
        <v>0</v>
      </c>
      <c r="BG50" s="47"/>
      <c r="BH50" s="2" t="str">
        <f t="shared" si="1"/>
        <v/>
      </c>
    </row>
    <row r="51" spans="1:101" x14ac:dyDescent="0.25">
      <c r="A51" s="33" t="s">
        <v>100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0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3</v>
      </c>
      <c r="Y51" s="1">
        <v>3</v>
      </c>
      <c r="Z51" s="1">
        <v>3</v>
      </c>
      <c r="AA51" s="1">
        <v>0</v>
      </c>
      <c r="AB51" s="1">
        <v>3</v>
      </c>
      <c r="AC51" s="1">
        <v>5</v>
      </c>
      <c r="AD51" s="1">
        <v>5</v>
      </c>
      <c r="AE51" s="1">
        <v>3</v>
      </c>
      <c r="AF51" s="1">
        <v>0</v>
      </c>
      <c r="AG51" s="1">
        <v>0</v>
      </c>
      <c r="AH51" s="1">
        <v>0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5</v>
      </c>
      <c r="AO51" s="1">
        <v>5</v>
      </c>
      <c r="AP51" s="1">
        <v>5</v>
      </c>
      <c r="AQ51" s="1">
        <v>5</v>
      </c>
      <c r="AR51" s="1">
        <v>5</v>
      </c>
      <c r="AS51" s="1">
        <v>5</v>
      </c>
      <c r="AT51" s="1">
        <v>5</v>
      </c>
      <c r="AU51" s="1">
        <v>5</v>
      </c>
      <c r="AV51" s="1">
        <v>3</v>
      </c>
      <c r="AW51" s="1"/>
      <c r="AX51" s="1"/>
      <c r="AY51" s="1"/>
      <c r="AZ51" s="34"/>
      <c r="BA51" s="1"/>
      <c r="BC51" s="1"/>
      <c r="BE51" s="2" t="str">
        <v/>
      </c>
      <c r="BF51" s="47">
        <f t="shared" si="0"/>
        <v>0</v>
      </c>
      <c r="BG51" s="47"/>
      <c r="BH51" s="2" t="str">
        <f t="shared" si="1"/>
        <v/>
      </c>
    </row>
    <row r="52" spans="1:101" x14ac:dyDescent="0.25">
      <c r="A52" s="22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5"/>
      <c r="AY52" s="5"/>
      <c r="AZ52" s="36"/>
      <c r="BA52" s="5"/>
      <c r="BC52" s="1"/>
      <c r="BD52" s="1"/>
      <c r="BE52" s="1" t="str">
        <v/>
      </c>
      <c r="BF52" s="47">
        <f t="shared" si="0"/>
        <v>0</v>
      </c>
      <c r="BG52" s="47"/>
      <c r="BH52" s="2" t="str">
        <f t="shared" si="1"/>
        <v/>
      </c>
      <c r="BI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25">
      <c r="A53" s="2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34"/>
      <c r="BA53" s="1"/>
      <c r="BC53" s="1"/>
      <c r="BF53">
        <f>MAX(BF2:BF52)</f>
        <v>20</v>
      </c>
    </row>
    <row r="54" spans="1:101" x14ac:dyDescent="0.25">
      <c r="A54" s="2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34"/>
      <c r="BA54" s="1"/>
      <c r="BC54" s="1"/>
    </row>
    <row r="55" spans="1:101" x14ac:dyDescent="0.25">
      <c r="A55" s="22"/>
      <c r="B55" s="1"/>
      <c r="C55" s="1"/>
      <c r="D55" s="1"/>
      <c r="E55" s="3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34"/>
      <c r="BA55" s="1"/>
      <c r="BC55" s="1"/>
    </row>
    <row r="56" spans="1:101" x14ac:dyDescent="0.25">
      <c r="A56" s="37"/>
      <c r="B56" s="23"/>
      <c r="C56" s="23"/>
      <c r="D56" s="23"/>
      <c r="E56" s="26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  <c r="BA56" s="1"/>
      <c r="BC56" s="1"/>
    </row>
    <row r="57" spans="1:101" x14ac:dyDescent="0.25">
      <c r="A57" s="1"/>
      <c r="B57" s="1"/>
      <c r="C57" s="1"/>
      <c r="D57" s="1"/>
      <c r="E57" s="1" t="s">
        <v>123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22"/>
      <c r="BC57" s="1"/>
    </row>
    <row r="58" spans="1:101" x14ac:dyDescent="0.25">
      <c r="A58" s="1"/>
      <c r="B58" s="1"/>
      <c r="C58" s="1"/>
      <c r="D58" s="1"/>
      <c r="E58" s="1" t="s">
        <v>68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22"/>
      <c r="BC58" s="1"/>
    </row>
    <row r="59" spans="1:101" x14ac:dyDescent="0.25">
      <c r="A59" s="1"/>
      <c r="B59" s="1"/>
      <c r="C59" s="1"/>
      <c r="D59" s="1"/>
      <c r="E59" s="1" t="s">
        <v>69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22"/>
      <c r="BC59" s="1"/>
    </row>
    <row r="60" spans="1:101" x14ac:dyDescent="0.25">
      <c r="A60" s="1"/>
      <c r="B60" s="1"/>
      <c r="C60" s="1"/>
      <c r="D60" s="1"/>
      <c r="E60" s="1" t="s">
        <v>70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22"/>
      <c r="BC60" s="1"/>
    </row>
    <row r="61" spans="1:101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22"/>
      <c r="BC61" s="1"/>
    </row>
    <row r="62" spans="1:101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22"/>
      <c r="BC62" s="1"/>
    </row>
    <row r="63" spans="1:101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22"/>
      <c r="BC63" s="1"/>
    </row>
    <row r="64" spans="1:101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22"/>
      <c r="BC64" s="1"/>
    </row>
    <row r="65" spans="1:55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22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22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22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22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22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22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22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22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22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22"/>
      <c r="BC74" s="1"/>
    </row>
    <row r="75" spans="1:5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22"/>
      <c r="BC75" s="1"/>
    </row>
    <row r="76" spans="1:5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22"/>
      <c r="BC76" s="1"/>
    </row>
    <row r="77" spans="1:5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22"/>
      <c r="BC77" s="1"/>
    </row>
    <row r="78" spans="1:5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22"/>
      <c r="BC78" s="1"/>
    </row>
    <row r="79" spans="1:5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22"/>
      <c r="BC79" s="1"/>
    </row>
    <row r="80" spans="1:55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22"/>
      <c r="BC80" s="1"/>
    </row>
    <row r="81" spans="1:55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22"/>
      <c r="BC81" s="1"/>
    </row>
    <row r="82" spans="1:55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22"/>
      <c r="BC82" s="1"/>
    </row>
    <row r="83" spans="1:55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22"/>
      <c r="BC83" s="1"/>
    </row>
    <row r="84" spans="1:5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22"/>
      <c r="BC84" s="1"/>
    </row>
    <row r="85" spans="1:5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22"/>
      <c r="BC85" s="1"/>
    </row>
    <row r="86" spans="1:5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22"/>
      <c r="BC86" s="1"/>
    </row>
    <row r="87" spans="1:5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22"/>
      <c r="BC87" s="1"/>
    </row>
    <row r="88" spans="1:5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22"/>
      <c r="BC88" s="1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22"/>
      <c r="BC89" s="1"/>
    </row>
    <row r="90" spans="1:5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22"/>
      <c r="BC90" s="1"/>
    </row>
    <row r="91" spans="1:5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22"/>
      <c r="BC91" s="1"/>
    </row>
    <row r="92" spans="1:55" x14ac:dyDescent="0.25">
      <c r="A92" s="1"/>
      <c r="E92" s="1"/>
      <c r="F92" s="1"/>
      <c r="G92" s="1"/>
      <c r="H92" s="1"/>
      <c r="J92" s="1"/>
      <c r="K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F92" s="1"/>
      <c r="AG92" s="1"/>
      <c r="AH92" s="1"/>
      <c r="AJ92" s="1"/>
      <c r="AK92" s="1"/>
      <c r="AM92" s="1"/>
      <c r="AN92" s="1"/>
      <c r="AO92" s="1"/>
      <c r="AP92" s="1"/>
      <c r="AS92" s="1"/>
      <c r="AT92" s="1"/>
      <c r="AU92" s="1"/>
      <c r="AV92" s="1"/>
    </row>
    <row r="93" spans="1:55" x14ac:dyDescent="0.25">
      <c r="A93" s="1"/>
      <c r="E93" s="1"/>
      <c r="F93" s="1"/>
      <c r="G93" s="1"/>
      <c r="H93" s="1"/>
      <c r="J93" s="1"/>
      <c r="K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F93" s="1"/>
      <c r="AG93" s="1"/>
      <c r="AH93" s="1"/>
      <c r="AJ93" s="1"/>
      <c r="AK93" s="1"/>
      <c r="AM93" s="1"/>
      <c r="AN93" s="1"/>
      <c r="AO93" s="1"/>
      <c r="AP93" s="1"/>
      <c r="AS93" s="1"/>
      <c r="AT93" s="1"/>
      <c r="AU93" s="1"/>
      <c r="AV93" s="1"/>
    </row>
    <row r="94" spans="1:55" x14ac:dyDescent="0.25">
      <c r="A94" s="1"/>
      <c r="E94" s="1"/>
      <c r="F94" s="1"/>
      <c r="G94" s="1"/>
      <c r="H94" s="1"/>
      <c r="J94" s="1"/>
      <c r="K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F94" s="1"/>
      <c r="AG94" s="1"/>
      <c r="AH94" s="1"/>
      <c r="AJ94" s="1"/>
      <c r="AK94" s="1"/>
      <c r="AM94" s="1"/>
      <c r="AN94" s="1"/>
      <c r="AO94" s="1"/>
      <c r="AP94" s="1"/>
      <c r="AS94" s="1"/>
      <c r="AT94" s="1"/>
      <c r="AU94" s="1"/>
      <c r="AV94" s="1"/>
    </row>
    <row r="95" spans="1:55" x14ac:dyDescent="0.25">
      <c r="A95" s="1"/>
      <c r="E95" s="1"/>
      <c r="F95" s="1"/>
      <c r="G95" s="1"/>
      <c r="H95" s="1"/>
      <c r="J95" s="1"/>
      <c r="K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F95" s="1"/>
      <c r="AG95" s="1"/>
      <c r="AH95" s="1"/>
      <c r="AJ95" s="1"/>
      <c r="AK95" s="1"/>
      <c r="AM95" s="1"/>
      <c r="AN95" s="1"/>
      <c r="AO95" s="1"/>
      <c r="AP95" s="1"/>
      <c r="AS95" s="1"/>
      <c r="AT95" s="1"/>
      <c r="AU95" s="1"/>
      <c r="AV95" s="1"/>
    </row>
    <row r="96" spans="1:55" x14ac:dyDescent="0.25">
      <c r="A96" s="1"/>
      <c r="F96" s="1"/>
      <c r="G96" s="1"/>
      <c r="H96" s="1"/>
      <c r="J96" s="1"/>
      <c r="K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F96" s="1"/>
      <c r="AG96" s="1"/>
      <c r="AH96" s="1"/>
      <c r="AJ96" s="1"/>
      <c r="AK96" s="1"/>
      <c r="AM96" s="1"/>
      <c r="AN96" s="1"/>
      <c r="AO96" s="1"/>
      <c r="AP96" s="1"/>
      <c r="AS96" s="1"/>
      <c r="AT96" s="1"/>
      <c r="AU96" s="1"/>
      <c r="AV96" s="1"/>
    </row>
    <row r="97" spans="1:48" x14ac:dyDescent="0.25">
      <c r="A97" s="1"/>
      <c r="F97" s="1"/>
      <c r="G97" s="1"/>
      <c r="H97" s="1"/>
      <c r="J97" s="1"/>
      <c r="K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F97" s="1"/>
      <c r="AG97" s="1"/>
      <c r="AH97" s="1"/>
      <c r="AJ97" s="1"/>
      <c r="AK97" s="1"/>
      <c r="AM97" s="1"/>
      <c r="AN97" s="1"/>
      <c r="AO97" s="1"/>
      <c r="AP97" s="1"/>
      <c r="AS97" s="1"/>
      <c r="AT97" s="1"/>
      <c r="AU97" s="1"/>
      <c r="AV97" s="1"/>
    </row>
    <row r="98" spans="1:48" x14ac:dyDescent="0.25">
      <c r="A98" s="1"/>
      <c r="F98" s="1"/>
      <c r="G98" s="1"/>
      <c r="H98" s="1"/>
      <c r="J98" s="1"/>
      <c r="K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F98" s="1"/>
      <c r="AG98" s="1"/>
      <c r="AH98" s="1"/>
      <c r="AJ98" s="1"/>
      <c r="AK98" s="1"/>
      <c r="AM98" s="1"/>
      <c r="AN98" s="1"/>
      <c r="AO98" s="1"/>
      <c r="AP98" s="1"/>
      <c r="AS98" s="1"/>
      <c r="AT98" s="1"/>
      <c r="AU98" s="1"/>
      <c r="AV98" s="1"/>
    </row>
    <row r="99" spans="1:48" x14ac:dyDescent="0.25">
      <c r="A99" s="1"/>
      <c r="F99" s="1"/>
      <c r="G99" s="1"/>
      <c r="H99" s="1"/>
      <c r="J99" s="1"/>
      <c r="K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F99" s="1"/>
      <c r="AG99" s="1"/>
      <c r="AH99" s="1"/>
      <c r="AJ99" s="1"/>
      <c r="AK99" s="1"/>
      <c r="AM99" s="1"/>
      <c r="AN99" s="1"/>
      <c r="AO99" s="1"/>
      <c r="AP99" s="1"/>
      <c r="AS99" s="1"/>
      <c r="AT99" s="1"/>
      <c r="AU99" s="1"/>
      <c r="AV99" s="1"/>
    </row>
    <row r="100" spans="1:48" x14ac:dyDescent="0.25">
      <c r="A100" s="1"/>
      <c r="E100" s="1"/>
      <c r="F100" s="1"/>
      <c r="G100" s="1"/>
      <c r="H100" s="1"/>
      <c r="J100" s="1"/>
      <c r="K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F100" s="1"/>
      <c r="AG100" s="1"/>
      <c r="AH100" s="1"/>
      <c r="AJ100" s="1"/>
      <c r="AK100" s="1"/>
      <c r="AM100" s="1"/>
      <c r="AN100" s="1"/>
      <c r="AO100" s="1"/>
      <c r="AP100" s="1"/>
      <c r="AS100" s="1"/>
      <c r="AT100" s="1"/>
      <c r="AU100" s="1"/>
      <c r="AV100" s="1"/>
    </row>
    <row r="101" spans="1:48" x14ac:dyDescent="0.25">
      <c r="A101" s="1"/>
      <c r="E101" s="1"/>
      <c r="F101" s="1"/>
      <c r="G101" s="1"/>
      <c r="H101" s="1"/>
      <c r="J101" s="1"/>
      <c r="K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F101" s="1"/>
      <c r="AG101" s="1"/>
      <c r="AH101" s="1"/>
      <c r="AJ101" s="1"/>
      <c r="AK101" s="1"/>
      <c r="AM101" s="1"/>
      <c r="AN101" s="1"/>
      <c r="AO101" s="1"/>
      <c r="AP101" s="1"/>
      <c r="AS101" s="1"/>
      <c r="AT101" s="1"/>
      <c r="AU101" s="1"/>
      <c r="AV101" s="1"/>
    </row>
    <row r="102" spans="1:48" x14ac:dyDescent="0.25">
      <c r="C102" s="1"/>
      <c r="E102" s="1"/>
      <c r="F102" s="1"/>
      <c r="G102" s="1"/>
      <c r="H102" s="1"/>
      <c r="J102" s="1"/>
      <c r="K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F102" s="1"/>
      <c r="AG102" s="1"/>
      <c r="AH102" s="1"/>
      <c r="AJ102" s="1"/>
      <c r="AK102" s="1"/>
      <c r="AM102" s="1"/>
      <c r="AN102" s="1"/>
      <c r="AO102" s="1"/>
      <c r="AP102" s="1"/>
      <c r="AS102" s="1"/>
      <c r="AT102" s="1"/>
      <c r="AU102" s="1"/>
      <c r="AV102" s="1"/>
    </row>
    <row r="103" spans="1:48" x14ac:dyDescent="0.25">
      <c r="A103" s="1"/>
      <c r="E103" s="1"/>
      <c r="F103" s="1"/>
      <c r="G103" s="1"/>
      <c r="H103" s="1"/>
      <c r="J103" s="1"/>
      <c r="K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F103" s="1"/>
      <c r="AG103" s="1"/>
      <c r="AH103" s="1"/>
      <c r="AJ103" s="1"/>
      <c r="AK103" s="1"/>
      <c r="AM103" s="1"/>
      <c r="AN103" s="1"/>
      <c r="AO103" s="1"/>
      <c r="AP103" s="1"/>
      <c r="AS103" s="1"/>
      <c r="AT103" s="1"/>
      <c r="AU103" s="1"/>
      <c r="AV103" s="1"/>
    </row>
    <row r="104" spans="1:48" x14ac:dyDescent="0.25">
      <c r="A104" s="1"/>
      <c r="E104" s="1"/>
      <c r="F104" s="1"/>
      <c r="G104" s="1"/>
      <c r="H104" s="1"/>
      <c r="J104" s="1"/>
      <c r="K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F104" s="1"/>
      <c r="AG104" s="1"/>
      <c r="AH104" s="1"/>
      <c r="AJ104" s="1"/>
      <c r="AK104" s="1"/>
      <c r="AM104" s="1"/>
      <c r="AN104" s="1"/>
      <c r="AO104" s="1"/>
      <c r="AP104" s="1"/>
      <c r="AS104" s="1"/>
      <c r="AT104" s="1"/>
      <c r="AU104" s="1"/>
      <c r="AV104" s="1"/>
    </row>
    <row r="105" spans="1:48" x14ac:dyDescent="0.25">
      <c r="A105" s="1"/>
      <c r="E105" s="1"/>
      <c r="F105" s="1"/>
      <c r="G105" s="1"/>
      <c r="H105" s="1"/>
      <c r="J105" s="1"/>
      <c r="K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F105" s="1"/>
      <c r="AG105" s="1"/>
      <c r="AH105" s="1"/>
      <c r="AJ105" s="1"/>
      <c r="AK105" s="1"/>
      <c r="AM105" s="1"/>
      <c r="AN105" s="1"/>
      <c r="AO105" s="1"/>
      <c r="AP105" s="1"/>
      <c r="AS105" s="1"/>
      <c r="AT105" s="1"/>
      <c r="AU105" s="1"/>
      <c r="AV105" s="1"/>
    </row>
    <row r="106" spans="1:48" x14ac:dyDescent="0.25">
      <c r="A106" s="1"/>
      <c r="E106" s="1"/>
      <c r="F106" s="1"/>
      <c r="G106" s="1"/>
      <c r="H106" s="1"/>
      <c r="J106" s="1"/>
      <c r="K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F106" s="1"/>
      <c r="AG106" s="1"/>
      <c r="AH106" s="1"/>
      <c r="AJ106" s="1"/>
      <c r="AK106" s="1"/>
      <c r="AM106" s="1"/>
      <c r="AN106" s="1"/>
      <c r="AO106" s="1"/>
      <c r="AP106" s="1"/>
      <c r="AS106" s="1"/>
      <c r="AT106" s="1"/>
      <c r="AU106" s="1"/>
      <c r="AV106" s="1"/>
    </row>
    <row r="107" spans="1:48" x14ac:dyDescent="0.25">
      <c r="A107" s="1"/>
      <c r="E107" s="1"/>
      <c r="F107" s="1"/>
      <c r="G107" s="1"/>
      <c r="H107" s="1"/>
      <c r="J107" s="1"/>
      <c r="K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F107" s="1"/>
      <c r="AG107" s="1"/>
      <c r="AH107" s="1"/>
      <c r="AJ107" s="1"/>
      <c r="AK107" s="1"/>
      <c r="AM107" s="1"/>
      <c r="AN107" s="1"/>
      <c r="AO107" s="1"/>
      <c r="AP107" s="1"/>
      <c r="AS107" s="1"/>
      <c r="AT107" s="1"/>
      <c r="AU107" s="1"/>
      <c r="AV107" s="1"/>
    </row>
    <row r="108" spans="1:48" x14ac:dyDescent="0.25">
      <c r="A108" s="1"/>
      <c r="E108" s="1"/>
      <c r="F108" s="1"/>
      <c r="G108" s="1"/>
      <c r="H108" s="1"/>
      <c r="J108" s="1"/>
      <c r="K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F108" s="1"/>
      <c r="AG108" s="1"/>
      <c r="AH108" s="1"/>
      <c r="AJ108" s="1"/>
      <c r="AK108" s="1"/>
      <c r="AM108" s="1"/>
      <c r="AN108" s="1"/>
      <c r="AO108" s="1"/>
      <c r="AP108" s="1"/>
      <c r="AS108" s="1"/>
      <c r="AT108" s="1"/>
      <c r="AU108" s="1"/>
      <c r="AV108" s="1"/>
    </row>
    <row r="109" spans="1:48" x14ac:dyDescent="0.25">
      <c r="A109" s="1"/>
      <c r="E109" s="1"/>
      <c r="F109" s="1"/>
      <c r="G109" s="1"/>
      <c r="H109" s="1"/>
      <c r="J109" s="1"/>
      <c r="K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F109" s="1"/>
      <c r="AG109" s="1"/>
      <c r="AH109" s="1"/>
      <c r="AJ109" s="1"/>
      <c r="AK109" s="1"/>
      <c r="AM109" s="1"/>
      <c r="AN109" s="1"/>
      <c r="AO109" s="1"/>
      <c r="AP109" s="1"/>
      <c r="AS109" s="1"/>
      <c r="AT109" s="1"/>
      <c r="AU109" s="1"/>
      <c r="AV109" s="1"/>
    </row>
    <row r="110" spans="1:48" x14ac:dyDescent="0.25">
      <c r="A110" s="1"/>
      <c r="E110" s="1"/>
      <c r="F110" s="1"/>
      <c r="G110" s="1"/>
      <c r="H110" s="1"/>
      <c r="J110" s="1"/>
      <c r="K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F110" s="1"/>
      <c r="AG110" s="1"/>
      <c r="AH110" s="1"/>
      <c r="AJ110" s="1"/>
      <c r="AK110" s="1"/>
      <c r="AM110" s="1"/>
      <c r="AN110" s="1"/>
      <c r="AO110" s="1"/>
      <c r="AP110" s="1"/>
      <c r="AS110" s="1"/>
      <c r="AT110" s="1"/>
      <c r="AU110" s="1"/>
      <c r="AV110" s="1"/>
    </row>
    <row r="111" spans="1:48" x14ac:dyDescent="0.25">
      <c r="A111" s="1"/>
      <c r="E111" s="1"/>
      <c r="F111" s="1"/>
      <c r="G111" s="1"/>
      <c r="H111" s="1"/>
      <c r="J111" s="1"/>
      <c r="K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F111" s="1"/>
      <c r="AG111" s="1"/>
      <c r="AH111" s="1"/>
      <c r="AJ111" s="1"/>
      <c r="AK111" s="1"/>
      <c r="AM111" s="1"/>
      <c r="AN111" s="1"/>
      <c r="AO111" s="1"/>
      <c r="AP111" s="1"/>
      <c r="AS111" s="1"/>
      <c r="AT111" s="1"/>
      <c r="AU111" s="1"/>
      <c r="AV111" s="1"/>
    </row>
    <row r="112" spans="1:48" x14ac:dyDescent="0.25">
      <c r="A112" s="1"/>
      <c r="E112" s="1"/>
      <c r="F112" s="1"/>
      <c r="G112" s="1"/>
      <c r="H112" s="1"/>
      <c r="J112" s="1"/>
      <c r="K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F112" s="1"/>
      <c r="AG112" s="1"/>
      <c r="AH112" s="1"/>
      <c r="AJ112" s="1"/>
      <c r="AK112" s="1"/>
      <c r="AM112" s="1"/>
      <c r="AN112" s="1"/>
      <c r="AO112" s="1"/>
      <c r="AP112" s="1"/>
      <c r="AS112" s="1"/>
      <c r="AT112" s="1"/>
      <c r="AU112" s="1"/>
      <c r="AV112" s="1"/>
    </row>
    <row r="113" spans="1:48" x14ac:dyDescent="0.25">
      <c r="A113" s="1"/>
      <c r="E113" s="1"/>
      <c r="F113" s="1"/>
      <c r="G113" s="1"/>
      <c r="H113" s="1"/>
      <c r="J113" s="1"/>
      <c r="K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F113" s="1"/>
      <c r="AG113" s="1"/>
      <c r="AH113" s="1"/>
      <c r="AJ113" s="1"/>
      <c r="AK113" s="1"/>
      <c r="AM113" s="1"/>
      <c r="AN113" s="1"/>
      <c r="AO113" s="1"/>
      <c r="AP113" s="1"/>
      <c r="AS113" s="1"/>
      <c r="AT113" s="1"/>
      <c r="AU113" s="1"/>
      <c r="AV113" s="1"/>
    </row>
    <row r="114" spans="1:48" x14ac:dyDescent="0.25">
      <c r="A114" s="1"/>
      <c r="E114" s="1"/>
      <c r="F114" s="1"/>
      <c r="G114" s="1"/>
      <c r="H114" s="1"/>
      <c r="J114" s="1"/>
      <c r="K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F114" s="1"/>
      <c r="AG114" s="1"/>
      <c r="AH114" s="1"/>
      <c r="AJ114" s="1"/>
      <c r="AK114" s="1"/>
      <c r="AM114" s="1"/>
      <c r="AN114" s="1"/>
      <c r="AO114" s="1"/>
      <c r="AP114" s="1"/>
      <c r="AS114" s="1"/>
      <c r="AT114" s="1"/>
      <c r="AU114" s="1"/>
      <c r="AV114" s="1"/>
    </row>
    <row r="115" spans="1:48" x14ac:dyDescent="0.25">
      <c r="A115" s="1"/>
      <c r="E115" s="1"/>
      <c r="F115" s="1"/>
      <c r="G115" s="1"/>
      <c r="H115" s="1"/>
      <c r="J115" s="1"/>
      <c r="K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F115" s="1"/>
      <c r="AG115" s="1"/>
      <c r="AH115" s="1"/>
      <c r="AJ115" s="1"/>
      <c r="AK115" s="1"/>
      <c r="AM115" s="1"/>
      <c r="AN115" s="1"/>
      <c r="AO115" s="1"/>
      <c r="AP115" s="1"/>
      <c r="AS115" s="1"/>
      <c r="AT115" s="1"/>
      <c r="AU115" s="1"/>
      <c r="AV115" s="1"/>
    </row>
    <row r="116" spans="1:48" x14ac:dyDescent="0.25">
      <c r="A116" s="1"/>
      <c r="E116" s="1"/>
      <c r="F116" s="1"/>
      <c r="G116" s="1"/>
      <c r="H116" s="1"/>
      <c r="J116" s="1"/>
      <c r="K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F116" s="1"/>
      <c r="AG116" s="1"/>
      <c r="AH116" s="1"/>
      <c r="AJ116" s="1"/>
      <c r="AK116" s="1"/>
      <c r="AM116" s="1"/>
      <c r="AN116" s="1"/>
      <c r="AO116" s="1"/>
      <c r="AP116" s="1"/>
      <c r="AS116" s="1"/>
      <c r="AT116" s="1"/>
      <c r="AU116" s="1"/>
      <c r="AV116" s="1"/>
    </row>
    <row r="117" spans="1:48" x14ac:dyDescent="0.25">
      <c r="A117" s="1"/>
      <c r="J117" s="1"/>
      <c r="K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F117" s="1"/>
      <c r="AG117" s="1"/>
      <c r="AH117" s="1"/>
      <c r="AJ117" s="1"/>
      <c r="AK117" s="1"/>
      <c r="AM117" s="1"/>
      <c r="AN117" s="1"/>
      <c r="AO117" s="1"/>
      <c r="AP117" s="1"/>
      <c r="AS117" s="1"/>
      <c r="AT117" s="1"/>
      <c r="AU117" s="1"/>
      <c r="AV117" s="1"/>
    </row>
    <row r="118" spans="1:48" x14ac:dyDescent="0.25">
      <c r="A118" s="1"/>
      <c r="J118" s="1"/>
      <c r="K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F118" s="1"/>
      <c r="AG118" s="1"/>
      <c r="AH118" s="1"/>
      <c r="AJ118" s="1"/>
      <c r="AK118" s="1"/>
      <c r="AM118" s="1"/>
      <c r="AN118" s="1"/>
      <c r="AO118" s="1"/>
      <c r="AP118" s="1"/>
      <c r="AS118" s="1"/>
      <c r="AT118" s="1"/>
      <c r="AU118" s="1"/>
      <c r="AV118" s="1"/>
    </row>
    <row r="119" spans="1:48" x14ac:dyDescent="0.25">
      <c r="A119" s="1"/>
      <c r="J119" s="1"/>
      <c r="K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F119" s="1"/>
      <c r="AG119" s="1"/>
      <c r="AH119" s="1"/>
      <c r="AJ119" s="1"/>
      <c r="AK119" s="1"/>
      <c r="AM119" s="1"/>
      <c r="AN119" s="1"/>
      <c r="AO119" s="1"/>
      <c r="AP119" s="1"/>
      <c r="AS119" s="1"/>
      <c r="AT119" s="1"/>
      <c r="AU119" s="1"/>
      <c r="AV119" s="1"/>
    </row>
    <row r="120" spans="1:48" x14ac:dyDescent="0.25">
      <c r="A120" s="1"/>
      <c r="J120" s="1"/>
      <c r="K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F120" s="1"/>
      <c r="AG120" s="1"/>
      <c r="AH120" s="1"/>
      <c r="AJ120" s="1"/>
      <c r="AK120" s="1"/>
      <c r="AM120" s="1"/>
      <c r="AN120" s="1"/>
      <c r="AO120" s="1"/>
      <c r="AP120" s="1"/>
      <c r="AS120" s="1"/>
      <c r="AT120" s="1"/>
      <c r="AU120" s="1"/>
      <c r="AV120" s="1"/>
    </row>
    <row r="121" spans="1:48" x14ac:dyDescent="0.25">
      <c r="A121" s="1"/>
      <c r="J121" s="1"/>
      <c r="K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F121" s="1"/>
      <c r="AG121" s="1"/>
      <c r="AH121" s="1"/>
      <c r="AJ121" s="1"/>
      <c r="AK121" s="1"/>
      <c r="AM121" s="1"/>
      <c r="AN121" s="1"/>
      <c r="AO121" s="1"/>
      <c r="AP121" s="1"/>
      <c r="AS121" s="1"/>
      <c r="AT121" s="1"/>
      <c r="AU121" s="1"/>
      <c r="AV121" s="1"/>
    </row>
    <row r="122" spans="1:48" x14ac:dyDescent="0.25">
      <c r="A122" s="1"/>
      <c r="J122" s="1"/>
      <c r="K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F122" s="1"/>
      <c r="AG122" s="1"/>
      <c r="AH122" s="1"/>
      <c r="AJ122" s="1"/>
      <c r="AK122" s="1"/>
      <c r="AM122" s="1"/>
      <c r="AN122" s="1"/>
      <c r="AO122" s="1"/>
      <c r="AP122" s="1"/>
      <c r="AS122" s="1"/>
      <c r="AT122" s="1"/>
      <c r="AU122" s="1"/>
      <c r="AV122" s="1"/>
    </row>
    <row r="123" spans="1:48" x14ac:dyDescent="0.25">
      <c r="A123" s="1"/>
      <c r="E123" s="1"/>
      <c r="F123" s="1"/>
      <c r="G123" s="1"/>
      <c r="H123" s="1"/>
      <c r="J123" s="1"/>
      <c r="K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F123" s="1"/>
      <c r="AG123" s="1"/>
      <c r="AH123" s="1"/>
      <c r="AJ123" s="1"/>
      <c r="AK123" s="1"/>
      <c r="AM123" s="1"/>
      <c r="AN123" s="1"/>
      <c r="AO123" s="1"/>
      <c r="AP123" s="1"/>
      <c r="AS123" s="1"/>
      <c r="AT123" s="1"/>
      <c r="AU123" s="1"/>
      <c r="AV123" s="1"/>
    </row>
    <row r="124" spans="1:48" x14ac:dyDescent="0.25">
      <c r="A124" s="1"/>
      <c r="E124" s="1"/>
      <c r="F124" s="1"/>
      <c r="G124" s="1"/>
      <c r="H124" s="1"/>
      <c r="J124" s="1"/>
      <c r="K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F124" s="1"/>
      <c r="AG124" s="1"/>
      <c r="AH124" s="1"/>
      <c r="AJ124" s="1"/>
      <c r="AK124" s="1"/>
      <c r="AM124" s="1"/>
      <c r="AN124" s="1"/>
      <c r="AO124" s="1"/>
      <c r="AP124" s="1"/>
      <c r="AS124" s="1"/>
      <c r="AT124" s="1"/>
      <c r="AU124" s="1"/>
      <c r="AV124" s="1"/>
    </row>
    <row r="125" spans="1:48" x14ac:dyDescent="0.25">
      <c r="A125" s="1"/>
      <c r="E125" s="1"/>
      <c r="F125" s="1"/>
      <c r="G125" s="1"/>
      <c r="H125" s="1"/>
      <c r="J125" s="1"/>
      <c r="K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F125" s="1"/>
      <c r="AG125" s="1"/>
      <c r="AH125" s="1"/>
      <c r="AJ125" s="1"/>
      <c r="AK125" s="1"/>
      <c r="AM125" s="1"/>
      <c r="AN125" s="1"/>
      <c r="AO125" s="1"/>
      <c r="AP125" s="1"/>
      <c r="AS125" s="1"/>
      <c r="AT125" s="1"/>
      <c r="AU125" s="1"/>
      <c r="AV125" s="1"/>
    </row>
    <row r="126" spans="1:48" x14ac:dyDescent="0.25">
      <c r="A126" s="1"/>
      <c r="E126" s="1"/>
      <c r="F126" s="1"/>
      <c r="G126" s="1"/>
      <c r="H126" s="1"/>
      <c r="J126" s="1"/>
      <c r="K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F126" s="1"/>
      <c r="AG126" s="1"/>
      <c r="AH126" s="1"/>
      <c r="AJ126" s="1"/>
      <c r="AK126" s="1"/>
      <c r="AM126" s="1"/>
      <c r="AN126" s="1"/>
      <c r="AO126" s="1"/>
      <c r="AP126" s="1"/>
      <c r="AS126" s="1"/>
      <c r="AT126" s="1"/>
      <c r="AU126" s="1"/>
      <c r="AV126" s="1"/>
    </row>
    <row r="127" spans="1:48" x14ac:dyDescent="0.25">
      <c r="A127" s="1"/>
      <c r="E127" s="1"/>
      <c r="F127" s="1"/>
      <c r="G127" s="1"/>
      <c r="H127" s="1"/>
      <c r="J127" s="1"/>
      <c r="K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F127" s="1"/>
      <c r="AG127" s="1"/>
      <c r="AH127" s="1"/>
      <c r="AJ127" s="1"/>
      <c r="AK127" s="1"/>
      <c r="AM127" s="1"/>
      <c r="AN127" s="1"/>
      <c r="AO127" s="1"/>
      <c r="AP127" s="1"/>
      <c r="AS127" s="1"/>
      <c r="AT127" s="1"/>
      <c r="AU127" s="1"/>
      <c r="AV127" s="1"/>
    </row>
    <row r="128" spans="1:48" x14ac:dyDescent="0.25">
      <c r="A128" s="1"/>
      <c r="E128" s="1"/>
      <c r="F128" s="1"/>
      <c r="G128" s="1"/>
      <c r="H128" s="1"/>
      <c r="J128" s="1"/>
      <c r="K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F128" s="1"/>
      <c r="AG128" s="1"/>
      <c r="AH128" s="1"/>
      <c r="AJ128" s="1"/>
      <c r="AK128" s="1"/>
      <c r="AM128" s="1"/>
      <c r="AN128" s="1"/>
      <c r="AO128" s="1"/>
      <c r="AP128" s="1"/>
      <c r="AS128" s="1"/>
      <c r="AT128" s="1"/>
      <c r="AU128" s="1"/>
      <c r="AV128" s="1"/>
    </row>
    <row r="129" spans="1:48" x14ac:dyDescent="0.25">
      <c r="A129" s="1"/>
      <c r="E129" s="1"/>
      <c r="F129" s="1"/>
      <c r="G129" s="1"/>
      <c r="H129" s="1"/>
      <c r="J129" s="1"/>
      <c r="K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F129" s="1"/>
      <c r="AG129" s="1"/>
      <c r="AH129" s="1"/>
      <c r="AJ129" s="1"/>
      <c r="AK129" s="1"/>
      <c r="AM129" s="1"/>
      <c r="AN129" s="1"/>
      <c r="AO129" s="1"/>
      <c r="AP129" s="1"/>
      <c r="AS129" s="1"/>
      <c r="AT129" s="1"/>
      <c r="AU129" s="1"/>
      <c r="AV129" s="1"/>
    </row>
    <row r="130" spans="1:48" x14ac:dyDescent="0.25">
      <c r="A130" s="1"/>
      <c r="E130" s="1"/>
      <c r="F130" s="1"/>
      <c r="G130" s="1"/>
      <c r="H130" s="1"/>
      <c r="J130" s="1"/>
      <c r="K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F130" s="1"/>
      <c r="AG130" s="1"/>
      <c r="AH130" s="1"/>
      <c r="AJ130" s="1"/>
      <c r="AK130" s="1"/>
      <c r="AM130" s="1"/>
      <c r="AN130" s="1"/>
      <c r="AO130" s="1"/>
      <c r="AP130" s="1"/>
      <c r="AS130" s="1"/>
      <c r="AT130" s="1"/>
      <c r="AU130" s="1"/>
      <c r="AV130" s="1"/>
    </row>
    <row r="131" spans="1:48" x14ac:dyDescent="0.25">
      <c r="A131" s="1"/>
      <c r="E131" s="1"/>
      <c r="F131" s="1"/>
      <c r="G131" s="1"/>
      <c r="H131" s="1"/>
      <c r="J131" s="1"/>
      <c r="K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F131" s="1"/>
      <c r="AG131" s="1"/>
      <c r="AH131" s="1"/>
      <c r="AJ131" s="1"/>
      <c r="AK131" s="1"/>
      <c r="AM131" s="1"/>
      <c r="AN131" s="1"/>
      <c r="AO131" s="1"/>
      <c r="AP131" s="1"/>
      <c r="AS131" s="1"/>
      <c r="AT131" s="1"/>
      <c r="AU131" s="1"/>
      <c r="AV131" s="1"/>
    </row>
    <row r="132" spans="1:48" x14ac:dyDescent="0.25">
      <c r="A132" s="1"/>
      <c r="E132" s="1"/>
      <c r="F132" s="1"/>
      <c r="G132" s="1"/>
      <c r="H132" s="1"/>
      <c r="J132" s="1"/>
      <c r="K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F132" s="1"/>
      <c r="AG132" s="1"/>
      <c r="AH132" s="1"/>
      <c r="AJ132" s="1"/>
      <c r="AK132" s="1"/>
      <c r="AM132" s="1"/>
      <c r="AN132" s="1"/>
      <c r="AO132" s="1"/>
      <c r="AP132" s="1"/>
      <c r="AS132" s="1"/>
      <c r="AT132" s="1"/>
      <c r="AU132" s="1"/>
      <c r="AV132" s="1"/>
    </row>
    <row r="133" spans="1:48" x14ac:dyDescent="0.25">
      <c r="A133" s="1"/>
      <c r="E133" s="1"/>
      <c r="F133" s="1"/>
      <c r="G133" s="1"/>
      <c r="H133" s="1"/>
      <c r="J133" s="1"/>
      <c r="K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F133" s="1"/>
      <c r="AG133" s="1"/>
      <c r="AH133" s="1"/>
      <c r="AJ133" s="1"/>
      <c r="AK133" s="1"/>
      <c r="AM133" s="1"/>
      <c r="AN133" s="1"/>
      <c r="AO133" s="1"/>
      <c r="AP133" s="1"/>
      <c r="AS133" s="1"/>
      <c r="AT133" s="1"/>
      <c r="AU133" s="1"/>
      <c r="AV133" s="1"/>
    </row>
    <row r="134" spans="1:48" x14ac:dyDescent="0.25">
      <c r="A134" s="1"/>
      <c r="E134" s="1"/>
      <c r="F134" s="1"/>
      <c r="G134" s="1"/>
      <c r="H134" s="1"/>
      <c r="J134" s="1"/>
      <c r="K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F134" s="1"/>
      <c r="AG134" s="1"/>
      <c r="AH134" s="1"/>
      <c r="AJ134" s="1"/>
      <c r="AK134" s="1"/>
      <c r="AM134" s="1"/>
      <c r="AN134" s="1"/>
      <c r="AO134" s="1"/>
      <c r="AP134" s="1"/>
      <c r="AS134" s="1"/>
      <c r="AT134" s="1"/>
      <c r="AU134" s="1"/>
      <c r="AV134" s="1"/>
    </row>
    <row r="135" spans="1:48" x14ac:dyDescent="0.25">
      <c r="A135" s="1"/>
      <c r="E135" s="1"/>
      <c r="F135" s="1"/>
      <c r="G135" s="1"/>
      <c r="H135" s="1"/>
      <c r="J135" s="1"/>
      <c r="K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F135" s="1"/>
      <c r="AG135" s="1"/>
      <c r="AH135" s="1"/>
      <c r="AJ135" s="1"/>
      <c r="AK135" s="1"/>
      <c r="AM135" s="1"/>
      <c r="AN135" s="1"/>
      <c r="AO135" s="1"/>
      <c r="AP135" s="1"/>
      <c r="AS135" s="1"/>
      <c r="AT135" s="1"/>
      <c r="AU135" s="1"/>
      <c r="AV135" s="1"/>
    </row>
    <row r="136" spans="1:48" x14ac:dyDescent="0.25">
      <c r="A136" s="1"/>
      <c r="E136" s="1"/>
      <c r="F136" s="1"/>
      <c r="G136" s="1"/>
      <c r="H136" s="1"/>
      <c r="J136" s="1"/>
      <c r="K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F136" s="1"/>
      <c r="AG136" s="1"/>
      <c r="AH136" s="1"/>
      <c r="AJ136" s="1"/>
      <c r="AK136" s="1"/>
      <c r="AM136" s="1"/>
      <c r="AN136" s="1"/>
      <c r="AO136" s="1"/>
      <c r="AP136" s="1"/>
      <c r="AS136" s="1"/>
      <c r="AT136" s="1"/>
      <c r="AU136" s="1"/>
      <c r="AV136" s="1"/>
    </row>
    <row r="137" spans="1:48" x14ac:dyDescent="0.25">
      <c r="A137" s="1"/>
      <c r="E137" s="1"/>
      <c r="F137" s="1"/>
      <c r="G137" s="1"/>
      <c r="H137" s="1"/>
      <c r="J137" s="1"/>
      <c r="K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F137" s="1"/>
      <c r="AG137" s="1"/>
      <c r="AH137" s="1"/>
      <c r="AJ137" s="1"/>
      <c r="AK137" s="1"/>
      <c r="AM137" s="1"/>
      <c r="AN137" s="1"/>
      <c r="AO137" s="1"/>
      <c r="AP137" s="1"/>
      <c r="AS137" s="1"/>
      <c r="AT137" s="1"/>
      <c r="AU137" s="1"/>
      <c r="AV137" s="1"/>
    </row>
    <row r="138" spans="1:48" x14ac:dyDescent="0.25">
      <c r="A138" s="1"/>
      <c r="E138" s="1"/>
      <c r="F138" s="1"/>
      <c r="G138" s="1"/>
      <c r="H138" s="1"/>
      <c r="J138" s="1"/>
      <c r="K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F138" s="1"/>
      <c r="AG138" s="1"/>
      <c r="AH138" s="1"/>
      <c r="AJ138" s="1"/>
      <c r="AK138" s="1"/>
      <c r="AM138" s="1"/>
      <c r="AN138" s="1"/>
      <c r="AO138" s="1"/>
      <c r="AP138" s="1"/>
      <c r="AS138" s="1"/>
      <c r="AT138" s="1"/>
      <c r="AU138" s="1"/>
      <c r="AV138" s="1"/>
    </row>
    <row r="139" spans="1:48" x14ac:dyDescent="0.25">
      <c r="A139" s="1"/>
      <c r="E139" s="1"/>
      <c r="F139" s="1"/>
      <c r="G139" s="1"/>
      <c r="H139" s="1"/>
      <c r="J139" s="1"/>
      <c r="K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F139" s="1"/>
      <c r="AG139" s="1"/>
      <c r="AH139" s="1"/>
      <c r="AJ139" s="1"/>
      <c r="AK139" s="1"/>
      <c r="AM139" s="1"/>
      <c r="AN139" s="1"/>
      <c r="AO139" s="1"/>
      <c r="AP139" s="1"/>
      <c r="AS139" s="1"/>
      <c r="AT139" s="1"/>
      <c r="AU139" s="1"/>
      <c r="AV139" s="1"/>
    </row>
    <row r="140" spans="1:48" x14ac:dyDescent="0.25">
      <c r="A140" s="1"/>
      <c r="E140" s="1"/>
      <c r="F140" s="1"/>
      <c r="G140" s="1"/>
      <c r="H140" s="1"/>
      <c r="J140" s="1"/>
      <c r="K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F140" s="1"/>
      <c r="AG140" s="1"/>
      <c r="AH140" s="1"/>
      <c r="AJ140" s="1"/>
      <c r="AK140" s="1"/>
      <c r="AM140" s="1"/>
      <c r="AN140" s="1"/>
      <c r="AO140" s="1"/>
      <c r="AP140" s="1"/>
      <c r="AS140" s="1"/>
      <c r="AT140" s="1"/>
      <c r="AU140" s="1"/>
      <c r="AV140" s="1"/>
    </row>
    <row r="141" spans="1:48" x14ac:dyDescent="0.25">
      <c r="A141" s="1"/>
      <c r="E141" s="1"/>
      <c r="F141" s="1"/>
      <c r="G141" s="1"/>
      <c r="H141" s="1"/>
      <c r="J141" s="1"/>
      <c r="K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F141" s="1"/>
      <c r="AG141" s="1"/>
      <c r="AH141" s="1"/>
      <c r="AJ141" s="1"/>
      <c r="AK141" s="1"/>
      <c r="AM141" s="1"/>
      <c r="AN141" s="1"/>
      <c r="AO141" s="1"/>
      <c r="AP141" s="1"/>
      <c r="AS141" s="1"/>
      <c r="AT141" s="1"/>
      <c r="AU141" s="1"/>
      <c r="AV141" s="1"/>
    </row>
    <row r="142" spans="1:48" x14ac:dyDescent="0.25">
      <c r="A142" s="1"/>
      <c r="E142" s="1"/>
      <c r="F142" s="1"/>
      <c r="G142" s="1"/>
      <c r="H142" s="1"/>
      <c r="J142" s="1"/>
      <c r="K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F142" s="1"/>
      <c r="AG142" s="1"/>
      <c r="AH142" s="1"/>
      <c r="AJ142" s="1"/>
      <c r="AK142" s="1"/>
      <c r="AM142" s="1"/>
      <c r="AN142" s="1"/>
      <c r="AO142" s="1"/>
      <c r="AP142" s="1"/>
      <c r="AS142" s="1"/>
      <c r="AT142" s="1"/>
      <c r="AU142" s="1"/>
      <c r="AV142" s="1"/>
    </row>
    <row r="143" spans="1:48" x14ac:dyDescent="0.25">
      <c r="A143" s="1"/>
      <c r="E143" s="1"/>
      <c r="F143" s="1"/>
      <c r="G143" s="1"/>
      <c r="H143" s="1"/>
      <c r="J143" s="1"/>
      <c r="K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F143" s="1"/>
      <c r="AG143" s="1"/>
      <c r="AH143" s="1"/>
      <c r="AJ143" s="1"/>
      <c r="AK143" s="1"/>
      <c r="AM143" s="1"/>
      <c r="AN143" s="1"/>
      <c r="AO143" s="1"/>
      <c r="AP143" s="1"/>
      <c r="AS143" s="1"/>
      <c r="AT143" s="1"/>
      <c r="AU143" s="1"/>
      <c r="AV143" s="1"/>
    </row>
    <row r="144" spans="1:48" x14ac:dyDescent="0.25">
      <c r="A144" s="1"/>
      <c r="E144" s="1"/>
      <c r="F144" s="1"/>
      <c r="G144" s="1"/>
      <c r="H144" s="1"/>
      <c r="J144" s="1"/>
      <c r="K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F144" s="1"/>
      <c r="AG144" s="1"/>
      <c r="AH144" s="1"/>
      <c r="AJ144" s="1"/>
      <c r="AK144" s="1"/>
      <c r="AM144" s="1"/>
      <c r="AN144" s="1"/>
      <c r="AO144" s="1"/>
      <c r="AP144" s="1"/>
      <c r="AS144" s="1"/>
      <c r="AT144" s="1"/>
      <c r="AU144" s="1"/>
      <c r="AV144" s="1"/>
    </row>
    <row r="145" spans="1:48" x14ac:dyDescent="0.25">
      <c r="A145" s="1"/>
      <c r="E145" s="1"/>
      <c r="F145" s="1"/>
      <c r="G145" s="1"/>
      <c r="H145" s="1"/>
      <c r="J145" s="1"/>
      <c r="K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F145" s="1"/>
      <c r="AG145" s="1"/>
      <c r="AH145" s="1"/>
      <c r="AJ145" s="1"/>
      <c r="AK145" s="1"/>
      <c r="AM145" s="1"/>
      <c r="AN145" s="1"/>
      <c r="AO145" s="1"/>
      <c r="AP145" s="1"/>
      <c r="AS145" s="1"/>
      <c r="AT145" s="1"/>
      <c r="AU145" s="1"/>
      <c r="AV145" s="1"/>
    </row>
    <row r="146" spans="1:48" x14ac:dyDescent="0.25">
      <c r="A146" s="1"/>
      <c r="E146" s="1"/>
      <c r="F146" s="1"/>
      <c r="G146" s="1"/>
      <c r="H146" s="1"/>
      <c r="J146" s="1"/>
      <c r="K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F146" s="1"/>
      <c r="AG146" s="1"/>
      <c r="AH146" s="1"/>
      <c r="AJ146" s="1"/>
      <c r="AK146" s="1"/>
      <c r="AM146" s="1"/>
      <c r="AN146" s="1"/>
      <c r="AO146" s="1"/>
      <c r="AP146" s="1"/>
      <c r="AS146" s="1"/>
      <c r="AT146" s="1"/>
      <c r="AU146" s="1"/>
      <c r="AV146" s="1"/>
    </row>
    <row r="147" spans="1:48" x14ac:dyDescent="0.25">
      <c r="A147" s="1"/>
      <c r="E147" s="1"/>
      <c r="F147" s="1"/>
      <c r="G147" s="1"/>
      <c r="H147" s="1"/>
      <c r="J147" s="1"/>
      <c r="K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F147" s="1"/>
      <c r="AG147" s="1"/>
      <c r="AH147" s="1"/>
      <c r="AJ147" s="1"/>
      <c r="AK147" s="1"/>
      <c r="AM147" s="1"/>
      <c r="AN147" s="1"/>
      <c r="AO147" s="1"/>
      <c r="AP147" s="1"/>
      <c r="AS147" s="1"/>
      <c r="AT147" s="1"/>
      <c r="AU147" s="1"/>
      <c r="AV147" s="1"/>
    </row>
    <row r="148" spans="1:48" x14ac:dyDescent="0.25">
      <c r="A148" s="1"/>
      <c r="E148" s="1"/>
      <c r="F148" s="1"/>
      <c r="G148" s="1"/>
      <c r="H148" s="1"/>
      <c r="J148" s="1"/>
      <c r="K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F148" s="1"/>
      <c r="AG148" s="1"/>
      <c r="AH148" s="1"/>
      <c r="AJ148" s="1"/>
      <c r="AK148" s="1"/>
      <c r="AM148" s="1"/>
      <c r="AN148" s="1"/>
      <c r="AO148" s="1"/>
      <c r="AP148" s="1"/>
      <c r="AS148" s="1"/>
      <c r="AT148" s="1"/>
      <c r="AU148" s="1"/>
      <c r="AV148" s="1"/>
    </row>
    <row r="149" spans="1:48" x14ac:dyDescent="0.25">
      <c r="A149" s="1"/>
      <c r="E149" s="1"/>
      <c r="F149" s="1"/>
      <c r="G149" s="1"/>
      <c r="H149" s="1"/>
      <c r="J149" s="1"/>
      <c r="K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F149" s="1"/>
      <c r="AG149" s="1"/>
      <c r="AH149" s="1"/>
      <c r="AJ149" s="1"/>
      <c r="AK149" s="1"/>
      <c r="AM149" s="1"/>
      <c r="AN149" s="1"/>
      <c r="AO149" s="1"/>
      <c r="AP149" s="1"/>
      <c r="AS149" s="1"/>
      <c r="AT149" s="1"/>
      <c r="AU149" s="1"/>
      <c r="AV149" s="1"/>
    </row>
    <row r="150" spans="1:48" x14ac:dyDescent="0.25">
      <c r="A150" s="1"/>
      <c r="E150" s="1"/>
      <c r="F150" s="1"/>
      <c r="G150" s="1"/>
      <c r="H150" s="1"/>
      <c r="J150" s="1"/>
      <c r="K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F150" s="1"/>
      <c r="AG150" s="1"/>
      <c r="AH150" s="1"/>
      <c r="AJ150" s="1"/>
      <c r="AK150" s="1"/>
      <c r="AM150" s="1"/>
      <c r="AN150" s="1"/>
      <c r="AO150" s="1"/>
      <c r="AP150" s="1"/>
      <c r="AS150" s="1"/>
      <c r="AT150" s="1"/>
      <c r="AU150" s="1"/>
      <c r="AV150" s="1"/>
    </row>
    <row r="151" spans="1:48" x14ac:dyDescent="0.25">
      <c r="A151" s="1"/>
      <c r="E151" s="1"/>
      <c r="F151" s="1"/>
      <c r="G151" s="1"/>
      <c r="H151" s="1"/>
      <c r="J151" s="1"/>
      <c r="K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F151" s="1"/>
      <c r="AG151" s="1"/>
      <c r="AH151" s="1"/>
      <c r="AJ151" s="1"/>
      <c r="AK151" s="1"/>
      <c r="AM151" s="1"/>
      <c r="AN151" s="1"/>
      <c r="AO151" s="1"/>
      <c r="AP151" s="1"/>
      <c r="AS151" s="1"/>
      <c r="AT151" s="1"/>
      <c r="AU151" s="1"/>
      <c r="AV151" s="1"/>
    </row>
    <row r="152" spans="1:48" x14ac:dyDescent="0.25">
      <c r="A152" s="1"/>
      <c r="E152" s="1"/>
      <c r="F152" s="1"/>
      <c r="G152" s="1"/>
      <c r="H152" s="1"/>
      <c r="J152" s="1"/>
      <c r="K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F152" s="1"/>
      <c r="AG152" s="1"/>
      <c r="AH152" s="1"/>
      <c r="AJ152" s="1"/>
      <c r="AK152" s="1"/>
      <c r="AM152" s="1"/>
      <c r="AN152" s="1"/>
      <c r="AO152" s="1"/>
      <c r="AP152" s="1"/>
      <c r="AS152" s="1"/>
      <c r="AT152" s="1"/>
      <c r="AU152" s="1"/>
      <c r="AV152" s="1"/>
    </row>
    <row r="153" spans="1:48" x14ac:dyDescent="0.25">
      <c r="A153" s="1"/>
      <c r="E153" s="1"/>
      <c r="F153" s="1"/>
      <c r="G153" s="1"/>
      <c r="H153" s="1"/>
      <c r="J153" s="1"/>
      <c r="K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F153" s="1"/>
      <c r="AG153" s="1"/>
      <c r="AH153" s="1"/>
      <c r="AJ153" s="1"/>
      <c r="AK153" s="1"/>
      <c r="AM153" s="1"/>
      <c r="AN153" s="1"/>
      <c r="AO153" s="1"/>
      <c r="AP153" s="1"/>
      <c r="AS153" s="1"/>
      <c r="AT153" s="1"/>
      <c r="AU153" s="1"/>
      <c r="AV153" s="1"/>
    </row>
    <row r="154" spans="1:48" x14ac:dyDescent="0.25">
      <c r="A154" s="1"/>
      <c r="E154" s="1"/>
      <c r="F154" s="1"/>
      <c r="G154" s="1"/>
      <c r="H154" s="1"/>
      <c r="J154" s="1"/>
      <c r="K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F154" s="1"/>
      <c r="AG154" s="1"/>
      <c r="AH154" s="1"/>
      <c r="AJ154" s="1"/>
      <c r="AK154" s="1"/>
      <c r="AM154" s="1"/>
      <c r="AN154" s="1"/>
      <c r="AO154" s="1"/>
      <c r="AP154" s="1"/>
      <c r="AS154" s="1"/>
      <c r="AT154" s="1"/>
      <c r="AU154" s="1"/>
      <c r="AV154" s="1"/>
    </row>
    <row r="155" spans="1:48" x14ac:dyDescent="0.25">
      <c r="A155" s="1"/>
      <c r="E155" s="1"/>
      <c r="F155" s="1"/>
      <c r="G155" s="1"/>
      <c r="H155" s="1"/>
      <c r="J155" s="1"/>
      <c r="K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F155" s="1"/>
      <c r="AG155" s="1"/>
      <c r="AH155" s="1"/>
      <c r="AJ155" s="1"/>
      <c r="AK155" s="1"/>
      <c r="AM155" s="1"/>
      <c r="AN155" s="1"/>
      <c r="AO155" s="1"/>
      <c r="AP155" s="1"/>
      <c r="AS155" s="1"/>
      <c r="AT155" s="1"/>
      <c r="AU155" s="1"/>
      <c r="AV155" s="1"/>
    </row>
    <row r="156" spans="1:48" x14ac:dyDescent="0.25">
      <c r="A156" s="1"/>
      <c r="E156" s="1"/>
      <c r="F156" s="1"/>
      <c r="G156" s="1"/>
      <c r="H156" s="1"/>
      <c r="J156" s="1"/>
      <c r="K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F156" s="1"/>
      <c r="AG156" s="1"/>
      <c r="AH156" s="1"/>
      <c r="AJ156" s="1"/>
      <c r="AK156" s="1"/>
      <c r="AM156" s="1"/>
      <c r="AN156" s="1"/>
      <c r="AO156" s="1"/>
      <c r="AP156" s="1"/>
      <c r="AS156" s="1"/>
      <c r="AT156" s="1"/>
      <c r="AU156" s="1"/>
      <c r="AV156" s="1"/>
    </row>
    <row r="157" spans="1:48" x14ac:dyDescent="0.25">
      <c r="A157" s="1"/>
      <c r="E157" s="1"/>
      <c r="F157" s="1"/>
      <c r="G157" s="1"/>
      <c r="H157" s="1"/>
      <c r="J157" s="1"/>
      <c r="K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F157" s="1"/>
      <c r="AG157" s="1"/>
      <c r="AH157" s="1"/>
      <c r="AJ157" s="1"/>
      <c r="AK157" s="1"/>
      <c r="AM157" s="1"/>
      <c r="AN157" s="1"/>
      <c r="AO157" s="1"/>
      <c r="AP157" s="1"/>
      <c r="AS157" s="1"/>
      <c r="AT157" s="1"/>
      <c r="AU157" s="1"/>
      <c r="AV157" s="1"/>
    </row>
    <row r="158" spans="1:48" x14ac:dyDescent="0.25">
      <c r="A158" s="1"/>
      <c r="E158" s="1"/>
      <c r="F158" s="1"/>
      <c r="G158" s="1"/>
      <c r="H158" s="1"/>
      <c r="J158" s="1"/>
      <c r="K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F158" s="1"/>
      <c r="AG158" s="1"/>
      <c r="AH158" s="1"/>
      <c r="AJ158" s="1"/>
      <c r="AK158" s="1"/>
      <c r="AM158" s="1"/>
      <c r="AN158" s="1"/>
      <c r="AO158" s="1"/>
      <c r="AP158" s="1"/>
      <c r="AS158" s="1"/>
      <c r="AT158" s="1"/>
      <c r="AU158" s="1"/>
      <c r="AV158" s="1"/>
    </row>
    <row r="159" spans="1:48" x14ac:dyDescent="0.25">
      <c r="A159" s="1"/>
      <c r="E159" s="1"/>
      <c r="F159" s="1"/>
      <c r="G159" s="1"/>
      <c r="H159" s="1"/>
      <c r="J159" s="1"/>
      <c r="K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F159" s="1"/>
      <c r="AG159" s="1"/>
      <c r="AH159" s="1"/>
      <c r="AJ159" s="1"/>
      <c r="AK159" s="1"/>
      <c r="AM159" s="1"/>
      <c r="AN159" s="1"/>
      <c r="AO159" s="1"/>
      <c r="AP159" s="1"/>
      <c r="AS159" s="1"/>
      <c r="AT159" s="1"/>
      <c r="AU159" s="1"/>
      <c r="AV159" s="1"/>
    </row>
    <row r="160" spans="1:48" x14ac:dyDescent="0.25">
      <c r="A160" s="1"/>
      <c r="E160" s="1"/>
      <c r="F160" s="1"/>
      <c r="G160" s="1"/>
      <c r="H160" s="1"/>
      <c r="J160" s="1"/>
      <c r="K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F160" s="1"/>
      <c r="AG160" s="1"/>
      <c r="AH160" s="1"/>
      <c r="AJ160" s="1"/>
      <c r="AK160" s="1"/>
      <c r="AM160" s="1"/>
      <c r="AN160" s="1"/>
      <c r="AO160" s="1"/>
      <c r="AP160" s="1"/>
      <c r="AS160" s="1"/>
      <c r="AT160" s="1"/>
      <c r="AU160" s="1"/>
      <c r="AV160" s="1"/>
    </row>
    <row r="161" spans="1:48" x14ac:dyDescent="0.25">
      <c r="A161" s="1"/>
      <c r="E161" s="1"/>
      <c r="F161" s="1"/>
      <c r="G161" s="1"/>
      <c r="H161" s="1"/>
      <c r="J161" s="1"/>
      <c r="K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F161" s="1"/>
      <c r="AG161" s="1"/>
      <c r="AH161" s="1"/>
      <c r="AJ161" s="1"/>
      <c r="AK161" s="1"/>
      <c r="AM161" s="1"/>
      <c r="AN161" s="1"/>
      <c r="AO161" s="1"/>
      <c r="AP161" s="1"/>
      <c r="AS161" s="1"/>
      <c r="AT161" s="1"/>
      <c r="AU161" s="1"/>
      <c r="AV161" s="1"/>
    </row>
    <row r="162" spans="1:48" x14ac:dyDescent="0.25">
      <c r="A162" s="1"/>
      <c r="E162" s="1"/>
      <c r="F162" s="1"/>
      <c r="G162" s="1"/>
      <c r="H162" s="1"/>
      <c r="J162" s="1"/>
      <c r="K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F162" s="1"/>
      <c r="AG162" s="1"/>
      <c r="AH162" s="1"/>
      <c r="AJ162" s="1"/>
      <c r="AK162" s="1"/>
      <c r="AM162" s="1"/>
      <c r="AN162" s="1"/>
      <c r="AO162" s="1"/>
      <c r="AP162" s="1"/>
      <c r="AS162" s="1"/>
      <c r="AT162" s="1"/>
      <c r="AU162" s="1"/>
      <c r="AV162" s="1"/>
    </row>
    <row r="163" spans="1:48" x14ac:dyDescent="0.25">
      <c r="A163" s="1"/>
      <c r="E163" s="1"/>
      <c r="F163" s="1"/>
      <c r="G163" s="1"/>
      <c r="H163" s="1"/>
      <c r="J163" s="1"/>
      <c r="K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F163" s="1"/>
      <c r="AG163" s="1"/>
      <c r="AH163" s="1"/>
      <c r="AJ163" s="1"/>
      <c r="AK163" s="1"/>
      <c r="AM163" s="1"/>
      <c r="AN163" s="1"/>
      <c r="AO163" s="1"/>
      <c r="AP163" s="1"/>
      <c r="AS163" s="1"/>
      <c r="AT163" s="1"/>
      <c r="AU163" s="1"/>
      <c r="AV163" s="1"/>
    </row>
    <row r="164" spans="1:48" x14ac:dyDescent="0.25">
      <c r="A164" s="1"/>
      <c r="E164" s="1"/>
      <c r="F164" s="1"/>
      <c r="G164" s="1"/>
      <c r="H164" s="1"/>
      <c r="J164" s="1"/>
      <c r="K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F164" s="1"/>
      <c r="AG164" s="1"/>
      <c r="AH164" s="1"/>
      <c r="AJ164" s="1"/>
      <c r="AK164" s="1"/>
      <c r="AM164" s="1"/>
      <c r="AN164" s="1"/>
      <c r="AO164" s="1"/>
      <c r="AP164" s="1"/>
      <c r="AS164" s="1"/>
      <c r="AT164" s="1"/>
      <c r="AU164" s="1"/>
      <c r="AV164" s="1"/>
    </row>
    <row r="165" spans="1:48" x14ac:dyDescent="0.25">
      <c r="A165" s="1"/>
      <c r="E165" s="1"/>
      <c r="F165" s="1"/>
      <c r="G165" s="1"/>
      <c r="H165" s="1"/>
      <c r="J165" s="1"/>
      <c r="K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F165" s="1"/>
      <c r="AG165" s="1"/>
      <c r="AH165" s="1"/>
      <c r="AJ165" s="1"/>
      <c r="AK165" s="1"/>
      <c r="AM165" s="1"/>
      <c r="AN165" s="1"/>
      <c r="AO165" s="1"/>
      <c r="AP165" s="1"/>
      <c r="AS165" s="1"/>
      <c r="AT165" s="1"/>
      <c r="AU165" s="1"/>
      <c r="AV165" s="1"/>
    </row>
    <row r="166" spans="1:48" x14ac:dyDescent="0.25">
      <c r="A166" s="1"/>
      <c r="E166" s="1"/>
      <c r="F166" s="1"/>
      <c r="G166" s="1"/>
      <c r="H166" s="1"/>
      <c r="J166" s="1"/>
      <c r="K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F166" s="1"/>
      <c r="AG166" s="1"/>
      <c r="AH166" s="1"/>
      <c r="AJ166" s="1"/>
      <c r="AK166" s="1"/>
      <c r="AM166" s="1"/>
      <c r="AN166" s="1"/>
      <c r="AO166" s="1"/>
      <c r="AP166" s="1"/>
      <c r="AS166" s="1"/>
      <c r="AT166" s="1"/>
      <c r="AU166" s="1"/>
      <c r="AV166" s="1"/>
    </row>
    <row r="167" spans="1:48" x14ac:dyDescent="0.25">
      <c r="A167" s="1"/>
      <c r="E167" s="1"/>
      <c r="F167" s="1"/>
      <c r="G167" s="1"/>
      <c r="H167" s="1"/>
      <c r="J167" s="1"/>
      <c r="K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F167" s="1"/>
      <c r="AG167" s="1"/>
      <c r="AH167" s="1"/>
      <c r="AJ167" s="1"/>
      <c r="AK167" s="1"/>
      <c r="AM167" s="1"/>
      <c r="AN167" s="1"/>
      <c r="AO167" s="1"/>
      <c r="AP167" s="1"/>
      <c r="AS167" s="1"/>
      <c r="AT167" s="1"/>
      <c r="AU167" s="1"/>
      <c r="AV167" s="1"/>
    </row>
    <row r="168" spans="1:48" x14ac:dyDescent="0.25">
      <c r="A168" s="1"/>
      <c r="E168" s="1"/>
      <c r="F168" s="1"/>
      <c r="G168" s="1"/>
      <c r="H168" s="1"/>
      <c r="J168" s="1"/>
      <c r="K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F168" s="1"/>
      <c r="AG168" s="1"/>
      <c r="AH168" s="1"/>
      <c r="AJ168" s="1"/>
      <c r="AK168" s="1"/>
      <c r="AM168" s="1"/>
      <c r="AN168" s="1"/>
      <c r="AO168" s="1"/>
      <c r="AP168" s="1"/>
      <c r="AS168" s="1"/>
      <c r="AT168" s="1"/>
      <c r="AU168" s="1"/>
      <c r="AV168" s="1"/>
    </row>
    <row r="169" spans="1:48" x14ac:dyDescent="0.25">
      <c r="A169" s="1"/>
      <c r="E169" s="1"/>
      <c r="F169" s="1"/>
      <c r="G169" s="1"/>
      <c r="H169" s="1"/>
      <c r="J169" s="1"/>
      <c r="K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F169" s="1"/>
      <c r="AG169" s="1"/>
      <c r="AH169" s="1"/>
      <c r="AJ169" s="1"/>
      <c r="AK169" s="1"/>
      <c r="AM169" s="1"/>
      <c r="AN169" s="1"/>
      <c r="AO169" s="1"/>
      <c r="AP169" s="1"/>
      <c r="AS169" s="1"/>
      <c r="AT169" s="1"/>
      <c r="AU169" s="1"/>
      <c r="AV169" s="1"/>
    </row>
    <row r="170" spans="1:48" x14ac:dyDescent="0.25">
      <c r="A170" s="1"/>
      <c r="E170" s="1"/>
      <c r="F170" s="1"/>
      <c r="G170" s="1"/>
      <c r="H170" s="1"/>
      <c r="J170" s="1"/>
      <c r="K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F170" s="1"/>
      <c r="AG170" s="1"/>
      <c r="AH170" s="1"/>
      <c r="AJ170" s="1"/>
      <c r="AK170" s="1"/>
      <c r="AM170" s="1"/>
      <c r="AN170" s="1"/>
      <c r="AO170" s="1"/>
      <c r="AP170" s="1"/>
      <c r="AS170" s="1"/>
      <c r="AT170" s="1"/>
      <c r="AU170" s="1"/>
      <c r="AV170" s="1"/>
    </row>
    <row r="171" spans="1:48" x14ac:dyDescent="0.25">
      <c r="A171" s="1"/>
      <c r="E171" s="1"/>
      <c r="F171" s="1"/>
      <c r="G171" s="1"/>
      <c r="H171" s="1"/>
      <c r="J171" s="1"/>
      <c r="K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F171" s="1"/>
      <c r="AG171" s="1"/>
      <c r="AH171" s="1"/>
      <c r="AJ171" s="1"/>
      <c r="AK171" s="1"/>
      <c r="AM171" s="1"/>
      <c r="AN171" s="1"/>
      <c r="AO171" s="1"/>
      <c r="AP171" s="1"/>
      <c r="AS171" s="1"/>
      <c r="AT171" s="1"/>
      <c r="AU171" s="1"/>
      <c r="AV171" s="1"/>
    </row>
    <row r="172" spans="1:48" x14ac:dyDescent="0.25">
      <c r="A172" s="1"/>
      <c r="E172" s="1"/>
      <c r="F172" s="1"/>
      <c r="G172" s="1"/>
      <c r="H172" s="1"/>
      <c r="J172" s="1"/>
      <c r="K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F172" s="1"/>
      <c r="AG172" s="1"/>
      <c r="AH172" s="1"/>
      <c r="AJ172" s="1"/>
      <c r="AK172" s="1"/>
      <c r="AM172" s="1"/>
      <c r="AN172" s="1"/>
      <c r="AO172" s="1"/>
      <c r="AP172" s="1"/>
      <c r="AS172" s="1"/>
      <c r="AT172" s="1"/>
      <c r="AU172" s="1"/>
      <c r="AV172" s="1"/>
    </row>
    <row r="173" spans="1:48" x14ac:dyDescent="0.25">
      <c r="A173" s="1"/>
      <c r="E173" s="1"/>
      <c r="F173" s="1"/>
      <c r="G173" s="1"/>
      <c r="H173" s="1"/>
      <c r="J173" s="1"/>
      <c r="K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F173" s="1"/>
      <c r="AG173" s="1"/>
      <c r="AH173" s="1"/>
      <c r="AJ173" s="1"/>
      <c r="AK173" s="1"/>
      <c r="AM173" s="1"/>
      <c r="AN173" s="1"/>
      <c r="AO173" s="1"/>
      <c r="AP173" s="1"/>
      <c r="AS173" s="1"/>
      <c r="AT173" s="1"/>
      <c r="AU173" s="1"/>
      <c r="AV173" s="1"/>
    </row>
    <row r="174" spans="1:48" x14ac:dyDescent="0.25">
      <c r="A174" s="1"/>
      <c r="E174" s="1"/>
      <c r="F174" s="1"/>
      <c r="G174" s="1"/>
      <c r="H174" s="1"/>
      <c r="J174" s="1"/>
      <c r="K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F174" s="1"/>
      <c r="AG174" s="1"/>
      <c r="AH174" s="1"/>
      <c r="AJ174" s="1"/>
      <c r="AK174" s="1"/>
      <c r="AM174" s="1"/>
      <c r="AN174" s="1"/>
      <c r="AO174" s="1"/>
      <c r="AP174" s="1"/>
      <c r="AS174" s="1"/>
      <c r="AT174" s="1"/>
      <c r="AU174" s="1"/>
      <c r="AV174" s="1"/>
    </row>
    <row r="175" spans="1:48" x14ac:dyDescent="0.25">
      <c r="A175" s="1"/>
      <c r="E175" s="1"/>
      <c r="F175" s="1"/>
      <c r="G175" s="1"/>
      <c r="H175" s="1"/>
      <c r="J175" s="1"/>
      <c r="K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F175" s="1"/>
      <c r="AG175" s="1"/>
      <c r="AH175" s="1"/>
      <c r="AJ175" s="1"/>
      <c r="AK175" s="1"/>
      <c r="AM175" s="1"/>
      <c r="AN175" s="1"/>
      <c r="AO175" s="1"/>
      <c r="AP175" s="1"/>
      <c r="AS175" s="1"/>
      <c r="AT175" s="1"/>
      <c r="AU175" s="1"/>
      <c r="AV175" s="1"/>
    </row>
    <row r="176" spans="1:48" x14ac:dyDescent="0.25">
      <c r="A176" s="1"/>
      <c r="E176" s="1"/>
      <c r="F176" s="1"/>
      <c r="G176" s="1"/>
      <c r="H176" s="1"/>
      <c r="J176" s="1"/>
      <c r="K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F176" s="1"/>
      <c r="AG176" s="1"/>
      <c r="AH176" s="1"/>
      <c r="AJ176" s="1"/>
      <c r="AK176" s="1"/>
      <c r="AM176" s="1"/>
      <c r="AN176" s="1"/>
      <c r="AO176" s="1"/>
      <c r="AP176" s="1"/>
      <c r="AS176" s="1"/>
      <c r="AT176" s="1"/>
      <c r="AU176" s="1"/>
      <c r="AV176" s="1"/>
    </row>
    <row r="177" spans="1:48" x14ac:dyDescent="0.25">
      <c r="A177" s="1"/>
      <c r="E177" s="1"/>
      <c r="F177" s="1"/>
      <c r="G177" s="1"/>
      <c r="H177" s="1"/>
      <c r="J177" s="1"/>
      <c r="K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F177" s="1"/>
      <c r="AG177" s="1"/>
      <c r="AH177" s="1"/>
      <c r="AJ177" s="1"/>
      <c r="AK177" s="1"/>
      <c r="AM177" s="1"/>
      <c r="AN177" s="1"/>
      <c r="AO177" s="1"/>
      <c r="AP177" s="1"/>
      <c r="AS177" s="1"/>
      <c r="AT177" s="1"/>
      <c r="AU177" s="1"/>
      <c r="AV177" s="1"/>
    </row>
    <row r="178" spans="1:48" x14ac:dyDescent="0.25">
      <c r="A178" s="1"/>
      <c r="E178" s="1"/>
      <c r="F178" s="1"/>
      <c r="G178" s="1"/>
      <c r="H178" s="1"/>
      <c r="J178" s="1"/>
      <c r="K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F178" s="1"/>
      <c r="AG178" s="1"/>
      <c r="AH178" s="1"/>
      <c r="AJ178" s="1"/>
      <c r="AK178" s="1"/>
      <c r="AM178" s="1"/>
      <c r="AN178" s="1"/>
      <c r="AO178" s="1"/>
      <c r="AP178" s="1"/>
      <c r="AS178" s="1"/>
      <c r="AT178" s="1"/>
      <c r="AU178" s="1"/>
      <c r="AV178" s="1"/>
    </row>
    <row r="179" spans="1:48" x14ac:dyDescent="0.25">
      <c r="A179" s="1"/>
      <c r="E179" s="1"/>
      <c r="F179" s="1"/>
      <c r="G179" s="1"/>
      <c r="H179" s="1"/>
      <c r="J179" s="1"/>
      <c r="K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F179" s="1"/>
      <c r="AG179" s="1"/>
      <c r="AH179" s="1"/>
      <c r="AJ179" s="1"/>
      <c r="AK179" s="1"/>
      <c r="AM179" s="1"/>
      <c r="AN179" s="1"/>
      <c r="AO179" s="1"/>
      <c r="AP179" s="1"/>
      <c r="AS179" s="1"/>
      <c r="AT179" s="1"/>
      <c r="AU179" s="1"/>
      <c r="AV179" s="1"/>
    </row>
    <row r="180" spans="1:48" x14ac:dyDescent="0.25">
      <c r="A180" s="1"/>
      <c r="E180" s="1"/>
      <c r="F180" s="1"/>
      <c r="G180" s="1"/>
      <c r="H180" s="1"/>
      <c r="J180" s="1"/>
      <c r="K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F180" s="1"/>
      <c r="AG180" s="1"/>
      <c r="AH180" s="1"/>
      <c r="AJ180" s="1"/>
      <c r="AK180" s="1"/>
      <c r="AM180" s="1"/>
      <c r="AN180" s="1"/>
      <c r="AO180" s="1"/>
      <c r="AP180" s="1"/>
      <c r="AS180" s="1"/>
      <c r="AT180" s="1"/>
      <c r="AU180" s="1"/>
      <c r="AV180" s="1"/>
    </row>
    <row r="181" spans="1:48" x14ac:dyDescent="0.25">
      <c r="A181" s="1"/>
      <c r="E181" s="1"/>
      <c r="F181" s="1"/>
      <c r="G181" s="1"/>
      <c r="H181" s="1"/>
      <c r="J181" s="1"/>
      <c r="K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F181" s="1"/>
      <c r="AG181" s="1"/>
      <c r="AH181" s="1"/>
      <c r="AJ181" s="1"/>
      <c r="AK181" s="1"/>
      <c r="AM181" s="1"/>
      <c r="AN181" s="1"/>
      <c r="AO181" s="1"/>
      <c r="AP181" s="1"/>
      <c r="AS181" s="1"/>
      <c r="AT181" s="1"/>
      <c r="AU181" s="1"/>
      <c r="AV181" s="1"/>
    </row>
    <row r="182" spans="1:48" x14ac:dyDescent="0.25">
      <c r="A182" s="1"/>
      <c r="E182" s="1"/>
      <c r="F182" s="1"/>
      <c r="G182" s="1"/>
      <c r="H182" s="1"/>
      <c r="J182" s="1"/>
      <c r="K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F182" s="1"/>
      <c r="AG182" s="1"/>
      <c r="AH182" s="1"/>
      <c r="AJ182" s="1"/>
      <c r="AK182" s="1"/>
      <c r="AM182" s="1"/>
      <c r="AN182" s="1"/>
      <c r="AO182" s="1"/>
      <c r="AP182" s="1"/>
      <c r="AS182" s="1"/>
      <c r="AT182" s="1"/>
      <c r="AU182" s="1"/>
      <c r="AV182" s="1"/>
    </row>
    <row r="183" spans="1:48" x14ac:dyDescent="0.25">
      <c r="A183" s="1"/>
      <c r="E183" s="1"/>
      <c r="F183" s="1"/>
      <c r="G183" s="1"/>
      <c r="H183" s="1"/>
      <c r="J183" s="1"/>
      <c r="K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F183" s="1"/>
      <c r="AG183" s="1"/>
      <c r="AH183" s="1"/>
      <c r="AJ183" s="1"/>
      <c r="AK183" s="1"/>
      <c r="AM183" s="1"/>
      <c r="AN183" s="1"/>
      <c r="AO183" s="1"/>
      <c r="AP183" s="1"/>
      <c r="AS183" s="1"/>
      <c r="AT183" s="1"/>
      <c r="AU183" s="1"/>
      <c r="AV183" s="1"/>
    </row>
    <row r="184" spans="1:48" x14ac:dyDescent="0.25">
      <c r="A184" s="1"/>
      <c r="E184" s="1"/>
      <c r="F184" s="1"/>
      <c r="G184" s="1"/>
      <c r="H184" s="1"/>
      <c r="J184" s="1"/>
      <c r="K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F184" s="1"/>
      <c r="AG184" s="1"/>
      <c r="AH184" s="1"/>
      <c r="AJ184" s="1"/>
      <c r="AK184" s="1"/>
      <c r="AM184" s="1"/>
      <c r="AN184" s="1"/>
      <c r="AO184" s="1"/>
      <c r="AP184" s="1"/>
      <c r="AS184" s="1"/>
      <c r="AT184" s="1"/>
      <c r="AU184" s="1"/>
      <c r="AV184" s="1"/>
    </row>
    <row r="185" spans="1:48" x14ac:dyDescent="0.25">
      <c r="A185" s="1"/>
      <c r="E185" s="1"/>
      <c r="F185" s="1"/>
      <c r="G185" s="1"/>
      <c r="H185" s="1"/>
      <c r="J185" s="1"/>
      <c r="K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F185" s="1"/>
      <c r="AG185" s="1"/>
      <c r="AH185" s="1"/>
      <c r="AJ185" s="1"/>
      <c r="AK185" s="1"/>
      <c r="AM185" s="1"/>
      <c r="AN185" s="1"/>
      <c r="AO185" s="1"/>
      <c r="AP185" s="1"/>
      <c r="AS185" s="1"/>
      <c r="AT185" s="1"/>
      <c r="AU185" s="1"/>
      <c r="AV185" s="1"/>
    </row>
    <row r="186" spans="1:48" x14ac:dyDescent="0.25">
      <c r="A186" s="1"/>
      <c r="E186" s="1"/>
      <c r="F186" s="1"/>
      <c r="G186" s="1"/>
      <c r="H186" s="1"/>
      <c r="J186" s="1"/>
      <c r="K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F186" s="1"/>
      <c r="AG186" s="1"/>
      <c r="AH186" s="1"/>
      <c r="AJ186" s="1"/>
      <c r="AK186" s="1"/>
      <c r="AM186" s="1"/>
      <c r="AN186" s="1"/>
      <c r="AO186" s="1"/>
      <c r="AP186" s="1"/>
      <c r="AS186" s="1"/>
      <c r="AT186" s="1"/>
      <c r="AU186" s="1"/>
      <c r="AV186" s="1"/>
    </row>
    <row r="187" spans="1:48" x14ac:dyDescent="0.25">
      <c r="A187" s="1"/>
      <c r="E187" s="1"/>
      <c r="F187" s="1"/>
      <c r="G187" s="1"/>
      <c r="H187" s="1"/>
      <c r="J187" s="1"/>
      <c r="K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F187" s="1"/>
      <c r="AG187" s="1"/>
      <c r="AH187" s="1"/>
      <c r="AJ187" s="1"/>
      <c r="AK187" s="1"/>
      <c r="AM187" s="1"/>
      <c r="AN187" s="1"/>
      <c r="AO187" s="1"/>
      <c r="AP187" s="1"/>
      <c r="AS187" s="1"/>
      <c r="AT187" s="1"/>
      <c r="AU187" s="1"/>
      <c r="AV187" s="1"/>
    </row>
    <row r="188" spans="1:48" x14ac:dyDescent="0.25">
      <c r="A188" s="1"/>
      <c r="E188" s="1"/>
      <c r="F188" s="1"/>
      <c r="G188" s="1"/>
      <c r="H188" s="1"/>
      <c r="J188" s="1"/>
      <c r="K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F188" s="1"/>
      <c r="AG188" s="1"/>
      <c r="AH188" s="1"/>
      <c r="AJ188" s="1"/>
      <c r="AK188" s="1"/>
      <c r="AM188" s="1"/>
      <c r="AN188" s="1"/>
      <c r="AO188" s="1"/>
      <c r="AP188" s="1"/>
      <c r="AS188" s="1"/>
      <c r="AT188" s="1"/>
      <c r="AU188" s="1"/>
      <c r="AV188" s="1"/>
    </row>
    <row r="189" spans="1:48" x14ac:dyDescent="0.25">
      <c r="A189" s="1"/>
      <c r="E189" s="1"/>
      <c r="F189" s="1"/>
      <c r="G189" s="1"/>
      <c r="H189" s="1"/>
      <c r="J189" s="1"/>
      <c r="K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F189" s="1"/>
      <c r="AG189" s="1"/>
      <c r="AH189" s="1"/>
      <c r="AJ189" s="1"/>
      <c r="AK189" s="1"/>
      <c r="AM189" s="1"/>
      <c r="AN189" s="1"/>
      <c r="AO189" s="1"/>
      <c r="AP189" s="1"/>
      <c r="AS189" s="1"/>
      <c r="AT189" s="1"/>
      <c r="AU189" s="1"/>
      <c r="AV189" s="1"/>
    </row>
    <row r="190" spans="1:48" x14ac:dyDescent="0.25">
      <c r="A190" s="1"/>
      <c r="E190" s="1"/>
      <c r="F190" s="1"/>
      <c r="G190" s="1"/>
      <c r="H190" s="1"/>
      <c r="J190" s="1"/>
      <c r="K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F190" s="1"/>
      <c r="AG190" s="1"/>
      <c r="AH190" s="1"/>
      <c r="AJ190" s="1"/>
      <c r="AK190" s="1"/>
      <c r="AM190" s="1"/>
      <c r="AN190" s="1"/>
      <c r="AO190" s="1"/>
      <c r="AP190" s="1"/>
      <c r="AS190" s="1"/>
      <c r="AT190" s="1"/>
      <c r="AU190" s="1"/>
      <c r="AV190" s="1"/>
    </row>
    <row r="191" spans="1:48" x14ac:dyDescent="0.25">
      <c r="A191" s="1"/>
      <c r="E191" s="1"/>
      <c r="F191" s="1"/>
      <c r="G191" s="1"/>
      <c r="H191" s="1"/>
      <c r="J191" s="1"/>
      <c r="K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F191" s="1"/>
      <c r="AG191" s="1"/>
      <c r="AH191" s="1"/>
      <c r="AJ191" s="1"/>
      <c r="AK191" s="1"/>
      <c r="AM191" s="1"/>
      <c r="AN191" s="1"/>
      <c r="AO191" s="1"/>
      <c r="AP191" s="1"/>
      <c r="AS191" s="1"/>
      <c r="AT191" s="1"/>
      <c r="AU191" s="1"/>
      <c r="AV191" s="1"/>
    </row>
    <row r="192" spans="1:48" x14ac:dyDescent="0.25">
      <c r="A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01"/>
  <sheetViews>
    <sheetView topLeftCell="A13" workbookViewId="0">
      <selection activeCell="C7" sqref="C7"/>
    </sheetView>
  </sheetViews>
  <sheetFormatPr defaultRowHeight="12.75" x14ac:dyDescent="0.2"/>
  <cols>
    <col min="1" max="1" width="9.7109375" bestFit="1" customWidth="1"/>
  </cols>
  <sheetData>
    <row r="1" spans="1:48" ht="15" x14ac:dyDescent="0.25">
      <c r="A1" s="1" t="s">
        <v>124</v>
      </c>
      <c r="B1" s="2" t="s">
        <v>45</v>
      </c>
      <c r="C1" s="2" t="s">
        <v>46</v>
      </c>
      <c r="D1" s="2" t="s">
        <v>44</v>
      </c>
      <c r="E1" s="1" t="s">
        <v>37</v>
      </c>
      <c r="F1" s="1" t="s">
        <v>38</v>
      </c>
      <c r="G1" s="1" t="s">
        <v>39</v>
      </c>
      <c r="H1" s="1" t="s">
        <v>36</v>
      </c>
      <c r="I1" s="1" t="s">
        <v>33</v>
      </c>
      <c r="J1" s="1" t="s">
        <v>34</v>
      </c>
      <c r="K1" s="1" t="s">
        <v>35</v>
      </c>
      <c r="L1" s="1" t="s">
        <v>31</v>
      </c>
      <c r="M1" s="1" t="s">
        <v>32</v>
      </c>
      <c r="N1" s="1" t="s">
        <v>30</v>
      </c>
      <c r="O1" s="1" t="s">
        <v>27</v>
      </c>
      <c r="P1" s="1" t="s">
        <v>28</v>
      </c>
      <c r="Q1" s="1" t="s">
        <v>29</v>
      </c>
      <c r="R1" s="1" t="s">
        <v>24</v>
      </c>
      <c r="S1" s="1" t="s">
        <v>25</v>
      </c>
      <c r="T1" s="1" t="s">
        <v>26</v>
      </c>
      <c r="U1" s="1" t="s">
        <v>22</v>
      </c>
      <c r="V1" s="1" t="s">
        <v>23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16</v>
      </c>
      <c r="AB1" s="1" t="s">
        <v>17</v>
      </c>
      <c r="AC1" s="1" t="s">
        <v>13</v>
      </c>
      <c r="AD1" s="1" t="s">
        <v>14</v>
      </c>
      <c r="AE1" s="1" t="s">
        <v>15</v>
      </c>
      <c r="AF1" s="1" t="s">
        <v>10</v>
      </c>
      <c r="AG1" s="1" t="s">
        <v>11</v>
      </c>
      <c r="AH1" s="1" t="s">
        <v>12</v>
      </c>
      <c r="AI1" s="1" t="s">
        <v>8</v>
      </c>
      <c r="AJ1" s="1" t="s">
        <v>9</v>
      </c>
      <c r="AK1" s="1" t="s">
        <v>43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42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40</v>
      </c>
      <c r="AV1" s="1" t="s">
        <v>41</v>
      </c>
    </row>
    <row r="2" spans="1:48" ht="15" x14ac:dyDescent="0.25">
      <c r="A2" s="2" t="s">
        <v>71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3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0</v>
      </c>
      <c r="V2" s="1">
        <v>0</v>
      </c>
      <c r="W2" s="1">
        <v>5</v>
      </c>
      <c r="X2" s="1">
        <v>5</v>
      </c>
      <c r="Y2" s="1">
        <v>3</v>
      </c>
      <c r="Z2" s="1">
        <v>5</v>
      </c>
      <c r="AA2" s="1">
        <v>5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</v>
      </c>
      <c r="AL2" s="1">
        <v>0</v>
      </c>
      <c r="AM2" s="1">
        <v>0</v>
      </c>
      <c r="AN2" s="1">
        <v>0</v>
      </c>
      <c r="AO2" s="1">
        <v>0</v>
      </c>
      <c r="AP2" s="1">
        <v>5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5</v>
      </c>
    </row>
    <row r="3" spans="1:48" ht="15" x14ac:dyDescent="0.25">
      <c r="A3" s="2" t="s">
        <v>91</v>
      </c>
      <c r="B3" s="1">
        <v>0</v>
      </c>
      <c r="C3" s="1">
        <v>0</v>
      </c>
      <c r="D3" s="1">
        <v>5</v>
      </c>
      <c r="E3" s="1">
        <v>5</v>
      </c>
      <c r="F3" s="1">
        <v>5</v>
      </c>
      <c r="G3" s="1">
        <v>3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3</v>
      </c>
      <c r="X3" s="1">
        <v>3</v>
      </c>
      <c r="Y3" s="1">
        <v>3</v>
      </c>
      <c r="Z3" s="1">
        <v>5</v>
      </c>
      <c r="AA3" s="1">
        <v>5</v>
      </c>
      <c r="AB3" s="1">
        <v>5</v>
      </c>
      <c r="AC3" s="1">
        <v>5</v>
      </c>
      <c r="AD3" s="1">
        <v>3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0</v>
      </c>
      <c r="AK3" s="1">
        <v>3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3</v>
      </c>
    </row>
    <row r="4" spans="1:48" ht="15" x14ac:dyDescent="0.25">
      <c r="A4" s="2" t="s">
        <v>101</v>
      </c>
      <c r="B4" s="1">
        <v>5</v>
      </c>
      <c r="C4" s="1">
        <v>5</v>
      </c>
      <c r="D4" s="1">
        <v>5</v>
      </c>
      <c r="E4" s="1">
        <v>3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3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3</v>
      </c>
      <c r="AP4" s="1">
        <v>5</v>
      </c>
      <c r="AQ4" s="1">
        <v>0</v>
      </c>
      <c r="AR4" s="1">
        <v>0</v>
      </c>
      <c r="AS4" s="1">
        <v>0</v>
      </c>
      <c r="AT4" s="1">
        <v>0</v>
      </c>
      <c r="AU4" s="1">
        <v>5</v>
      </c>
      <c r="AV4" s="1">
        <v>5</v>
      </c>
    </row>
    <row r="5" spans="1:48" ht="15" x14ac:dyDescent="0.25">
      <c r="A5" s="2" t="s">
        <v>72</v>
      </c>
      <c r="B5" s="1">
        <v>5</v>
      </c>
      <c r="C5" s="1">
        <v>5</v>
      </c>
      <c r="D5" s="1">
        <v>5</v>
      </c>
      <c r="E5" s="1">
        <v>3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3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3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3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3</v>
      </c>
      <c r="AR5" s="1">
        <v>5</v>
      </c>
      <c r="AS5" s="1">
        <v>5</v>
      </c>
      <c r="AT5" s="1">
        <v>5</v>
      </c>
      <c r="AU5" s="1">
        <v>0</v>
      </c>
      <c r="AV5" s="1">
        <v>5</v>
      </c>
    </row>
    <row r="6" spans="1:48" ht="15" x14ac:dyDescent="0.25">
      <c r="A6" s="2" t="s">
        <v>81</v>
      </c>
      <c r="B6" s="1">
        <v>0</v>
      </c>
      <c r="C6" s="1">
        <v>0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3</v>
      </c>
      <c r="T6" s="1">
        <v>3</v>
      </c>
      <c r="U6" s="1">
        <v>5</v>
      </c>
      <c r="V6" s="1">
        <v>3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</v>
      </c>
      <c r="AJ6" s="1">
        <v>3</v>
      </c>
      <c r="AK6" s="1">
        <v>3</v>
      </c>
      <c r="AL6" s="1">
        <v>3</v>
      </c>
      <c r="AM6" s="1">
        <v>5</v>
      </c>
      <c r="AN6" s="1">
        <v>3</v>
      </c>
      <c r="AO6" s="1">
        <v>5</v>
      </c>
      <c r="AP6" s="1">
        <v>0</v>
      </c>
      <c r="AQ6" s="1">
        <v>5</v>
      </c>
      <c r="AR6" s="1">
        <v>5</v>
      </c>
      <c r="AS6" s="1">
        <v>5</v>
      </c>
      <c r="AT6" s="1">
        <v>5</v>
      </c>
      <c r="AU6" s="1">
        <v>3</v>
      </c>
      <c r="AV6" s="1">
        <v>0</v>
      </c>
    </row>
    <row r="7" spans="1:48" ht="15" x14ac:dyDescent="0.25">
      <c r="A7" s="2" t="s">
        <v>111</v>
      </c>
      <c r="B7" s="1">
        <v>5</v>
      </c>
      <c r="C7" s="1">
        <v>3</v>
      </c>
      <c r="D7" s="1">
        <v>3</v>
      </c>
      <c r="E7" s="1">
        <v>5</v>
      </c>
      <c r="F7" s="1">
        <v>5</v>
      </c>
      <c r="G7" s="1">
        <v>5</v>
      </c>
      <c r="H7" s="1">
        <v>3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0</v>
      </c>
      <c r="O7" s="1">
        <v>5</v>
      </c>
      <c r="P7" s="1">
        <v>5</v>
      </c>
      <c r="Q7" s="1">
        <v>5</v>
      </c>
      <c r="R7" s="1">
        <v>0</v>
      </c>
      <c r="S7" s="1">
        <v>0</v>
      </c>
      <c r="T7" s="1">
        <v>0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5</v>
      </c>
      <c r="AK7" s="1">
        <v>3</v>
      </c>
      <c r="AL7" s="1">
        <v>5</v>
      </c>
      <c r="AM7" s="1">
        <v>5</v>
      </c>
      <c r="AN7" s="1">
        <v>5</v>
      </c>
      <c r="AO7" s="1">
        <v>5</v>
      </c>
      <c r="AP7" s="1">
        <v>0</v>
      </c>
      <c r="AQ7" s="1">
        <v>3</v>
      </c>
      <c r="AR7" s="1">
        <v>5</v>
      </c>
      <c r="AS7" s="1">
        <v>3</v>
      </c>
      <c r="AT7" s="1">
        <v>5</v>
      </c>
      <c r="AU7" s="1">
        <v>5</v>
      </c>
      <c r="AV7" s="1">
        <v>0</v>
      </c>
    </row>
    <row r="8" spans="1:48" ht="15" x14ac:dyDescent="0.25">
      <c r="A8" s="2" t="s">
        <v>92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3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5</v>
      </c>
      <c r="AB8" s="1">
        <v>5</v>
      </c>
      <c r="AC8" s="1">
        <v>0</v>
      </c>
      <c r="AD8" s="1">
        <v>0</v>
      </c>
      <c r="AE8" s="1">
        <v>0</v>
      </c>
      <c r="AF8" s="1">
        <v>5</v>
      </c>
      <c r="AG8" s="1">
        <v>0</v>
      </c>
      <c r="AH8" s="1">
        <v>5</v>
      </c>
      <c r="AI8" s="1">
        <v>5</v>
      </c>
      <c r="AJ8" s="1">
        <v>5</v>
      </c>
      <c r="AK8" s="1">
        <v>5</v>
      </c>
      <c r="AL8" s="1">
        <v>3</v>
      </c>
      <c r="AM8" s="1">
        <v>3</v>
      </c>
      <c r="AN8" s="1">
        <v>5</v>
      </c>
      <c r="AO8" s="1">
        <v>5</v>
      </c>
      <c r="AP8" s="1">
        <v>5</v>
      </c>
      <c r="AQ8" s="1">
        <v>3</v>
      </c>
      <c r="AR8" s="1">
        <v>5</v>
      </c>
      <c r="AS8" s="1">
        <v>5</v>
      </c>
      <c r="AT8" s="1">
        <v>5</v>
      </c>
      <c r="AU8" s="1">
        <v>3</v>
      </c>
      <c r="AV8" s="1">
        <v>5</v>
      </c>
    </row>
    <row r="9" spans="1:48" ht="15" x14ac:dyDescent="0.25">
      <c r="A9" s="2" t="s">
        <v>73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3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3</v>
      </c>
      <c r="AB9" s="1">
        <v>5</v>
      </c>
      <c r="AC9" s="1">
        <v>5</v>
      </c>
      <c r="AD9" s="1">
        <v>5</v>
      </c>
      <c r="AE9" s="1">
        <v>5</v>
      </c>
      <c r="AF9" s="1">
        <v>3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0</v>
      </c>
      <c r="AQ9" s="1">
        <v>3</v>
      </c>
      <c r="AR9" s="1">
        <v>5</v>
      </c>
      <c r="AS9" s="1">
        <v>5</v>
      </c>
      <c r="AT9" s="1">
        <v>5</v>
      </c>
      <c r="AU9" s="1">
        <v>3</v>
      </c>
      <c r="AV9" s="1">
        <v>0</v>
      </c>
    </row>
    <row r="10" spans="1:48" ht="15" x14ac:dyDescent="0.25">
      <c r="A10" s="2" t="s">
        <v>82</v>
      </c>
      <c r="B10" s="1">
        <v>3</v>
      </c>
      <c r="C10" s="1">
        <v>3</v>
      </c>
      <c r="D10" s="1">
        <v>0</v>
      </c>
      <c r="E10" s="1">
        <v>5</v>
      </c>
      <c r="F10" s="1">
        <v>5</v>
      </c>
      <c r="G10" s="1">
        <v>3</v>
      </c>
      <c r="H10" s="1">
        <v>5</v>
      </c>
      <c r="I10" s="1">
        <v>3</v>
      </c>
      <c r="J10" s="1">
        <v>5</v>
      </c>
      <c r="K10" s="1">
        <v>3</v>
      </c>
      <c r="L10" s="1">
        <v>5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  <c r="V10" s="1">
        <v>5</v>
      </c>
      <c r="W10" s="1">
        <v>5</v>
      </c>
      <c r="X10" s="1">
        <v>3</v>
      </c>
      <c r="Y10" s="1">
        <v>5</v>
      </c>
      <c r="Z10" s="1">
        <v>5</v>
      </c>
      <c r="AA10" s="1">
        <v>0</v>
      </c>
      <c r="AB10" s="1">
        <v>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</v>
      </c>
      <c r="AL10" s="1">
        <v>0</v>
      </c>
      <c r="AM10" s="1">
        <v>0</v>
      </c>
      <c r="AN10" s="1">
        <v>0</v>
      </c>
      <c r="AO10" s="1">
        <v>0</v>
      </c>
      <c r="AP10" s="1">
        <v>5</v>
      </c>
      <c r="AQ10" s="1">
        <v>0</v>
      </c>
      <c r="AR10" s="1">
        <v>0</v>
      </c>
      <c r="AS10" s="1">
        <v>0</v>
      </c>
      <c r="AT10" s="1">
        <v>0</v>
      </c>
      <c r="AU10" s="1">
        <v>5</v>
      </c>
      <c r="AV10" s="1">
        <v>3</v>
      </c>
    </row>
    <row r="11" spans="1:48" ht="15" x14ac:dyDescent="0.25">
      <c r="A11" s="2" t="s">
        <v>83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0</v>
      </c>
      <c r="AV11" s="1">
        <v>5</v>
      </c>
    </row>
    <row r="12" spans="1:48" ht="15" x14ac:dyDescent="0.25">
      <c r="A12" s="2" t="s">
        <v>112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3</v>
      </c>
      <c r="H12" s="1">
        <v>5</v>
      </c>
      <c r="I12" s="1">
        <v>0</v>
      </c>
      <c r="J12" s="1">
        <v>0</v>
      </c>
      <c r="K12" s="1">
        <v>0</v>
      </c>
      <c r="L12" s="1">
        <v>5</v>
      </c>
      <c r="M12" s="1">
        <v>5</v>
      </c>
      <c r="N12" s="1">
        <v>3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3</v>
      </c>
      <c r="AE12" s="1">
        <v>3</v>
      </c>
      <c r="AF12" s="1">
        <v>5</v>
      </c>
      <c r="AG12" s="1">
        <v>3</v>
      </c>
      <c r="AH12" s="1">
        <v>3</v>
      </c>
      <c r="AI12" s="1">
        <v>3</v>
      </c>
      <c r="AJ12" s="1">
        <v>5</v>
      </c>
      <c r="AK12" s="1">
        <v>5</v>
      </c>
      <c r="AL12" s="1">
        <v>0</v>
      </c>
      <c r="AM12" s="1">
        <v>0</v>
      </c>
      <c r="AN12" s="1">
        <v>5</v>
      </c>
      <c r="AO12" s="1">
        <v>5</v>
      </c>
      <c r="AP12" s="1">
        <v>5</v>
      </c>
      <c r="AQ12" s="1">
        <v>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ht="15" x14ac:dyDescent="0.25">
      <c r="A13" s="2" t="s">
        <v>102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3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0</v>
      </c>
      <c r="S13" s="1">
        <v>0</v>
      </c>
      <c r="T13" s="1">
        <v>0</v>
      </c>
      <c r="U13" s="1">
        <v>5</v>
      </c>
      <c r="V13" s="1">
        <v>5</v>
      </c>
      <c r="W13" s="1">
        <v>5</v>
      </c>
      <c r="X13" s="1">
        <v>5</v>
      </c>
      <c r="Y13" s="1">
        <v>3</v>
      </c>
      <c r="Z13" s="1">
        <v>5</v>
      </c>
      <c r="AA13" s="1">
        <v>5</v>
      </c>
      <c r="AB13" s="1">
        <v>5</v>
      </c>
      <c r="AC13" s="1">
        <v>3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3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3</v>
      </c>
      <c r="AR13" s="1">
        <v>3</v>
      </c>
      <c r="AS13" s="1">
        <v>5</v>
      </c>
      <c r="AT13" s="1">
        <v>5</v>
      </c>
      <c r="AU13" s="1">
        <v>0</v>
      </c>
      <c r="AV13" s="1">
        <v>5</v>
      </c>
    </row>
    <row r="14" spans="1:48" ht="15" x14ac:dyDescent="0.25">
      <c r="A14" s="2" t="s">
        <v>93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3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0</v>
      </c>
      <c r="P14" s="1">
        <v>0</v>
      </c>
      <c r="Q14" s="1">
        <v>0</v>
      </c>
      <c r="R14" s="1">
        <v>5</v>
      </c>
      <c r="S14" s="1">
        <v>3</v>
      </c>
      <c r="T14" s="1">
        <v>3</v>
      </c>
      <c r="U14" s="1">
        <v>5</v>
      </c>
      <c r="V14" s="1">
        <v>5</v>
      </c>
      <c r="W14" s="1">
        <v>5</v>
      </c>
      <c r="X14" s="1">
        <v>3</v>
      </c>
      <c r="Y14" s="1">
        <v>5</v>
      </c>
      <c r="Z14" s="1">
        <v>5</v>
      </c>
      <c r="AA14" s="1">
        <v>3</v>
      </c>
      <c r="AB14" s="1">
        <v>3</v>
      </c>
      <c r="AC14" s="1">
        <v>5</v>
      </c>
      <c r="AD14" s="1">
        <v>5</v>
      </c>
      <c r="AE14" s="1">
        <v>3</v>
      </c>
      <c r="AF14" s="1">
        <v>3</v>
      </c>
      <c r="AG14" s="1">
        <v>3</v>
      </c>
      <c r="AH14" s="1">
        <v>5</v>
      </c>
      <c r="AI14" s="1">
        <v>5</v>
      </c>
      <c r="AJ14" s="1">
        <v>5</v>
      </c>
      <c r="AK14" s="1">
        <v>5</v>
      </c>
      <c r="AL14" s="1">
        <v>3</v>
      </c>
      <c r="AM14" s="1">
        <v>5</v>
      </c>
      <c r="AN14" s="1">
        <v>5</v>
      </c>
      <c r="AO14" s="1">
        <v>5</v>
      </c>
      <c r="AP14" s="1">
        <v>3</v>
      </c>
      <c r="AQ14" s="1">
        <v>5</v>
      </c>
      <c r="AR14" s="1">
        <v>3</v>
      </c>
      <c r="AS14" s="1">
        <v>3</v>
      </c>
      <c r="AT14" s="1">
        <v>5</v>
      </c>
      <c r="AU14" s="1">
        <v>3</v>
      </c>
      <c r="AV14" s="1">
        <v>5</v>
      </c>
    </row>
    <row r="15" spans="1:48" ht="15" x14ac:dyDescent="0.25">
      <c r="A15" s="2" t="s">
        <v>94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0</v>
      </c>
      <c r="V15" s="1">
        <v>0</v>
      </c>
      <c r="W15" s="1">
        <v>3</v>
      </c>
      <c r="X15" s="1">
        <v>3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3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ht="15" x14ac:dyDescent="0.25">
      <c r="A16" s="2" t="s">
        <v>103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5</v>
      </c>
      <c r="M16" s="1">
        <v>5</v>
      </c>
      <c r="N16" s="1">
        <v>3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3</v>
      </c>
      <c r="X16" s="1">
        <v>3</v>
      </c>
      <c r="Y16" s="1">
        <v>3</v>
      </c>
      <c r="Z16" s="1">
        <v>3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3</v>
      </c>
      <c r="AI16" s="1">
        <v>5</v>
      </c>
      <c r="AJ16" s="1">
        <v>5</v>
      </c>
      <c r="AK16" s="1">
        <v>3</v>
      </c>
      <c r="AL16" s="1">
        <v>5</v>
      </c>
      <c r="AM16" s="1">
        <v>5</v>
      </c>
      <c r="AN16" s="1">
        <v>5</v>
      </c>
      <c r="AO16" s="1">
        <v>5</v>
      </c>
      <c r="AP16" s="1">
        <v>3</v>
      </c>
      <c r="AQ16" s="1">
        <v>3</v>
      </c>
      <c r="AR16" s="1">
        <v>5</v>
      </c>
      <c r="AS16" s="1">
        <v>3</v>
      </c>
      <c r="AT16" s="1">
        <v>5</v>
      </c>
      <c r="AU16" s="1">
        <v>5</v>
      </c>
      <c r="AV16" s="1">
        <v>3</v>
      </c>
    </row>
    <row r="17" spans="1:48" ht="15" x14ac:dyDescent="0.25">
      <c r="A17" s="2" t="s">
        <v>84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0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3</v>
      </c>
      <c r="X17" s="1">
        <v>3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3</v>
      </c>
      <c r="AF17" s="1">
        <v>5</v>
      </c>
      <c r="AG17" s="1">
        <v>3</v>
      </c>
      <c r="AH17" s="1">
        <v>3</v>
      </c>
      <c r="AI17" s="1">
        <v>5</v>
      </c>
      <c r="AJ17" s="1">
        <v>3</v>
      </c>
      <c r="AK17" s="1">
        <v>5</v>
      </c>
      <c r="AL17" s="1">
        <v>3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3</v>
      </c>
      <c r="AS17" s="1">
        <v>3</v>
      </c>
      <c r="AT17" s="1">
        <v>5</v>
      </c>
      <c r="AU17" s="1">
        <v>3</v>
      </c>
      <c r="AV17" s="1">
        <v>5</v>
      </c>
    </row>
    <row r="18" spans="1:48" ht="15" x14ac:dyDescent="0.25">
      <c r="A18" s="2" t="s">
        <v>85</v>
      </c>
      <c r="B18" s="1">
        <v>0</v>
      </c>
      <c r="C18" s="1">
        <v>0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3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0</v>
      </c>
      <c r="AL18" s="1">
        <v>5</v>
      </c>
      <c r="AM18" s="1">
        <v>5</v>
      </c>
      <c r="AN18" s="1">
        <v>5</v>
      </c>
      <c r="AO18" s="1">
        <v>5</v>
      </c>
      <c r="AP18" s="1">
        <v>0</v>
      </c>
      <c r="AQ18" s="1">
        <v>5</v>
      </c>
      <c r="AR18" s="1">
        <v>5</v>
      </c>
      <c r="AS18" s="1">
        <v>5</v>
      </c>
      <c r="AT18" s="1">
        <v>5</v>
      </c>
      <c r="AU18" s="1">
        <v>3</v>
      </c>
      <c r="AV18" s="1">
        <v>0</v>
      </c>
    </row>
    <row r="19" spans="1:48" ht="15" x14ac:dyDescent="0.25">
      <c r="A19" s="2" t="s">
        <v>86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ht="15" x14ac:dyDescent="0.25">
      <c r="A20" s="2" t="s">
        <v>104</v>
      </c>
      <c r="B20" s="1">
        <v>0</v>
      </c>
      <c r="C20" s="1">
        <v>0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0</v>
      </c>
      <c r="J20" s="1">
        <v>0</v>
      </c>
      <c r="K20" s="1">
        <v>0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3</v>
      </c>
      <c r="AE20" s="1">
        <v>5</v>
      </c>
      <c r="AF20" s="1">
        <v>0</v>
      </c>
      <c r="AG20" s="1">
        <v>5</v>
      </c>
      <c r="AH20" s="1">
        <v>5</v>
      </c>
      <c r="AI20" s="1">
        <v>0</v>
      </c>
      <c r="AJ20" s="1">
        <v>0</v>
      </c>
      <c r="AK20" s="1">
        <v>5</v>
      </c>
      <c r="AL20" s="1">
        <v>0</v>
      </c>
      <c r="AM20" s="1">
        <v>0</v>
      </c>
      <c r="AN20" s="1">
        <v>0</v>
      </c>
      <c r="AO20" s="1">
        <v>0</v>
      </c>
      <c r="AP20" s="1">
        <v>5</v>
      </c>
      <c r="AQ20" s="1">
        <v>5</v>
      </c>
      <c r="AR20" s="1">
        <v>5</v>
      </c>
      <c r="AS20" s="1">
        <v>5</v>
      </c>
      <c r="AT20" s="1">
        <v>5</v>
      </c>
      <c r="AU20" s="1">
        <v>3</v>
      </c>
      <c r="AV20" s="1">
        <v>5</v>
      </c>
    </row>
    <row r="21" spans="1:48" ht="15" x14ac:dyDescent="0.25">
      <c r="A21" s="2" t="s">
        <v>87</v>
      </c>
      <c r="B21" s="1">
        <v>5</v>
      </c>
      <c r="C21" s="1">
        <v>5</v>
      </c>
      <c r="D21" s="1">
        <v>0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0</v>
      </c>
      <c r="M21" s="1">
        <v>0</v>
      </c>
      <c r="N21" s="1">
        <v>5</v>
      </c>
      <c r="O21" s="1">
        <v>0</v>
      </c>
      <c r="P21" s="1">
        <v>0</v>
      </c>
      <c r="Q21" s="1">
        <v>0</v>
      </c>
      <c r="R21" s="1">
        <v>5</v>
      </c>
      <c r="S21" s="1">
        <v>5</v>
      </c>
      <c r="T21" s="1">
        <v>3</v>
      </c>
      <c r="U21" s="1">
        <v>5</v>
      </c>
      <c r="V21" s="1">
        <v>5</v>
      </c>
      <c r="W21" s="1">
        <v>3</v>
      </c>
      <c r="X21" s="1">
        <v>3</v>
      </c>
      <c r="Y21" s="1">
        <v>3</v>
      </c>
      <c r="Z21" s="1">
        <v>3</v>
      </c>
      <c r="AA21" s="1">
        <v>5</v>
      </c>
      <c r="AB21" s="1">
        <v>3</v>
      </c>
      <c r="AC21" s="1">
        <v>5</v>
      </c>
      <c r="AD21" s="1">
        <v>5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3</v>
      </c>
      <c r="AL21" s="1">
        <v>3</v>
      </c>
      <c r="AM21" s="1">
        <v>3</v>
      </c>
      <c r="AN21" s="1">
        <v>5</v>
      </c>
      <c r="AO21" s="1">
        <v>3</v>
      </c>
      <c r="AP21" s="1">
        <v>5</v>
      </c>
      <c r="AQ21" s="1">
        <v>3</v>
      </c>
      <c r="AR21" s="1">
        <v>3</v>
      </c>
      <c r="AS21" s="1">
        <v>5</v>
      </c>
      <c r="AT21" s="1">
        <v>5</v>
      </c>
      <c r="AU21" s="1">
        <v>5</v>
      </c>
      <c r="AV21" s="1">
        <v>5</v>
      </c>
    </row>
    <row r="22" spans="1:48" ht="15" x14ac:dyDescent="0.25">
      <c r="A22" s="2" t="s">
        <v>88</v>
      </c>
      <c r="B22" s="1">
        <v>5</v>
      </c>
      <c r="C22" s="1">
        <v>5</v>
      </c>
      <c r="D22" s="1">
        <v>5</v>
      </c>
      <c r="E22" s="1">
        <v>0</v>
      </c>
      <c r="F22" s="1">
        <v>0</v>
      </c>
      <c r="G22" s="1">
        <v>0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3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3</v>
      </c>
      <c r="AA22" s="1">
        <v>3</v>
      </c>
      <c r="AB22" s="1">
        <v>5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5</v>
      </c>
      <c r="AP22" s="1">
        <v>5</v>
      </c>
      <c r="AQ22" s="1">
        <v>5</v>
      </c>
      <c r="AR22" s="1">
        <v>5</v>
      </c>
      <c r="AS22" s="1">
        <v>5</v>
      </c>
      <c r="AT22" s="1">
        <v>5</v>
      </c>
      <c r="AU22" s="1">
        <v>5</v>
      </c>
      <c r="AV22" s="1">
        <v>3</v>
      </c>
    </row>
    <row r="23" spans="1:48" ht="15" x14ac:dyDescent="0.25">
      <c r="A23" s="2" t="s">
        <v>74</v>
      </c>
      <c r="B23" s="1">
        <v>5</v>
      </c>
      <c r="C23" s="1">
        <v>5</v>
      </c>
      <c r="D23" s="1">
        <v>3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0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3</v>
      </c>
      <c r="AC23" s="1">
        <v>5</v>
      </c>
      <c r="AD23" s="1">
        <v>5</v>
      </c>
      <c r="AE23" s="1">
        <v>5</v>
      </c>
      <c r="AF23" s="1">
        <v>5</v>
      </c>
      <c r="AG23" s="1">
        <v>3</v>
      </c>
      <c r="AH23" s="1">
        <v>5</v>
      </c>
      <c r="AI23" s="1">
        <v>0</v>
      </c>
      <c r="AJ23" s="1">
        <v>0</v>
      </c>
      <c r="AK23" s="1">
        <v>5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  <c r="AU23" s="1">
        <v>0</v>
      </c>
      <c r="AV23" s="1">
        <v>5</v>
      </c>
    </row>
    <row r="24" spans="1:48" ht="15" x14ac:dyDescent="0.25">
      <c r="A24" s="2" t="s">
        <v>95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3</v>
      </c>
      <c r="H24" s="1">
        <v>5</v>
      </c>
      <c r="I24" s="1">
        <v>0</v>
      </c>
      <c r="J24" s="1">
        <v>0</v>
      </c>
      <c r="K24" s="1">
        <v>0</v>
      </c>
      <c r="L24" s="1">
        <v>5</v>
      </c>
      <c r="M24" s="1">
        <v>5</v>
      </c>
      <c r="N24" s="1">
        <v>3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0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3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0</v>
      </c>
      <c r="AV24" s="1">
        <v>3</v>
      </c>
    </row>
    <row r="25" spans="1:48" ht="15" x14ac:dyDescent="0.25">
      <c r="A25" s="2" t="s">
        <v>75</v>
      </c>
      <c r="B25" s="1">
        <v>5</v>
      </c>
      <c r="C25" s="1">
        <v>3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3</v>
      </c>
      <c r="X25" s="1">
        <v>5</v>
      </c>
      <c r="Y25" s="1">
        <v>3</v>
      </c>
      <c r="Z25" s="1">
        <v>5</v>
      </c>
      <c r="AA25" s="1">
        <v>5</v>
      </c>
      <c r="AB25" s="1">
        <v>3</v>
      </c>
      <c r="AC25" s="1">
        <v>3</v>
      </c>
      <c r="AD25" s="1">
        <v>3</v>
      </c>
      <c r="AE25" s="1">
        <v>3</v>
      </c>
      <c r="AF25" s="1">
        <v>5</v>
      </c>
      <c r="AG25" s="1">
        <v>5</v>
      </c>
      <c r="AH25" s="1">
        <v>3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  <c r="AR25" s="1">
        <v>5</v>
      </c>
      <c r="AS25" s="1">
        <v>5</v>
      </c>
      <c r="AT25" s="1">
        <v>5</v>
      </c>
      <c r="AU25" s="1">
        <v>5</v>
      </c>
      <c r="AV25" s="1">
        <v>3</v>
      </c>
    </row>
    <row r="26" spans="1:48" ht="15" x14ac:dyDescent="0.25">
      <c r="A26" s="2" t="s">
        <v>105</v>
      </c>
      <c r="B26" s="1">
        <v>5</v>
      </c>
      <c r="C26" s="1">
        <v>5</v>
      </c>
      <c r="D26" s="1">
        <v>3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3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3</v>
      </c>
      <c r="X26" s="1">
        <v>3</v>
      </c>
      <c r="Y26" s="1">
        <v>5</v>
      </c>
      <c r="Z26" s="1">
        <v>5</v>
      </c>
      <c r="AA26" s="1">
        <v>5</v>
      </c>
      <c r="AB26" s="1">
        <v>5</v>
      </c>
      <c r="AC26" s="1">
        <v>0</v>
      </c>
      <c r="AD26" s="1">
        <v>0</v>
      </c>
      <c r="AE26" s="1">
        <v>0</v>
      </c>
      <c r="AF26" s="1">
        <v>5</v>
      </c>
      <c r="AG26" s="1">
        <v>5</v>
      </c>
      <c r="AH26" s="1">
        <v>3</v>
      </c>
      <c r="AI26" s="1">
        <v>0</v>
      </c>
      <c r="AJ26" s="1">
        <v>0</v>
      </c>
      <c r="AK26" s="1">
        <v>5</v>
      </c>
      <c r="AL26" s="1">
        <v>5</v>
      </c>
      <c r="AM26" s="1">
        <v>3</v>
      </c>
      <c r="AN26" s="1">
        <v>5</v>
      </c>
      <c r="AO26" s="1">
        <v>3</v>
      </c>
      <c r="AP26" s="1">
        <v>5</v>
      </c>
      <c r="AQ26" s="1">
        <v>3</v>
      </c>
      <c r="AR26" s="1">
        <v>5</v>
      </c>
      <c r="AS26" s="1">
        <v>5</v>
      </c>
      <c r="AT26" s="1">
        <v>5</v>
      </c>
      <c r="AU26" s="1">
        <v>3</v>
      </c>
      <c r="AV26" s="1">
        <v>3</v>
      </c>
    </row>
    <row r="27" spans="1:48" ht="15" x14ac:dyDescent="0.25">
      <c r="A27" s="2" t="s">
        <v>106</v>
      </c>
      <c r="B27" s="1">
        <v>0</v>
      </c>
      <c r="C27" s="1">
        <v>0</v>
      </c>
      <c r="D27" s="1">
        <v>5</v>
      </c>
      <c r="E27" s="1">
        <v>5</v>
      </c>
      <c r="F27" s="1">
        <v>3</v>
      </c>
      <c r="G27" s="1">
        <v>3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5</v>
      </c>
      <c r="S27" s="1">
        <v>3</v>
      </c>
      <c r="T27" s="1">
        <v>3</v>
      </c>
      <c r="U27" s="1">
        <v>5</v>
      </c>
      <c r="V27" s="1">
        <v>5</v>
      </c>
      <c r="W27" s="1">
        <v>3</v>
      </c>
      <c r="X27" s="1">
        <v>3</v>
      </c>
      <c r="Y27" s="1">
        <v>3</v>
      </c>
      <c r="Z27" s="1">
        <v>3</v>
      </c>
      <c r="AA27" s="1">
        <v>0</v>
      </c>
      <c r="AB27" s="1">
        <v>0</v>
      </c>
      <c r="AC27" s="1">
        <v>5</v>
      </c>
      <c r="AD27" s="1">
        <v>3</v>
      </c>
      <c r="AE27" s="1">
        <v>5</v>
      </c>
      <c r="AF27" s="1">
        <v>5</v>
      </c>
      <c r="AG27" s="1">
        <v>3</v>
      </c>
      <c r="AH27" s="1">
        <v>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3</v>
      </c>
      <c r="AV27" s="1">
        <v>0</v>
      </c>
    </row>
    <row r="28" spans="1:48" ht="15" x14ac:dyDescent="0.25">
      <c r="A28" s="2" t="s">
        <v>113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3</v>
      </c>
      <c r="H28" s="1">
        <v>5</v>
      </c>
      <c r="I28" s="1">
        <v>0</v>
      </c>
      <c r="J28" s="1">
        <v>5</v>
      </c>
      <c r="K28" s="1">
        <v>5</v>
      </c>
      <c r="L28" s="1">
        <v>5</v>
      </c>
      <c r="M28" s="1">
        <v>3</v>
      </c>
      <c r="N28" s="1">
        <v>3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0</v>
      </c>
      <c r="X28" s="1">
        <v>0</v>
      </c>
      <c r="Y28" s="1">
        <v>0</v>
      </c>
      <c r="Z28" s="1">
        <v>0</v>
      </c>
      <c r="AA28" s="1">
        <v>5</v>
      </c>
      <c r="AB28" s="1">
        <v>0</v>
      </c>
      <c r="AC28" s="1">
        <v>5</v>
      </c>
      <c r="AD28" s="1">
        <v>3</v>
      </c>
      <c r="AE28" s="1">
        <v>3</v>
      </c>
      <c r="AF28" s="1">
        <v>5</v>
      </c>
      <c r="AG28" s="1">
        <v>5</v>
      </c>
      <c r="AH28" s="1">
        <v>3</v>
      </c>
      <c r="AI28" s="1">
        <v>5</v>
      </c>
      <c r="AJ28" s="1">
        <v>5</v>
      </c>
      <c r="AK28" s="1">
        <v>3</v>
      </c>
      <c r="AL28" s="1">
        <v>3</v>
      </c>
      <c r="AM28" s="1">
        <v>5</v>
      </c>
      <c r="AN28" s="1">
        <v>5</v>
      </c>
      <c r="AO28" s="1">
        <v>5</v>
      </c>
      <c r="AP28" s="1">
        <v>5</v>
      </c>
      <c r="AQ28" s="1">
        <v>5</v>
      </c>
      <c r="AR28" s="1">
        <v>5</v>
      </c>
      <c r="AS28" s="1">
        <v>5</v>
      </c>
      <c r="AT28" s="1">
        <v>5</v>
      </c>
      <c r="AU28" s="1">
        <v>5</v>
      </c>
      <c r="AV28" s="1">
        <v>3</v>
      </c>
    </row>
    <row r="29" spans="1:48" ht="15" x14ac:dyDescent="0.25">
      <c r="A29" s="2" t="s">
        <v>96</v>
      </c>
      <c r="B29" s="1">
        <v>5</v>
      </c>
      <c r="C29" s="1">
        <v>5</v>
      </c>
      <c r="D29" s="1">
        <v>0</v>
      </c>
      <c r="E29" s="1">
        <v>5</v>
      </c>
      <c r="F29" s="1">
        <v>5</v>
      </c>
      <c r="G29" s="1">
        <v>3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3</v>
      </c>
      <c r="AD29" s="1">
        <v>3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3</v>
      </c>
      <c r="AL29" s="1">
        <v>5</v>
      </c>
      <c r="AM29" s="1">
        <v>5</v>
      </c>
      <c r="AN29" s="1">
        <v>5</v>
      </c>
      <c r="AO29" s="1">
        <v>5</v>
      </c>
      <c r="AP29" s="1">
        <v>5</v>
      </c>
      <c r="AQ29" s="1">
        <v>5</v>
      </c>
      <c r="AR29" s="1">
        <v>5</v>
      </c>
      <c r="AS29" s="1">
        <v>5</v>
      </c>
      <c r="AT29" s="1">
        <v>5</v>
      </c>
      <c r="AU29" s="1">
        <v>3</v>
      </c>
      <c r="AV29" s="1">
        <v>5</v>
      </c>
    </row>
    <row r="30" spans="1:48" ht="15" x14ac:dyDescent="0.25">
      <c r="A30" s="2" t="s">
        <v>89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3</v>
      </c>
      <c r="H30" s="1">
        <v>5</v>
      </c>
      <c r="I30" s="1">
        <v>5</v>
      </c>
      <c r="J30" s="1">
        <v>5</v>
      </c>
      <c r="K30" s="1">
        <v>5</v>
      </c>
      <c r="L30" s="1">
        <v>0</v>
      </c>
      <c r="M30" s="1">
        <v>0</v>
      </c>
      <c r="N30" s="1">
        <v>3</v>
      </c>
      <c r="O30" s="1">
        <v>5</v>
      </c>
      <c r="P30" s="1">
        <v>5</v>
      </c>
      <c r="Q30" s="1">
        <v>5</v>
      </c>
      <c r="R30" s="1">
        <v>5</v>
      </c>
      <c r="S30" s="1">
        <v>3</v>
      </c>
      <c r="T30" s="1">
        <v>5</v>
      </c>
      <c r="U30" s="1">
        <v>5</v>
      </c>
      <c r="V30" s="1">
        <v>5</v>
      </c>
      <c r="W30" s="1">
        <v>3</v>
      </c>
      <c r="X30" s="1">
        <v>3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3</v>
      </c>
      <c r="AE30" s="1">
        <v>5</v>
      </c>
      <c r="AF30" s="1">
        <v>5</v>
      </c>
      <c r="AG30" s="1">
        <v>5</v>
      </c>
      <c r="AH30" s="1">
        <v>3</v>
      </c>
      <c r="AI30" s="1">
        <v>5</v>
      </c>
      <c r="AJ30" s="1">
        <v>5</v>
      </c>
      <c r="AK30" s="1">
        <v>5</v>
      </c>
      <c r="AL30" s="1">
        <v>0</v>
      </c>
      <c r="AM30" s="1">
        <v>0</v>
      </c>
      <c r="AN30" s="1">
        <v>0</v>
      </c>
      <c r="AO30" s="1">
        <v>0</v>
      </c>
      <c r="AP30" s="1">
        <v>5</v>
      </c>
      <c r="AQ30" s="1">
        <v>3</v>
      </c>
      <c r="AR30" s="1">
        <v>3</v>
      </c>
      <c r="AS30" s="1">
        <v>5</v>
      </c>
      <c r="AT30" s="1">
        <v>5</v>
      </c>
      <c r="AU30" s="1">
        <v>5</v>
      </c>
      <c r="AV30" s="1">
        <v>5</v>
      </c>
    </row>
    <row r="31" spans="1:48" ht="15" x14ac:dyDescent="0.25">
      <c r="A31" s="2" t="s">
        <v>90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3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3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3</v>
      </c>
      <c r="T31" s="1">
        <v>5</v>
      </c>
      <c r="U31" s="1">
        <v>5</v>
      </c>
      <c r="V31" s="1">
        <v>5</v>
      </c>
      <c r="W31" s="1">
        <v>3</v>
      </c>
      <c r="X31" s="1">
        <v>3</v>
      </c>
      <c r="Y31" s="1">
        <v>5</v>
      </c>
      <c r="Z31" s="1">
        <v>5</v>
      </c>
      <c r="AA31" s="1">
        <v>0</v>
      </c>
      <c r="AB31" s="1">
        <v>5</v>
      </c>
      <c r="AC31" s="1">
        <v>5</v>
      </c>
      <c r="AD31" s="1">
        <v>5</v>
      </c>
      <c r="AE31" s="1">
        <v>3</v>
      </c>
      <c r="AF31" s="1">
        <v>5</v>
      </c>
      <c r="AG31" s="1">
        <v>5</v>
      </c>
      <c r="AH31" s="1">
        <v>3</v>
      </c>
      <c r="AI31" s="1">
        <v>5</v>
      </c>
      <c r="AJ31" s="1">
        <v>3</v>
      </c>
      <c r="AK31" s="1">
        <v>5</v>
      </c>
      <c r="AL31" s="1">
        <v>5</v>
      </c>
      <c r="AM31" s="1">
        <v>5</v>
      </c>
      <c r="AN31" s="1">
        <v>5</v>
      </c>
      <c r="AO31" s="1">
        <v>5</v>
      </c>
      <c r="AP31" s="1">
        <v>3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3</v>
      </c>
    </row>
    <row r="32" spans="1:48" ht="15" x14ac:dyDescent="0.25">
      <c r="A32" s="2" t="s">
        <v>76</v>
      </c>
      <c r="B32" s="1">
        <v>5</v>
      </c>
      <c r="C32" s="1">
        <v>5</v>
      </c>
      <c r="D32" s="1">
        <v>3</v>
      </c>
      <c r="E32" s="1">
        <v>5</v>
      </c>
      <c r="F32" s="1">
        <v>5</v>
      </c>
      <c r="G32" s="1">
        <v>5</v>
      </c>
      <c r="H32" s="1">
        <v>0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3</v>
      </c>
      <c r="X32" s="1">
        <v>3</v>
      </c>
      <c r="Y32" s="1">
        <v>3</v>
      </c>
      <c r="Z32" s="1">
        <v>5</v>
      </c>
      <c r="AA32" s="1">
        <v>0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3</v>
      </c>
      <c r="AL32" s="1">
        <v>0</v>
      </c>
      <c r="AM32" s="1">
        <v>0</v>
      </c>
      <c r="AN32" s="1">
        <v>0</v>
      </c>
      <c r="AO32" s="1">
        <v>0</v>
      </c>
      <c r="AP32" s="1">
        <v>5</v>
      </c>
      <c r="AQ32" s="1">
        <v>5</v>
      </c>
      <c r="AR32" s="1">
        <v>5</v>
      </c>
      <c r="AS32" s="1">
        <v>3</v>
      </c>
      <c r="AT32" s="1">
        <v>5</v>
      </c>
      <c r="AU32" s="1">
        <v>0</v>
      </c>
      <c r="AV32" s="1">
        <v>3</v>
      </c>
    </row>
    <row r="33" spans="1:48" ht="15" x14ac:dyDescent="0.25">
      <c r="A33" s="2" t="s">
        <v>107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3</v>
      </c>
      <c r="H33" s="1">
        <v>5</v>
      </c>
      <c r="I33" s="1">
        <v>5</v>
      </c>
      <c r="J33" s="1">
        <v>5</v>
      </c>
      <c r="K33" s="1">
        <v>5</v>
      </c>
      <c r="L33" s="1">
        <v>3</v>
      </c>
      <c r="M33" s="1">
        <v>5</v>
      </c>
      <c r="N33" s="1">
        <v>5</v>
      </c>
      <c r="O33" s="1">
        <v>3</v>
      </c>
      <c r="P33" s="1">
        <v>5</v>
      </c>
      <c r="Q33" s="1">
        <v>5</v>
      </c>
      <c r="R33" s="1">
        <v>5</v>
      </c>
      <c r="S33" s="1">
        <v>5</v>
      </c>
      <c r="T33" s="1">
        <v>3</v>
      </c>
      <c r="U33" s="1">
        <v>5</v>
      </c>
      <c r="V33" s="1">
        <v>5</v>
      </c>
      <c r="W33" s="1">
        <v>5</v>
      </c>
      <c r="X33" s="1">
        <v>3</v>
      </c>
      <c r="Y33" s="1">
        <v>3</v>
      </c>
      <c r="Z33" s="1">
        <v>3</v>
      </c>
      <c r="AA33" s="1">
        <v>5</v>
      </c>
      <c r="AB33" s="1">
        <v>3</v>
      </c>
      <c r="AC33" s="1">
        <v>5</v>
      </c>
      <c r="AD33" s="1">
        <v>3</v>
      </c>
      <c r="AE33" s="1">
        <v>3</v>
      </c>
      <c r="AF33" s="1">
        <v>5</v>
      </c>
      <c r="AG33" s="1">
        <v>5</v>
      </c>
      <c r="AH33" s="1">
        <v>3</v>
      </c>
      <c r="AI33" s="1">
        <v>5</v>
      </c>
      <c r="AJ33" s="1">
        <v>5</v>
      </c>
      <c r="AK33" s="1">
        <v>5</v>
      </c>
      <c r="AL33" s="1">
        <v>3</v>
      </c>
      <c r="AM33" s="1">
        <v>5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3</v>
      </c>
      <c r="AT33" s="1">
        <v>5</v>
      </c>
      <c r="AU33" s="1">
        <v>0</v>
      </c>
      <c r="AV33" s="1">
        <v>3</v>
      </c>
    </row>
    <row r="34" spans="1:48" ht="15" x14ac:dyDescent="0.25">
      <c r="A34" s="2" t="s">
        <v>114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3</v>
      </c>
      <c r="H34" s="1">
        <v>5</v>
      </c>
      <c r="I34" s="1">
        <v>5</v>
      </c>
      <c r="J34" s="1">
        <v>5</v>
      </c>
      <c r="K34" s="1">
        <v>0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3</v>
      </c>
      <c r="T34" s="1">
        <v>3</v>
      </c>
      <c r="U34" s="1">
        <v>5</v>
      </c>
      <c r="V34" s="1">
        <v>5</v>
      </c>
      <c r="W34" s="1">
        <v>3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3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0</v>
      </c>
      <c r="AM34" s="1">
        <v>0</v>
      </c>
      <c r="AN34" s="1">
        <v>0</v>
      </c>
      <c r="AO34" s="1">
        <v>0</v>
      </c>
      <c r="AP34" s="1">
        <v>5</v>
      </c>
      <c r="AQ34" s="1">
        <v>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ht="15" x14ac:dyDescent="0.25">
      <c r="A35" s="2" t="s">
        <v>115</v>
      </c>
      <c r="B35" s="1">
        <v>0</v>
      </c>
      <c r="C35" s="1">
        <v>0</v>
      </c>
      <c r="D35" s="1">
        <v>0</v>
      </c>
      <c r="E35" s="1">
        <v>5</v>
      </c>
      <c r="F35" s="1">
        <v>5</v>
      </c>
      <c r="G35" s="1">
        <v>3</v>
      </c>
      <c r="H35" s="1">
        <v>5</v>
      </c>
      <c r="I35" s="1">
        <v>5</v>
      </c>
      <c r="J35" s="1">
        <v>5</v>
      </c>
      <c r="K35" s="1">
        <v>3</v>
      </c>
      <c r="L35" s="1">
        <v>0</v>
      </c>
      <c r="M35" s="1">
        <v>0</v>
      </c>
      <c r="N35" s="1">
        <v>3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3</v>
      </c>
      <c r="U35" s="1">
        <v>5</v>
      </c>
      <c r="V35" s="1">
        <v>5</v>
      </c>
      <c r="W35" s="1">
        <v>3</v>
      </c>
      <c r="X35" s="1">
        <v>5</v>
      </c>
      <c r="Y35" s="1">
        <v>5</v>
      </c>
      <c r="Z35" s="1">
        <v>3</v>
      </c>
      <c r="AA35" s="1">
        <v>5</v>
      </c>
      <c r="AB35" s="1">
        <v>0</v>
      </c>
      <c r="AC35" s="1">
        <v>5</v>
      </c>
      <c r="AD35" s="1">
        <v>5</v>
      </c>
      <c r="AE35" s="1">
        <v>3</v>
      </c>
      <c r="AF35" s="1">
        <v>5</v>
      </c>
      <c r="AG35" s="1">
        <v>3</v>
      </c>
      <c r="AH35" s="1">
        <v>5</v>
      </c>
      <c r="AI35" s="1">
        <v>5</v>
      </c>
      <c r="AJ35" s="1">
        <v>5</v>
      </c>
      <c r="AK35" s="1">
        <v>0</v>
      </c>
      <c r="AL35" s="1">
        <v>5</v>
      </c>
      <c r="AM35" s="1">
        <v>5</v>
      </c>
      <c r="AN35" s="1">
        <v>5</v>
      </c>
      <c r="AO35" s="1">
        <v>5</v>
      </c>
      <c r="AP35" s="1">
        <v>0</v>
      </c>
      <c r="AQ35" s="1">
        <v>3</v>
      </c>
      <c r="AR35" s="1">
        <v>0</v>
      </c>
      <c r="AS35" s="1">
        <v>3</v>
      </c>
      <c r="AT35" s="1">
        <v>5</v>
      </c>
      <c r="AU35" s="1">
        <v>0</v>
      </c>
      <c r="AV35" s="1">
        <v>0</v>
      </c>
    </row>
    <row r="36" spans="1:48" ht="15" x14ac:dyDescent="0.25">
      <c r="A36" s="2" t="s">
        <v>116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3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3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3</v>
      </c>
      <c r="AR36" s="1">
        <v>5</v>
      </c>
      <c r="AS36" s="1">
        <v>5</v>
      </c>
      <c r="AT36" s="1">
        <v>5</v>
      </c>
      <c r="AU36" s="1">
        <v>3</v>
      </c>
      <c r="AV36" s="1">
        <v>5</v>
      </c>
    </row>
    <row r="37" spans="1:48" ht="15" x14ac:dyDescent="0.25">
      <c r="A37" s="2" t="s">
        <v>97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0</v>
      </c>
      <c r="J37" s="1">
        <v>0</v>
      </c>
      <c r="K37" s="1">
        <v>0</v>
      </c>
      <c r="L37" s="1">
        <v>3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3</v>
      </c>
      <c r="X37" s="1">
        <v>3</v>
      </c>
      <c r="Y37" s="1">
        <v>5</v>
      </c>
      <c r="Z37" s="1">
        <v>3</v>
      </c>
      <c r="AA37" s="1">
        <v>5</v>
      </c>
      <c r="AB37" s="1">
        <v>5</v>
      </c>
      <c r="AC37" s="1">
        <v>5</v>
      </c>
      <c r="AD37" s="1">
        <v>5</v>
      </c>
      <c r="AE37" s="1">
        <v>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5</v>
      </c>
      <c r="AL37" s="1">
        <v>0</v>
      </c>
      <c r="AM37" s="1">
        <v>0</v>
      </c>
      <c r="AN37" s="1">
        <v>0</v>
      </c>
      <c r="AO37" s="1">
        <v>0</v>
      </c>
      <c r="AP37" s="1">
        <v>5</v>
      </c>
      <c r="AQ37" s="1">
        <v>0</v>
      </c>
      <c r="AR37" s="1">
        <v>0</v>
      </c>
      <c r="AS37" s="1">
        <v>0</v>
      </c>
      <c r="AT37" s="1">
        <v>0</v>
      </c>
      <c r="AU37" s="1">
        <v>3</v>
      </c>
      <c r="AV37" s="1">
        <v>5</v>
      </c>
    </row>
    <row r="38" spans="1:48" ht="15" x14ac:dyDescent="0.25">
      <c r="A38" s="2" t="s">
        <v>117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5</v>
      </c>
      <c r="O38" s="1">
        <v>5</v>
      </c>
      <c r="P38" s="1">
        <v>5</v>
      </c>
      <c r="Q38" s="1">
        <v>5</v>
      </c>
      <c r="R38" s="1">
        <v>0</v>
      </c>
      <c r="S38" s="1">
        <v>0</v>
      </c>
      <c r="T38" s="1">
        <v>0</v>
      </c>
      <c r="U38" s="1">
        <v>5</v>
      </c>
      <c r="V38" s="1">
        <v>3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3</v>
      </c>
      <c r="AC38" s="1">
        <v>5</v>
      </c>
      <c r="AD38" s="1">
        <v>0</v>
      </c>
      <c r="AE38" s="1">
        <v>0</v>
      </c>
      <c r="AF38" s="1">
        <v>5</v>
      </c>
      <c r="AG38" s="1">
        <v>3</v>
      </c>
      <c r="AH38" s="1">
        <v>0</v>
      </c>
      <c r="AI38" s="1">
        <v>0</v>
      </c>
      <c r="AJ38" s="1">
        <v>0</v>
      </c>
      <c r="AK38" s="1">
        <v>5</v>
      </c>
      <c r="AL38" s="1">
        <v>0</v>
      </c>
      <c r="AM38" s="1">
        <v>0</v>
      </c>
      <c r="AN38" s="1">
        <v>0</v>
      </c>
      <c r="AO38" s="1">
        <v>0</v>
      </c>
      <c r="AP38" s="1">
        <v>3</v>
      </c>
      <c r="AQ38" s="1">
        <v>0</v>
      </c>
      <c r="AR38" s="1">
        <v>0</v>
      </c>
      <c r="AS38" s="1">
        <v>0</v>
      </c>
      <c r="AT38" s="1">
        <v>0</v>
      </c>
      <c r="AU38" s="1">
        <v>5</v>
      </c>
      <c r="AV38" s="1">
        <v>3</v>
      </c>
    </row>
    <row r="39" spans="1:48" ht="15" x14ac:dyDescent="0.25">
      <c r="A39" s="2" t="s">
        <v>98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3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3</v>
      </c>
      <c r="X39" s="1">
        <v>5</v>
      </c>
      <c r="Y39" s="1">
        <v>5</v>
      </c>
      <c r="Z39" s="1">
        <v>5</v>
      </c>
      <c r="AA39" s="1">
        <v>0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3</v>
      </c>
      <c r="AH39" s="1">
        <v>3</v>
      </c>
      <c r="AI39" s="1">
        <v>0</v>
      </c>
      <c r="AJ39" s="1">
        <v>0</v>
      </c>
      <c r="AK39" s="1">
        <v>3</v>
      </c>
      <c r="AL39" s="1">
        <v>5</v>
      </c>
      <c r="AM39" s="1">
        <v>5</v>
      </c>
      <c r="AN39" s="1">
        <v>5</v>
      </c>
      <c r="AO39" s="1">
        <v>5</v>
      </c>
      <c r="AP39" s="1">
        <v>3</v>
      </c>
      <c r="AQ39" s="1">
        <v>0</v>
      </c>
      <c r="AR39" s="1">
        <v>0</v>
      </c>
      <c r="AS39" s="1">
        <v>0</v>
      </c>
      <c r="AT39" s="1">
        <v>0</v>
      </c>
      <c r="AU39" s="1">
        <v>3</v>
      </c>
      <c r="AV39" s="1">
        <v>5</v>
      </c>
    </row>
    <row r="40" spans="1:48" ht="15" x14ac:dyDescent="0.25">
      <c r="A40" s="2" t="s">
        <v>118</v>
      </c>
      <c r="B40" s="1">
        <v>0</v>
      </c>
      <c r="C40" s="1">
        <v>0</v>
      </c>
      <c r="D40" s="1">
        <v>5</v>
      </c>
      <c r="E40" s="1">
        <v>5</v>
      </c>
      <c r="F40" s="1">
        <v>5</v>
      </c>
      <c r="G40" s="1">
        <v>3</v>
      </c>
      <c r="H40" s="1">
        <v>5</v>
      </c>
      <c r="I40" s="1">
        <v>3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0</v>
      </c>
      <c r="V40" s="1">
        <v>0</v>
      </c>
      <c r="W40" s="1">
        <v>3</v>
      </c>
      <c r="X40" s="1">
        <v>3</v>
      </c>
      <c r="Y40" s="1">
        <v>5</v>
      </c>
      <c r="Z40" s="1">
        <v>3</v>
      </c>
      <c r="AA40" s="1">
        <v>0</v>
      </c>
      <c r="AB40" s="1">
        <v>3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3</v>
      </c>
      <c r="AL40" s="1">
        <v>5</v>
      </c>
      <c r="AM40" s="1">
        <v>5</v>
      </c>
      <c r="AN40" s="1">
        <v>5</v>
      </c>
      <c r="AO40" s="1">
        <v>5</v>
      </c>
      <c r="AP40" s="1">
        <v>0</v>
      </c>
      <c r="AQ40" s="1">
        <v>3</v>
      </c>
      <c r="AR40" s="1">
        <v>5</v>
      </c>
      <c r="AS40" s="1">
        <v>5</v>
      </c>
      <c r="AT40" s="1">
        <v>5</v>
      </c>
      <c r="AU40" s="1">
        <v>5</v>
      </c>
      <c r="AV40" s="1">
        <v>0</v>
      </c>
    </row>
    <row r="41" spans="1:48" ht="15" x14ac:dyDescent="0.25">
      <c r="A41" s="2" t="s">
        <v>108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ht="15" x14ac:dyDescent="0.25">
      <c r="A42" s="2" t="s">
        <v>119</v>
      </c>
      <c r="B42" s="1">
        <v>5</v>
      </c>
      <c r="C42" s="1">
        <v>5</v>
      </c>
      <c r="D42" s="1">
        <v>5</v>
      </c>
      <c r="E42" s="1">
        <v>5</v>
      </c>
      <c r="F42" s="1">
        <v>3</v>
      </c>
      <c r="G42" s="1">
        <v>0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3</v>
      </c>
      <c r="W42" s="1">
        <v>3</v>
      </c>
      <c r="X42" s="1">
        <v>3</v>
      </c>
      <c r="Y42" s="1">
        <v>5</v>
      </c>
      <c r="Z42" s="1">
        <v>5</v>
      </c>
      <c r="AA42" s="1">
        <v>5</v>
      </c>
      <c r="AB42" s="1">
        <v>5</v>
      </c>
      <c r="AC42" s="1">
        <v>3</v>
      </c>
      <c r="AD42" s="1">
        <v>3</v>
      </c>
      <c r="AE42" s="1">
        <v>5</v>
      </c>
      <c r="AF42" s="1">
        <v>3</v>
      </c>
      <c r="AG42" s="1">
        <v>5</v>
      </c>
      <c r="AH42" s="1">
        <v>3</v>
      </c>
      <c r="AI42" s="1">
        <v>5</v>
      </c>
      <c r="AJ42" s="1">
        <v>5</v>
      </c>
      <c r="AK42" s="1">
        <v>5</v>
      </c>
      <c r="AL42" s="1">
        <v>5</v>
      </c>
      <c r="AM42" s="1">
        <v>3</v>
      </c>
      <c r="AN42" s="1">
        <v>5</v>
      </c>
      <c r="AO42" s="1">
        <v>5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  <c r="AU42" s="1">
        <v>0</v>
      </c>
      <c r="AV42" s="1">
        <v>5</v>
      </c>
    </row>
    <row r="43" spans="1:48" ht="15" x14ac:dyDescent="0.25">
      <c r="A43" s="2" t="s">
        <v>120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5</v>
      </c>
      <c r="AK43" s="1">
        <v>0</v>
      </c>
      <c r="AL43" s="1">
        <v>5</v>
      </c>
      <c r="AM43" s="1">
        <v>5</v>
      </c>
      <c r="AN43" s="1">
        <v>5</v>
      </c>
      <c r="AO43" s="1">
        <v>5</v>
      </c>
      <c r="AP43" s="1">
        <v>5</v>
      </c>
      <c r="AQ43" s="1">
        <v>5</v>
      </c>
      <c r="AR43" s="1">
        <v>5</v>
      </c>
      <c r="AS43" s="1">
        <v>3</v>
      </c>
      <c r="AT43" s="1">
        <v>5</v>
      </c>
      <c r="AU43" s="1">
        <v>3</v>
      </c>
      <c r="AV43" s="1">
        <v>5</v>
      </c>
    </row>
    <row r="44" spans="1:48" ht="15" x14ac:dyDescent="0.25">
      <c r="A44" s="2" t="s">
        <v>77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3</v>
      </c>
      <c r="X44" s="1">
        <v>3</v>
      </c>
      <c r="Y44" s="1">
        <v>5</v>
      </c>
      <c r="Z44" s="1">
        <v>5</v>
      </c>
      <c r="AA44" s="1">
        <v>0</v>
      </c>
      <c r="AB44" s="1">
        <v>0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3</v>
      </c>
      <c r="AI44" s="1">
        <v>5</v>
      </c>
      <c r="AJ44" s="1">
        <v>5</v>
      </c>
      <c r="AK44" s="1">
        <v>3</v>
      </c>
      <c r="AL44" s="1">
        <v>3</v>
      </c>
      <c r="AM44" s="1">
        <v>5</v>
      </c>
      <c r="AN44" s="1">
        <v>5</v>
      </c>
      <c r="AO44" s="1">
        <v>5</v>
      </c>
      <c r="AP44" s="1">
        <v>5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5</v>
      </c>
    </row>
    <row r="45" spans="1:48" ht="15" x14ac:dyDescent="0.25">
      <c r="A45" s="2" t="s">
        <v>99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3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3</v>
      </c>
      <c r="X45" s="1">
        <v>3</v>
      </c>
      <c r="Y45" s="1">
        <v>3</v>
      </c>
      <c r="Z45" s="1">
        <v>5</v>
      </c>
      <c r="AA45" s="1">
        <v>5</v>
      </c>
      <c r="AB45" s="1">
        <v>3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3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5</v>
      </c>
      <c r="AP45" s="1">
        <v>5</v>
      </c>
      <c r="AQ45" s="1">
        <v>3</v>
      </c>
      <c r="AR45" s="1">
        <v>5</v>
      </c>
      <c r="AS45" s="1">
        <v>3</v>
      </c>
      <c r="AT45" s="1">
        <v>5</v>
      </c>
      <c r="AU45" s="1">
        <v>5</v>
      </c>
      <c r="AV45" s="1">
        <v>3</v>
      </c>
    </row>
    <row r="46" spans="1:48" ht="15" x14ac:dyDescent="0.25">
      <c r="A46" s="2" t="s">
        <v>78</v>
      </c>
      <c r="B46" s="1">
        <v>5</v>
      </c>
      <c r="C46" s="1">
        <v>5</v>
      </c>
      <c r="D46" s="1">
        <v>5</v>
      </c>
      <c r="E46" s="1">
        <v>3</v>
      </c>
      <c r="F46" s="1">
        <v>5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3</v>
      </c>
      <c r="Y46" s="1">
        <v>5</v>
      </c>
      <c r="Z46" s="1">
        <v>3</v>
      </c>
      <c r="AA46" s="1">
        <v>5</v>
      </c>
      <c r="AB46" s="1">
        <v>5</v>
      </c>
      <c r="AC46" s="1">
        <v>5</v>
      </c>
      <c r="AD46" s="1">
        <v>5</v>
      </c>
      <c r="AE46" s="1">
        <v>3</v>
      </c>
      <c r="AF46" s="1">
        <v>5</v>
      </c>
      <c r="AG46" s="1">
        <v>3</v>
      </c>
      <c r="AH46" s="1">
        <v>3</v>
      </c>
      <c r="AI46" s="1">
        <v>3</v>
      </c>
      <c r="AJ46" s="1">
        <v>5</v>
      </c>
      <c r="AK46" s="1">
        <v>5</v>
      </c>
      <c r="AL46" s="1">
        <v>3</v>
      </c>
      <c r="AM46" s="1">
        <v>5</v>
      </c>
      <c r="AN46" s="1">
        <v>5</v>
      </c>
      <c r="AO46" s="1">
        <v>5</v>
      </c>
      <c r="AP46" s="1">
        <v>3</v>
      </c>
      <c r="AQ46" s="1">
        <v>5</v>
      </c>
      <c r="AR46" s="1">
        <v>5</v>
      </c>
      <c r="AS46" s="1">
        <v>3</v>
      </c>
      <c r="AT46" s="1">
        <v>5</v>
      </c>
      <c r="AU46" s="1">
        <v>3</v>
      </c>
      <c r="AV46" s="1">
        <v>5</v>
      </c>
    </row>
    <row r="47" spans="1:48" ht="15" x14ac:dyDescent="0.25">
      <c r="A47" s="2" t="s">
        <v>109</v>
      </c>
      <c r="B47" s="1">
        <v>3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0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3</v>
      </c>
      <c r="AL47" s="1">
        <v>5</v>
      </c>
      <c r="AM47" s="1">
        <v>5</v>
      </c>
      <c r="AN47" s="1">
        <v>5</v>
      </c>
      <c r="AO47" s="1">
        <v>5</v>
      </c>
      <c r="AP47" s="1">
        <v>0</v>
      </c>
      <c r="AQ47" s="1">
        <v>5</v>
      </c>
      <c r="AR47" s="1">
        <v>5</v>
      </c>
      <c r="AS47" s="1">
        <v>5</v>
      </c>
      <c r="AT47" s="1">
        <v>5</v>
      </c>
      <c r="AU47" s="1">
        <v>0</v>
      </c>
      <c r="AV47" s="1">
        <v>0</v>
      </c>
    </row>
    <row r="48" spans="1:48" ht="15" x14ac:dyDescent="0.25">
      <c r="A48" s="2" t="s">
        <v>110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3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3</v>
      </c>
      <c r="X48" s="1">
        <v>5</v>
      </c>
      <c r="Y48" s="1">
        <v>5</v>
      </c>
      <c r="Z48" s="1">
        <v>5</v>
      </c>
      <c r="AA48" s="1">
        <v>5</v>
      </c>
      <c r="AB48" s="1">
        <v>3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3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1">
        <v>3</v>
      </c>
      <c r="AR48" s="1">
        <v>5</v>
      </c>
      <c r="AS48" s="1">
        <v>5</v>
      </c>
      <c r="AT48" s="1">
        <v>5</v>
      </c>
      <c r="AU48" s="1">
        <v>3</v>
      </c>
      <c r="AV48" s="1">
        <v>3</v>
      </c>
    </row>
    <row r="49" spans="1:48" ht="15" x14ac:dyDescent="0.25">
      <c r="A49" s="2" t="s">
        <v>79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3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3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3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5</v>
      </c>
      <c r="AP49" s="1">
        <v>5</v>
      </c>
      <c r="AQ49" s="1">
        <v>3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ht="15" x14ac:dyDescent="0.25">
      <c r="A50" s="2" t="s">
        <v>80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3</v>
      </c>
      <c r="X50" s="1">
        <v>3</v>
      </c>
      <c r="Y50" s="1">
        <v>5</v>
      </c>
      <c r="Z50" s="1">
        <v>3</v>
      </c>
      <c r="AA50" s="1">
        <v>5</v>
      </c>
      <c r="AB50" s="1">
        <v>5</v>
      </c>
      <c r="AC50" s="1">
        <v>5</v>
      </c>
      <c r="AD50" s="1">
        <v>5</v>
      </c>
      <c r="AE50" s="1">
        <v>3</v>
      </c>
      <c r="AF50" s="1">
        <v>5</v>
      </c>
      <c r="AG50" s="1">
        <v>5</v>
      </c>
      <c r="AH50" s="1">
        <v>5</v>
      </c>
      <c r="AI50" s="1">
        <v>5</v>
      </c>
      <c r="AJ50" s="1">
        <v>0</v>
      </c>
      <c r="AK50" s="1">
        <v>5</v>
      </c>
      <c r="AL50" s="1">
        <v>5</v>
      </c>
      <c r="AM50" s="1">
        <v>5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ht="15" x14ac:dyDescent="0.25">
      <c r="A51" s="2" t="s">
        <v>100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0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3</v>
      </c>
      <c r="Y51" s="1">
        <v>3</v>
      </c>
      <c r="Z51" s="1">
        <v>3</v>
      </c>
      <c r="AA51" s="1">
        <v>0</v>
      </c>
      <c r="AB51" s="1">
        <v>3</v>
      </c>
      <c r="AC51" s="1">
        <v>5</v>
      </c>
      <c r="AD51" s="1">
        <v>5</v>
      </c>
      <c r="AE51" s="1">
        <v>3</v>
      </c>
      <c r="AF51" s="1">
        <v>0</v>
      </c>
      <c r="AG51" s="1">
        <v>0</v>
      </c>
      <c r="AH51" s="1">
        <v>0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5</v>
      </c>
      <c r="AO51" s="1">
        <v>5</v>
      </c>
      <c r="AP51" s="1">
        <v>5</v>
      </c>
      <c r="AQ51" s="1">
        <v>5</v>
      </c>
      <c r="AR51" s="1">
        <v>5</v>
      </c>
      <c r="AS51" s="1">
        <v>5</v>
      </c>
      <c r="AT51" s="1">
        <v>5</v>
      </c>
      <c r="AU51" s="1">
        <v>5</v>
      </c>
      <c r="AV51" s="1">
        <v>3</v>
      </c>
    </row>
    <row r="52" spans="1:48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Dashboard</vt:lpstr>
      <vt:lpstr>Data</vt:lpstr>
      <vt:lpstr>Original Data</vt:lpstr>
      <vt:lpstr>sum_min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Гарбар Феликс Александрович</cp:lastModifiedBy>
  <dcterms:created xsi:type="dcterms:W3CDTF">2013-11-01T19:02:46Z</dcterms:created>
  <dcterms:modified xsi:type="dcterms:W3CDTF">2021-06-01T10:04:28Z</dcterms:modified>
</cp:coreProperties>
</file>