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\Desktop\NYU\Data Analytics 2\Case Study\"/>
    </mc:Choice>
  </mc:AlternateContent>
  <xr:revisionPtr revIDLastSave="0" documentId="13_ncr:1_{B951256E-F410-442A-A653-604DB0D87400}" xr6:coauthVersionLast="44" xr6:coauthVersionMax="45" xr10:uidLastSave="{00000000-0000-0000-0000-000000000000}"/>
  <bookViews>
    <workbookView xWindow="-110" yWindow="-110" windowWidth="19420" windowHeight="10420" activeTab="1" xr2:uid="{168EAA5C-E85F-6E4F-864B-1D3BEAB8C097}"/>
  </bookViews>
  <sheets>
    <sheet name="Sheet2" sheetId="2" r:id="rId1"/>
    <sheet name="Sheet1" sheetId="1" r:id="rId2"/>
  </sheets>
  <definedNames>
    <definedName name="_xlnm._FilterDatabase" localSheetId="1" hidden="1">Sheet1!$A$1:$H$49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G27" i="1"/>
  <c r="H27" i="1" s="1"/>
  <c r="G11" i="1"/>
  <c r="H11" i="1" s="1"/>
  <c r="G17" i="1"/>
  <c r="H17" i="1" s="1"/>
  <c r="G10" i="1"/>
  <c r="H10" i="1" s="1"/>
  <c r="G38" i="1"/>
  <c r="H38" i="1" s="1"/>
  <c r="G46" i="1"/>
  <c r="H46" i="1" s="1"/>
  <c r="G21" i="1"/>
  <c r="H21" i="1" s="1"/>
  <c r="G4" i="1"/>
  <c r="H4" i="1" s="1"/>
  <c r="G12" i="1"/>
  <c r="H12" i="1" s="1"/>
  <c r="G22" i="1"/>
  <c r="H22" i="1" s="1"/>
  <c r="G44" i="1"/>
  <c r="H44" i="1" s="1"/>
  <c r="G20" i="1"/>
  <c r="H20" i="1" s="1"/>
  <c r="G48" i="1"/>
  <c r="H48" i="1" s="1"/>
  <c r="G6" i="1"/>
  <c r="H6" i="1" s="1"/>
  <c r="G23" i="1"/>
  <c r="H23" i="1" s="1"/>
  <c r="G36" i="1"/>
  <c r="H36" i="1" s="1"/>
  <c r="G45" i="1"/>
  <c r="H45" i="1" s="1"/>
  <c r="G14" i="1"/>
  <c r="H14" i="1" s="1"/>
  <c r="G2" i="1"/>
  <c r="H2" i="1" s="1"/>
  <c r="G25" i="1"/>
  <c r="H25" i="1" s="1"/>
  <c r="G43" i="1"/>
  <c r="H43" i="1" s="1"/>
  <c r="G40" i="1"/>
  <c r="H40" i="1" s="1"/>
  <c r="G30" i="1"/>
  <c r="H30" i="1" s="1"/>
  <c r="G35" i="1"/>
  <c r="H35" i="1" s="1"/>
  <c r="G37" i="1"/>
  <c r="H37" i="1" s="1"/>
  <c r="G28" i="1"/>
  <c r="H28" i="1" s="1"/>
  <c r="G34" i="1"/>
  <c r="H34" i="1" s="1"/>
  <c r="G47" i="1"/>
  <c r="H47" i="1" s="1"/>
  <c r="G15" i="1"/>
  <c r="H15" i="1" s="1"/>
  <c r="G31" i="1"/>
  <c r="H31" i="1" s="1"/>
  <c r="G3" i="1"/>
  <c r="H3" i="1" s="1"/>
  <c r="G18" i="1"/>
  <c r="H18" i="1" s="1"/>
  <c r="G49" i="1"/>
  <c r="H49" i="1" s="1"/>
  <c r="G16" i="1"/>
  <c r="H16" i="1" s="1"/>
  <c r="G5" i="1"/>
  <c r="H5" i="1" s="1"/>
  <c r="G24" i="1"/>
  <c r="H24" i="1" s="1"/>
  <c r="G29" i="1"/>
  <c r="H29" i="1" s="1"/>
  <c r="G13" i="1"/>
  <c r="H13" i="1" s="1"/>
  <c r="G8" i="1"/>
  <c r="H8" i="1" s="1"/>
  <c r="G39" i="1"/>
  <c r="H39" i="1" s="1"/>
  <c r="G41" i="1"/>
  <c r="H41" i="1" s="1"/>
  <c r="G42" i="1"/>
  <c r="H42" i="1" s="1"/>
  <c r="G26" i="1"/>
  <c r="H26" i="1" s="1"/>
  <c r="G7" i="1"/>
  <c r="H7" i="1" s="1"/>
  <c r="G33" i="1"/>
  <c r="H33" i="1" s="1"/>
  <c r="G9" i="1"/>
  <c r="H9" i="1" s="1"/>
  <c r="G32" i="1"/>
  <c r="H32" i="1" s="1"/>
</calcChain>
</file>

<file path=xl/sharedStrings.xml><?xml version="1.0" encoding="utf-8"?>
<sst xmlns="http://schemas.openxmlformats.org/spreadsheetml/2006/main" count="406" uniqueCount="132">
  <si>
    <t>University</t>
  </si>
  <si>
    <t>State</t>
  </si>
  <si>
    <t>Graduation Rate</t>
  </si>
  <si>
    <t>% of Classes Under 20</t>
  </si>
  <si>
    <t>Student-Faculty Ratio</t>
  </si>
  <si>
    <t>Alumni Giving Rate</t>
  </si>
  <si>
    <t>Boston College</t>
  </si>
  <si>
    <t>MA</t>
  </si>
  <si>
    <t>Brandeis University</t>
  </si>
  <si>
    <t>Brown University</t>
  </si>
  <si>
    <t>RI</t>
  </si>
  <si>
    <t>California Institute of Technology</t>
  </si>
  <si>
    <t>CA</t>
  </si>
  <si>
    <t>Carnegie Mellon University</t>
  </si>
  <si>
    <t>PA</t>
  </si>
  <si>
    <t>Case Western Reserve Univ.</t>
  </si>
  <si>
    <t>OH</t>
  </si>
  <si>
    <t>College of William and Mary</t>
  </si>
  <si>
    <t>VA</t>
  </si>
  <si>
    <t>Columbia University</t>
  </si>
  <si>
    <t>NY</t>
  </si>
  <si>
    <t>Cornell University</t>
  </si>
  <si>
    <t>Dartmouth College</t>
  </si>
  <si>
    <t>NH</t>
  </si>
  <si>
    <t>Duke University</t>
  </si>
  <si>
    <t>NC</t>
  </si>
  <si>
    <t>Emory University</t>
  </si>
  <si>
    <t>GA</t>
  </si>
  <si>
    <t>Georgetown University</t>
  </si>
  <si>
    <t>DC</t>
  </si>
  <si>
    <t>Harvard University</t>
  </si>
  <si>
    <t>Johns Hopkins University</t>
  </si>
  <si>
    <t>MD</t>
  </si>
  <si>
    <t>Lehigh University</t>
  </si>
  <si>
    <t>Massachusetts Inst. of Technology</t>
  </si>
  <si>
    <t>New York University</t>
  </si>
  <si>
    <t>Northwestern University</t>
  </si>
  <si>
    <t>IL</t>
  </si>
  <si>
    <t>Pennsylvania State Univ.</t>
  </si>
  <si>
    <t>Princeton University</t>
  </si>
  <si>
    <t>NJ</t>
  </si>
  <si>
    <t>Rice University</t>
  </si>
  <si>
    <t>TX</t>
  </si>
  <si>
    <t>Stanford University</t>
  </si>
  <si>
    <t>Tufts University</t>
  </si>
  <si>
    <t>Tulane University</t>
  </si>
  <si>
    <t>LA</t>
  </si>
  <si>
    <t>U. of California–Berkeley</t>
  </si>
  <si>
    <t>U. of California–Davis</t>
  </si>
  <si>
    <t>U. of California–Irvine</t>
  </si>
  <si>
    <t>U. of California–Los Angeles</t>
  </si>
  <si>
    <t>U. of California–San Diego</t>
  </si>
  <si>
    <t>U. of California–Santa Barbara</t>
  </si>
  <si>
    <t>U. of Chicago</t>
  </si>
  <si>
    <t>U. of Florida</t>
  </si>
  <si>
    <t>FL</t>
  </si>
  <si>
    <t>U. of Illinois–Urbana Champaign</t>
  </si>
  <si>
    <t>U. of Michigan–Ann Arbor</t>
  </si>
  <si>
    <t>MI</t>
  </si>
  <si>
    <t>U. of North Carolina–Chapel Hill</t>
  </si>
  <si>
    <t>U. of Notre Dame</t>
  </si>
  <si>
    <t>IN</t>
  </si>
  <si>
    <t>U. of Pennsylvania</t>
  </si>
  <si>
    <t>U. of Rochester</t>
  </si>
  <si>
    <t>U. of Southern California</t>
  </si>
  <si>
    <t>U. of Texas–Austin</t>
  </si>
  <si>
    <t>U. of Virginia</t>
  </si>
  <si>
    <t>U. of Washington</t>
  </si>
  <si>
    <t>WA</t>
  </si>
  <si>
    <t>U. of Wisconsin–Madison</t>
  </si>
  <si>
    <t>WI</t>
  </si>
  <si>
    <t>Vanderbilt University</t>
  </si>
  <si>
    <t>TN</t>
  </si>
  <si>
    <t>Wake Forest University</t>
  </si>
  <si>
    <t>Washington University–St. Louis</t>
  </si>
  <si>
    <t>MO</t>
  </si>
  <si>
    <t>Yale University</t>
  </si>
  <si>
    <t>CT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</si>
  <si>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</si>
  <si>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</si>
  <si>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</si>
  <si>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</si>
  <si>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</si>
  <si>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</si>
  <si>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</si>
  <si>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</si>
  <si>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</si>
  <si>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</si>
  <si>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</si>
  <si>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</si>
  <si>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</si>
  <si>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</si>
  <si>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</si>
  <si>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</si>
  <si>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</si>
  <si>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</si>
  <si>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</si>
  <si>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</si>
  <si>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</si>
  <si>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</si>
  <si>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</si>
  <si>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</si>
  <si>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</si>
  <si>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</si>
  <si>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</si>
  <si>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</si>
  <si>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</si>
  <si>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</si>
  <si>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</si>
  <si>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</si>
  <si>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</si>
  <si>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</si>
  <si>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</si>
  <si>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</si>
  <si>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</si>
  <si>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</si>
  <si>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</si>
  <si>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</si>
  <si>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</si>
  <si>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Alumni Giving Rate</t>
  </si>
  <si>
    <t>Residuals</t>
  </si>
  <si>
    <t>Standard Residuals</t>
  </si>
  <si>
    <t>PROBABILITY OUTPUT</t>
  </si>
  <si>
    <t>Percentile</t>
  </si>
  <si>
    <t>Alumni Giving Rate - Actual</t>
  </si>
  <si>
    <t>Alumni Giving Rate - Assumption</t>
  </si>
  <si>
    <t>Balance</t>
  </si>
  <si>
    <t>Row Labels</t>
  </si>
  <si>
    <t>Grand Total</t>
  </si>
  <si>
    <t>Sum of Alumni Giving Rate - Actual</t>
  </si>
  <si>
    <t>Sum of Alumni Giving Rate - Assumption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</si>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</sst>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2" borderId="0" xfId="0" applyFill="1" applyBorder="1" applyAlignme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Sheet1!$C$2:$C$49</c:f>
            </c:numRef>
          </c:xVal>
          <c:yVal>
            <c:numRef>
              <c:f>Sheet1!$M$47:$M$94</c:f>
              <c:numCache>
                <c:formatCode>General</c:formatCode>
                <c:ptCount val="48"/>
                <c:pt idx="0">
                  <c:v>-6.5826771653543261</c:v>
                </c:pt>
                <c:pt idx="1">
                  <c:v>8.5004188306248949</c:v>
                </c:pt>
                <c:pt idx="2">
                  <c:v>-1.0268051599932875</c:v>
                </c:pt>
                <c:pt idx="3">
                  <c:v>14.417322834645674</c:v>
                </c:pt>
                <c:pt idx="4">
                  <c:v>8.2224828279443756</c:v>
                </c:pt>
                <c:pt idx="5">
                  <c:v>14.764030825934</c:v>
                </c:pt>
                <c:pt idx="6">
                  <c:v>-9.3047411626738068</c:v>
                </c:pt>
                <c:pt idx="7">
                  <c:v>-6.485257162003677</c:v>
                </c:pt>
                <c:pt idx="8">
                  <c:v>-3.6657731613335471</c:v>
                </c:pt>
                <c:pt idx="9">
                  <c:v>10.792678840676842</c:v>
                </c:pt>
                <c:pt idx="10">
                  <c:v>5.1537108393365827</c:v>
                </c:pt>
                <c:pt idx="11">
                  <c:v>6.597838833975544</c:v>
                </c:pt>
                <c:pt idx="12">
                  <c:v>-9.6657731613335471</c:v>
                </c:pt>
                <c:pt idx="13">
                  <c:v>0.25113084268721764</c:v>
                </c:pt>
                <c:pt idx="14">
                  <c:v>-9.3047411626738068</c:v>
                </c:pt>
                <c:pt idx="15">
                  <c:v>13.139386831965155</c:v>
                </c:pt>
                <c:pt idx="16">
                  <c:v>4.1537108393365827</c:v>
                </c:pt>
                <c:pt idx="17">
                  <c:v>-3.2359691740659997</c:v>
                </c:pt>
                <c:pt idx="18">
                  <c:v>-7.485257162003677</c:v>
                </c:pt>
                <c:pt idx="19">
                  <c:v>-4.6800971687049753</c:v>
                </c:pt>
                <c:pt idx="20">
                  <c:v>23.612162841346972</c:v>
                </c:pt>
                <c:pt idx="21">
                  <c:v>0.15371083933658269</c:v>
                </c:pt>
                <c:pt idx="22">
                  <c:v>-5.8462891606634173</c:v>
                </c:pt>
                <c:pt idx="23">
                  <c:v>-4.9437091640140665</c:v>
                </c:pt>
                <c:pt idx="24">
                  <c:v>0.76403082593400029</c:v>
                </c:pt>
                <c:pt idx="25">
                  <c:v>-11.221645166694586</c:v>
                </c:pt>
                <c:pt idx="26">
                  <c:v>-11.59700117272574</c:v>
                </c:pt>
                <c:pt idx="27">
                  <c:v>-9.59700117272574</c:v>
                </c:pt>
                <c:pt idx="28">
                  <c:v>-10.319065170045235</c:v>
                </c:pt>
                <c:pt idx="29">
                  <c:v>-17.680097168704975</c:v>
                </c:pt>
                <c:pt idx="30">
                  <c:v>-1.8749371754062594</c:v>
                </c:pt>
                <c:pt idx="31">
                  <c:v>5.597838833975544</c:v>
                </c:pt>
                <c:pt idx="32">
                  <c:v>8.6666108225833511</c:v>
                </c:pt>
                <c:pt idx="33">
                  <c:v>0.86145082928463523</c:v>
                </c:pt>
                <c:pt idx="34">
                  <c:v>-16.221645166694586</c:v>
                </c:pt>
                <c:pt idx="35">
                  <c:v>-2.0411291673647156</c:v>
                </c:pt>
                <c:pt idx="36">
                  <c:v>6.7926788406768424</c:v>
                </c:pt>
                <c:pt idx="37">
                  <c:v>3.514742837996323</c:v>
                </c:pt>
                <c:pt idx="38">
                  <c:v>2.0419668286145054</c:v>
                </c:pt>
                <c:pt idx="39">
                  <c:v>8.1250628245937406</c:v>
                </c:pt>
                <c:pt idx="40">
                  <c:v>3.8471268219132213</c:v>
                </c:pt>
                <c:pt idx="41">
                  <c:v>-11.846289160663417</c:v>
                </c:pt>
                <c:pt idx="42">
                  <c:v>-1.8749371754062594</c:v>
                </c:pt>
                <c:pt idx="43">
                  <c:v>-4.4164851733958699</c:v>
                </c:pt>
                <c:pt idx="44">
                  <c:v>2.9588708326352844</c:v>
                </c:pt>
                <c:pt idx="45">
                  <c:v>9.9588708326352844</c:v>
                </c:pt>
                <c:pt idx="46">
                  <c:v>0.23680683531580371</c:v>
                </c:pt>
                <c:pt idx="47">
                  <c:v>7.7926788406768424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9-4271-B051-AFEFDBDB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4192"/>
        <c:axId val="555742880"/>
      </c:scatterChart>
      <c:valAx>
        <c:axId val="5557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742880"/>
        <c:crosses val="autoZero"/>
        <c:crossBetween val="midCat"/>
      </c:valAx>
      <c:valAx>
        <c:axId val="55574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744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Sheet1!$C$2:$C$49</c:f>
            </c:numRef>
          </c:xVal>
          <c:yVal>
            <c:numRef>
              <c:f>Sheet1!$M$271:$M$318</c:f>
              <c:numCache>
                <c:formatCode>General</c:formatCode>
                <c:ptCount val="48"/>
                <c:pt idx="0">
                  <c:v>-3.5118498755356811</c:v>
                </c:pt>
                <c:pt idx="1">
                  <c:v>2.1750146512850321</c:v>
                </c:pt>
                <c:pt idx="2">
                  <c:v>-1.067219353946065</c:v>
                </c:pt>
                <c:pt idx="3">
                  <c:v>4.8129863288677939</c:v>
                </c:pt>
                <c:pt idx="4">
                  <c:v>2.5808078853063527</c:v>
                </c:pt>
                <c:pt idx="5">
                  <c:v>5.8769446183006835</c:v>
                </c:pt>
                <c:pt idx="6">
                  <c:v>-5.8708356564693958</c:v>
                </c:pt>
                <c:pt idx="7">
                  <c:v>-9.2760474840442271</c:v>
                </c:pt>
                <c:pt idx="8">
                  <c:v>1.0407119370650832</c:v>
                </c:pt>
                <c:pt idx="9">
                  <c:v>13.539578586852699</c:v>
                </c:pt>
                <c:pt idx="10">
                  <c:v>4.4486382596504015</c:v>
                </c:pt>
                <c:pt idx="11">
                  <c:v>1.3292119049748621</c:v>
                </c:pt>
                <c:pt idx="12">
                  <c:v>-8.012588477537733</c:v>
                </c:pt>
                <c:pt idx="13">
                  <c:v>1.5625210217678216</c:v>
                </c:pt>
                <c:pt idx="14">
                  <c:v>-9.9986400552124124</c:v>
                </c:pt>
                <c:pt idx="15">
                  <c:v>11.632209561994998</c:v>
                </c:pt>
                <c:pt idx="16">
                  <c:v>1.1517388159351469</c:v>
                </c:pt>
                <c:pt idx="17">
                  <c:v>-6.4824490411811837</c:v>
                </c:pt>
                <c:pt idx="18">
                  <c:v>-8.9969148451965779</c:v>
                </c:pt>
                <c:pt idx="19">
                  <c:v>3.5844128239127429</c:v>
                </c:pt>
                <c:pt idx="20">
                  <c:v>20.628057779017958</c:v>
                </c:pt>
                <c:pt idx="21">
                  <c:v>-0.37711785102956696</c:v>
                </c:pt>
                <c:pt idx="22">
                  <c:v>-7.7724130827572395</c:v>
                </c:pt>
                <c:pt idx="23">
                  <c:v>-6.5893964011594051</c:v>
                </c:pt>
                <c:pt idx="24">
                  <c:v>-3.471175197828785</c:v>
                </c:pt>
                <c:pt idx="25">
                  <c:v>-4.7992138162522053</c:v>
                </c:pt>
                <c:pt idx="26">
                  <c:v>-5.9264903799481985</c:v>
                </c:pt>
                <c:pt idx="27">
                  <c:v>-3.0248861679606165</c:v>
                </c:pt>
                <c:pt idx="28">
                  <c:v>-4.372598105541929</c:v>
                </c:pt>
                <c:pt idx="29">
                  <c:v>-9.8802375476073436</c:v>
                </c:pt>
                <c:pt idx="30">
                  <c:v>2.8807230848054033</c:v>
                </c:pt>
                <c:pt idx="31">
                  <c:v>-3.2468201775880559</c:v>
                </c:pt>
                <c:pt idx="32">
                  <c:v>16.107872640517932</c:v>
                </c:pt>
                <c:pt idx="33">
                  <c:v>3.148040389891726</c:v>
                </c:pt>
                <c:pt idx="34">
                  <c:v>-11.979950667087444</c:v>
                </c:pt>
                <c:pt idx="35">
                  <c:v>3.2796899568767586</c:v>
                </c:pt>
                <c:pt idx="36">
                  <c:v>13.347935855175663</c:v>
                </c:pt>
                <c:pt idx="37">
                  <c:v>0.84011510883579632</c:v>
                </c:pt>
                <c:pt idx="38">
                  <c:v>-3.0512123211701372</c:v>
                </c:pt>
                <c:pt idx="39">
                  <c:v>4.3043230397318908</c:v>
                </c:pt>
                <c:pt idx="40">
                  <c:v>8.2397088657391144</c:v>
                </c:pt>
                <c:pt idx="41">
                  <c:v>-5.8943327121312734</c:v>
                </c:pt>
                <c:pt idx="42">
                  <c:v>-6.4230372829356597</c:v>
                </c:pt>
                <c:pt idx="43">
                  <c:v>-6.4755749868175556</c:v>
                </c:pt>
                <c:pt idx="44">
                  <c:v>-0.87752305259686381</c:v>
                </c:pt>
                <c:pt idx="45">
                  <c:v>8.7678641697584681</c:v>
                </c:pt>
                <c:pt idx="46">
                  <c:v>-4.3994788794981972</c:v>
                </c:pt>
                <c:pt idx="47">
                  <c:v>6.4988961327697012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9-435B-A492-3FEFD2F8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9464"/>
        <c:axId val="741304712"/>
      </c:scatterChart>
      <c:valAx>
        <c:axId val="74129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304712"/>
        <c:crosses val="autoZero"/>
        <c:crossBetween val="midCat"/>
      </c:valAx>
      <c:valAx>
        <c:axId val="741304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299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Classes Under 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Sheet1!$D$2:$D$49</c:f>
            </c:numRef>
          </c:xVal>
          <c:yVal>
            <c:numRef>
              <c:f>Sheet1!$M$271:$M$318</c:f>
              <c:numCache>
                <c:formatCode>General</c:formatCode>
                <c:ptCount val="48"/>
                <c:pt idx="0">
                  <c:v>-3.5118498755356811</c:v>
                </c:pt>
                <c:pt idx="1">
                  <c:v>2.1750146512850321</c:v>
                </c:pt>
                <c:pt idx="2">
                  <c:v>-1.067219353946065</c:v>
                </c:pt>
                <c:pt idx="3">
                  <c:v>4.8129863288677939</c:v>
                </c:pt>
                <c:pt idx="4">
                  <c:v>2.5808078853063527</c:v>
                </c:pt>
                <c:pt idx="5">
                  <c:v>5.8769446183006835</c:v>
                </c:pt>
                <c:pt idx="6">
                  <c:v>-5.8708356564693958</c:v>
                </c:pt>
                <c:pt idx="7">
                  <c:v>-9.2760474840442271</c:v>
                </c:pt>
                <c:pt idx="8">
                  <c:v>1.0407119370650832</c:v>
                </c:pt>
                <c:pt idx="9">
                  <c:v>13.539578586852699</c:v>
                </c:pt>
                <c:pt idx="10">
                  <c:v>4.4486382596504015</c:v>
                </c:pt>
                <c:pt idx="11">
                  <c:v>1.3292119049748621</c:v>
                </c:pt>
                <c:pt idx="12">
                  <c:v>-8.012588477537733</c:v>
                </c:pt>
                <c:pt idx="13">
                  <c:v>1.5625210217678216</c:v>
                </c:pt>
                <c:pt idx="14">
                  <c:v>-9.9986400552124124</c:v>
                </c:pt>
                <c:pt idx="15">
                  <c:v>11.632209561994998</c:v>
                </c:pt>
                <c:pt idx="16">
                  <c:v>1.1517388159351469</c:v>
                </c:pt>
                <c:pt idx="17">
                  <c:v>-6.4824490411811837</c:v>
                </c:pt>
                <c:pt idx="18">
                  <c:v>-8.9969148451965779</c:v>
                </c:pt>
                <c:pt idx="19">
                  <c:v>3.5844128239127429</c:v>
                </c:pt>
                <c:pt idx="20">
                  <c:v>20.628057779017958</c:v>
                </c:pt>
                <c:pt idx="21">
                  <c:v>-0.37711785102956696</c:v>
                </c:pt>
                <c:pt idx="22">
                  <c:v>-7.7724130827572395</c:v>
                </c:pt>
                <c:pt idx="23">
                  <c:v>-6.5893964011594051</c:v>
                </c:pt>
                <c:pt idx="24">
                  <c:v>-3.471175197828785</c:v>
                </c:pt>
                <c:pt idx="25">
                  <c:v>-4.7992138162522053</c:v>
                </c:pt>
                <c:pt idx="26">
                  <c:v>-5.9264903799481985</c:v>
                </c:pt>
                <c:pt idx="27">
                  <c:v>-3.0248861679606165</c:v>
                </c:pt>
                <c:pt idx="28">
                  <c:v>-4.372598105541929</c:v>
                </c:pt>
                <c:pt idx="29">
                  <c:v>-9.8802375476073436</c:v>
                </c:pt>
                <c:pt idx="30">
                  <c:v>2.8807230848054033</c:v>
                </c:pt>
                <c:pt idx="31">
                  <c:v>-3.2468201775880559</c:v>
                </c:pt>
                <c:pt idx="32">
                  <c:v>16.107872640517932</c:v>
                </c:pt>
                <c:pt idx="33">
                  <c:v>3.148040389891726</c:v>
                </c:pt>
                <c:pt idx="34">
                  <c:v>-11.979950667087444</c:v>
                </c:pt>
                <c:pt idx="35">
                  <c:v>3.2796899568767586</c:v>
                </c:pt>
                <c:pt idx="36">
                  <c:v>13.347935855175663</c:v>
                </c:pt>
                <c:pt idx="37">
                  <c:v>0.84011510883579632</c:v>
                </c:pt>
                <c:pt idx="38">
                  <c:v>-3.0512123211701372</c:v>
                </c:pt>
                <c:pt idx="39">
                  <c:v>4.3043230397318908</c:v>
                </c:pt>
                <c:pt idx="40">
                  <c:v>8.2397088657391144</c:v>
                </c:pt>
                <c:pt idx="41">
                  <c:v>-5.8943327121312734</c:v>
                </c:pt>
                <c:pt idx="42">
                  <c:v>-6.4230372829356597</c:v>
                </c:pt>
                <c:pt idx="43">
                  <c:v>-6.4755749868175556</c:v>
                </c:pt>
                <c:pt idx="44">
                  <c:v>-0.87752305259686381</c:v>
                </c:pt>
                <c:pt idx="45">
                  <c:v>8.7678641697584681</c:v>
                </c:pt>
                <c:pt idx="46">
                  <c:v>-4.3994788794981972</c:v>
                </c:pt>
                <c:pt idx="47">
                  <c:v>6.4988961327697012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11-B53A-784E9DED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4056"/>
        <c:axId val="741304384"/>
      </c:scatterChart>
      <c:valAx>
        <c:axId val="74130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Classes Under 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304384"/>
        <c:crosses val="autoZero"/>
        <c:crossBetween val="midCat"/>
      </c:valAx>
      <c:valAx>
        <c:axId val="7413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304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Sheet1!$M$271:$M$318</c:f>
              <c:numCache>
                <c:formatCode>General</c:formatCode>
                <c:ptCount val="48"/>
                <c:pt idx="0">
                  <c:v>-3.5118498755356811</c:v>
                </c:pt>
                <c:pt idx="1">
                  <c:v>2.1750146512850321</c:v>
                </c:pt>
                <c:pt idx="2">
                  <c:v>-1.067219353946065</c:v>
                </c:pt>
                <c:pt idx="3">
                  <c:v>4.8129863288677939</c:v>
                </c:pt>
                <c:pt idx="4">
                  <c:v>2.5808078853063527</c:v>
                </c:pt>
                <c:pt idx="5">
                  <c:v>5.8769446183006835</c:v>
                </c:pt>
                <c:pt idx="6">
                  <c:v>-5.8708356564693958</c:v>
                </c:pt>
                <c:pt idx="7">
                  <c:v>-9.2760474840442271</c:v>
                </c:pt>
                <c:pt idx="8">
                  <c:v>1.0407119370650832</c:v>
                </c:pt>
                <c:pt idx="9">
                  <c:v>13.539578586852699</c:v>
                </c:pt>
                <c:pt idx="10">
                  <c:v>4.4486382596504015</c:v>
                </c:pt>
                <c:pt idx="11">
                  <c:v>1.3292119049748621</c:v>
                </c:pt>
                <c:pt idx="12">
                  <c:v>-8.012588477537733</c:v>
                </c:pt>
                <c:pt idx="13">
                  <c:v>1.5625210217678216</c:v>
                </c:pt>
                <c:pt idx="14">
                  <c:v>-9.9986400552124124</c:v>
                </c:pt>
                <c:pt idx="15">
                  <c:v>11.632209561994998</c:v>
                </c:pt>
                <c:pt idx="16">
                  <c:v>1.1517388159351469</c:v>
                </c:pt>
                <c:pt idx="17">
                  <c:v>-6.4824490411811837</c:v>
                </c:pt>
                <c:pt idx="18">
                  <c:v>-8.9969148451965779</c:v>
                </c:pt>
                <c:pt idx="19">
                  <c:v>3.5844128239127429</c:v>
                </c:pt>
                <c:pt idx="20">
                  <c:v>20.628057779017958</c:v>
                </c:pt>
                <c:pt idx="21">
                  <c:v>-0.37711785102956696</c:v>
                </c:pt>
                <c:pt idx="22">
                  <c:v>-7.7724130827572395</c:v>
                </c:pt>
                <c:pt idx="23">
                  <c:v>-6.5893964011594051</c:v>
                </c:pt>
                <c:pt idx="24">
                  <c:v>-3.471175197828785</c:v>
                </c:pt>
                <c:pt idx="25">
                  <c:v>-4.7992138162522053</c:v>
                </c:pt>
                <c:pt idx="26">
                  <c:v>-5.9264903799481985</c:v>
                </c:pt>
                <c:pt idx="27">
                  <c:v>-3.0248861679606165</c:v>
                </c:pt>
                <c:pt idx="28">
                  <c:v>-4.372598105541929</c:v>
                </c:pt>
                <c:pt idx="29">
                  <c:v>-9.8802375476073436</c:v>
                </c:pt>
                <c:pt idx="30">
                  <c:v>2.8807230848054033</c:v>
                </c:pt>
                <c:pt idx="31">
                  <c:v>-3.2468201775880559</c:v>
                </c:pt>
                <c:pt idx="32">
                  <c:v>16.107872640517932</c:v>
                </c:pt>
                <c:pt idx="33">
                  <c:v>3.148040389891726</c:v>
                </c:pt>
                <c:pt idx="34">
                  <c:v>-11.979950667087444</c:v>
                </c:pt>
                <c:pt idx="35">
                  <c:v>3.2796899568767586</c:v>
                </c:pt>
                <c:pt idx="36">
                  <c:v>13.347935855175663</c:v>
                </c:pt>
                <c:pt idx="37">
                  <c:v>0.84011510883579632</c:v>
                </c:pt>
                <c:pt idx="38">
                  <c:v>-3.0512123211701372</c:v>
                </c:pt>
                <c:pt idx="39">
                  <c:v>4.3043230397318908</c:v>
                </c:pt>
                <c:pt idx="40">
                  <c:v>8.2397088657391144</c:v>
                </c:pt>
                <c:pt idx="41">
                  <c:v>-5.8943327121312734</c:v>
                </c:pt>
                <c:pt idx="42">
                  <c:v>-6.4230372829356597</c:v>
                </c:pt>
                <c:pt idx="43">
                  <c:v>-6.4755749868175556</c:v>
                </c:pt>
                <c:pt idx="44">
                  <c:v>-0.87752305259686381</c:v>
                </c:pt>
                <c:pt idx="45">
                  <c:v>8.7678641697584681</c:v>
                </c:pt>
                <c:pt idx="46">
                  <c:v>-4.3994788794981972</c:v>
                </c:pt>
                <c:pt idx="47">
                  <c:v>6.4988961327697012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3-4A01-83BD-DFD0C549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33008"/>
        <c:axId val="744745472"/>
      </c:scatterChart>
      <c:valAx>
        <c:axId val="74473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45472"/>
        <c:crosses val="autoZero"/>
        <c:crossBetween val="midCat"/>
      </c:valAx>
      <c:valAx>
        <c:axId val="74474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33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Sheet1!$C$2:$C$49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2-48B9-9215-6436FD5A2289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Sheet1!$C$2:$C$49</c:f>
            </c:numRef>
          </c:xVal>
          <c:yVal>
            <c:numRef>
              <c:f>Sheet1!$L$271:$L$318</c:f>
              <c:numCache>
                <c:formatCode>General</c:formatCode>
                <c:ptCount val="48"/>
                <c:pt idx="0">
                  <c:v>28.511849875535681</c:v>
                </c:pt>
                <c:pt idx="1">
                  <c:v>30.824985348714968</c:v>
                </c:pt>
                <c:pt idx="2">
                  <c:v>41.067219353946065</c:v>
                </c:pt>
                <c:pt idx="3">
                  <c:v>41.187013671132206</c:v>
                </c:pt>
                <c:pt idx="4">
                  <c:v>25.419192114693647</c:v>
                </c:pt>
                <c:pt idx="5">
                  <c:v>25.123055381699317</c:v>
                </c:pt>
                <c:pt idx="6">
                  <c:v>32.870835656469396</c:v>
                </c:pt>
                <c:pt idx="7">
                  <c:v>40.276047484044227</c:v>
                </c:pt>
                <c:pt idx="8">
                  <c:v>33.959288062934917</c:v>
                </c:pt>
                <c:pt idx="9">
                  <c:v>39.460421413147301</c:v>
                </c:pt>
                <c:pt idx="10">
                  <c:v>40.551361740349599</c:v>
                </c:pt>
                <c:pt idx="11">
                  <c:v>35.670788095025138</c:v>
                </c:pt>
                <c:pt idx="12">
                  <c:v>37.012588477537733</c:v>
                </c:pt>
                <c:pt idx="13">
                  <c:v>44.437478978232178</c:v>
                </c:pt>
                <c:pt idx="14">
                  <c:v>36.998640055212412</c:v>
                </c:pt>
                <c:pt idx="15">
                  <c:v>28.367790438005002</c:v>
                </c:pt>
                <c:pt idx="16">
                  <c:v>42.848261184064853</c:v>
                </c:pt>
                <c:pt idx="17">
                  <c:v>19.482449041181184</c:v>
                </c:pt>
                <c:pt idx="18">
                  <c:v>38.996914845196578</c:v>
                </c:pt>
                <c:pt idx="19">
                  <c:v>17.415587176087257</c:v>
                </c:pt>
                <c:pt idx="20">
                  <c:v>46.371942220982042</c:v>
                </c:pt>
                <c:pt idx="21">
                  <c:v>40.377117851029567</c:v>
                </c:pt>
                <c:pt idx="22">
                  <c:v>41.77241308275724</c:v>
                </c:pt>
                <c:pt idx="23">
                  <c:v>35.589396401159405</c:v>
                </c:pt>
                <c:pt idx="24">
                  <c:v>20.471175197828785</c:v>
                </c:pt>
                <c:pt idx="25">
                  <c:v>22.799213816252205</c:v>
                </c:pt>
                <c:pt idx="26">
                  <c:v>12.926490379948198</c:v>
                </c:pt>
                <c:pt idx="27">
                  <c:v>12.024886167960616</c:v>
                </c:pt>
                <c:pt idx="28">
                  <c:v>17.372598105541929</c:v>
                </c:pt>
                <c:pt idx="29">
                  <c:v>17.880237547607344</c:v>
                </c:pt>
                <c:pt idx="30">
                  <c:v>9.1192769151945967</c:v>
                </c:pt>
                <c:pt idx="31">
                  <c:v>39.246820177588056</c:v>
                </c:pt>
                <c:pt idx="32">
                  <c:v>2.8921273594820676</c:v>
                </c:pt>
                <c:pt idx="33">
                  <c:v>19.851959610108274</c:v>
                </c:pt>
                <c:pt idx="34">
                  <c:v>24.979950667087444</c:v>
                </c:pt>
                <c:pt idx="35">
                  <c:v>22.720310043123241</c:v>
                </c:pt>
                <c:pt idx="36">
                  <c:v>35.652064144824337</c:v>
                </c:pt>
                <c:pt idx="37">
                  <c:v>40.159884891164204</c:v>
                </c:pt>
                <c:pt idx="38">
                  <c:v>26.051212321170137</c:v>
                </c:pt>
                <c:pt idx="39">
                  <c:v>17.695676960268109</c:v>
                </c:pt>
                <c:pt idx="40">
                  <c:v>4.7602911342608856</c:v>
                </c:pt>
                <c:pt idx="41">
                  <c:v>33.894332712131273</c:v>
                </c:pt>
                <c:pt idx="42">
                  <c:v>18.42303728293566</c:v>
                </c:pt>
                <c:pt idx="43">
                  <c:v>19.475574986817556</c:v>
                </c:pt>
                <c:pt idx="44">
                  <c:v>31.877523052596864</c:v>
                </c:pt>
                <c:pt idx="45">
                  <c:v>29.232135830241532</c:v>
                </c:pt>
                <c:pt idx="46">
                  <c:v>37.399478879498197</c:v>
                </c:pt>
                <c:pt idx="47">
                  <c:v>43.501103867230299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2-48B9-9215-6436FD5A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21200"/>
        <c:axId val="744718904"/>
      </c:scatterChart>
      <c:valAx>
        <c:axId val="7447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18904"/>
        <c:crosses val="autoZero"/>
        <c:crossBetween val="midCat"/>
      </c:valAx>
      <c:valAx>
        <c:axId val="744718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2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Classes Under 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Sheet1!$D$2:$D$49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1-4657-AA17-404E23BEF8CD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Sheet1!$D$2:$D$49</c:f>
            </c:numRef>
          </c:xVal>
          <c:yVal>
            <c:numRef>
              <c:f>Sheet1!$L$271:$L$318</c:f>
              <c:numCache>
                <c:formatCode>General</c:formatCode>
                <c:ptCount val="48"/>
                <c:pt idx="0">
                  <c:v>28.511849875535681</c:v>
                </c:pt>
                <c:pt idx="1">
                  <c:v>30.824985348714968</c:v>
                </c:pt>
                <c:pt idx="2">
                  <c:v>41.067219353946065</c:v>
                </c:pt>
                <c:pt idx="3">
                  <c:v>41.187013671132206</c:v>
                </c:pt>
                <c:pt idx="4">
                  <c:v>25.419192114693647</c:v>
                </c:pt>
                <c:pt idx="5">
                  <c:v>25.123055381699317</c:v>
                </c:pt>
                <c:pt idx="6">
                  <c:v>32.870835656469396</c:v>
                </c:pt>
                <c:pt idx="7">
                  <c:v>40.276047484044227</c:v>
                </c:pt>
                <c:pt idx="8">
                  <c:v>33.959288062934917</c:v>
                </c:pt>
                <c:pt idx="9">
                  <c:v>39.460421413147301</c:v>
                </c:pt>
                <c:pt idx="10">
                  <c:v>40.551361740349599</c:v>
                </c:pt>
                <c:pt idx="11">
                  <c:v>35.670788095025138</c:v>
                </c:pt>
                <c:pt idx="12">
                  <c:v>37.012588477537733</c:v>
                </c:pt>
                <c:pt idx="13">
                  <c:v>44.437478978232178</c:v>
                </c:pt>
                <c:pt idx="14">
                  <c:v>36.998640055212412</c:v>
                </c:pt>
                <c:pt idx="15">
                  <c:v>28.367790438005002</c:v>
                </c:pt>
                <c:pt idx="16">
                  <c:v>42.848261184064853</c:v>
                </c:pt>
                <c:pt idx="17">
                  <c:v>19.482449041181184</c:v>
                </c:pt>
                <c:pt idx="18">
                  <c:v>38.996914845196578</c:v>
                </c:pt>
                <c:pt idx="19">
                  <c:v>17.415587176087257</c:v>
                </c:pt>
                <c:pt idx="20">
                  <c:v>46.371942220982042</c:v>
                </c:pt>
                <c:pt idx="21">
                  <c:v>40.377117851029567</c:v>
                </c:pt>
                <c:pt idx="22">
                  <c:v>41.77241308275724</c:v>
                </c:pt>
                <c:pt idx="23">
                  <c:v>35.589396401159405</c:v>
                </c:pt>
                <c:pt idx="24">
                  <c:v>20.471175197828785</c:v>
                </c:pt>
                <c:pt idx="25">
                  <c:v>22.799213816252205</c:v>
                </c:pt>
                <c:pt idx="26">
                  <c:v>12.926490379948198</c:v>
                </c:pt>
                <c:pt idx="27">
                  <c:v>12.024886167960616</c:v>
                </c:pt>
                <c:pt idx="28">
                  <c:v>17.372598105541929</c:v>
                </c:pt>
                <c:pt idx="29">
                  <c:v>17.880237547607344</c:v>
                </c:pt>
                <c:pt idx="30">
                  <c:v>9.1192769151945967</c:v>
                </c:pt>
                <c:pt idx="31">
                  <c:v>39.246820177588056</c:v>
                </c:pt>
                <c:pt idx="32">
                  <c:v>2.8921273594820676</c:v>
                </c:pt>
                <c:pt idx="33">
                  <c:v>19.851959610108274</c:v>
                </c:pt>
                <c:pt idx="34">
                  <c:v>24.979950667087444</c:v>
                </c:pt>
                <c:pt idx="35">
                  <c:v>22.720310043123241</c:v>
                </c:pt>
                <c:pt idx="36">
                  <c:v>35.652064144824337</c:v>
                </c:pt>
                <c:pt idx="37">
                  <c:v>40.159884891164204</c:v>
                </c:pt>
                <c:pt idx="38">
                  <c:v>26.051212321170137</c:v>
                </c:pt>
                <c:pt idx="39">
                  <c:v>17.695676960268109</c:v>
                </c:pt>
                <c:pt idx="40">
                  <c:v>4.7602911342608856</c:v>
                </c:pt>
                <c:pt idx="41">
                  <c:v>33.894332712131273</c:v>
                </c:pt>
                <c:pt idx="42">
                  <c:v>18.42303728293566</c:v>
                </c:pt>
                <c:pt idx="43">
                  <c:v>19.475574986817556</c:v>
                </c:pt>
                <c:pt idx="44">
                  <c:v>31.877523052596864</c:v>
                </c:pt>
                <c:pt idx="45">
                  <c:v>29.232135830241532</c:v>
                </c:pt>
                <c:pt idx="46">
                  <c:v>37.399478879498197</c:v>
                </c:pt>
                <c:pt idx="47">
                  <c:v>43.501103867230299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1-4657-AA17-404E23BE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64336"/>
        <c:axId val="565421624"/>
      </c:scatterChart>
      <c:valAx>
        <c:axId val="56036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Classes Under 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21624"/>
        <c:crosses val="autoZero"/>
        <c:crossBetween val="midCat"/>
      </c:valAx>
      <c:valAx>
        <c:axId val="56542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364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8-4C4F-8DE0-BB484CE3D14E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Sheet1!$L$271:$L$318</c:f>
              <c:numCache>
                <c:formatCode>General</c:formatCode>
                <c:ptCount val="48"/>
                <c:pt idx="0">
                  <c:v>28.511849875535681</c:v>
                </c:pt>
                <c:pt idx="1">
                  <c:v>30.824985348714968</c:v>
                </c:pt>
                <c:pt idx="2">
                  <c:v>41.067219353946065</c:v>
                </c:pt>
                <c:pt idx="3">
                  <c:v>41.187013671132206</c:v>
                </c:pt>
                <c:pt idx="4">
                  <c:v>25.419192114693647</c:v>
                </c:pt>
                <c:pt idx="5">
                  <c:v>25.123055381699317</c:v>
                </c:pt>
                <c:pt idx="6">
                  <c:v>32.870835656469396</c:v>
                </c:pt>
                <c:pt idx="7">
                  <c:v>40.276047484044227</c:v>
                </c:pt>
                <c:pt idx="8">
                  <c:v>33.959288062934917</c:v>
                </c:pt>
                <c:pt idx="9">
                  <c:v>39.460421413147301</c:v>
                </c:pt>
                <c:pt idx="10">
                  <c:v>40.551361740349599</c:v>
                </c:pt>
                <c:pt idx="11">
                  <c:v>35.670788095025138</c:v>
                </c:pt>
                <c:pt idx="12">
                  <c:v>37.012588477537733</c:v>
                </c:pt>
                <c:pt idx="13">
                  <c:v>44.437478978232178</c:v>
                </c:pt>
                <c:pt idx="14">
                  <c:v>36.998640055212412</c:v>
                </c:pt>
                <c:pt idx="15">
                  <c:v>28.367790438005002</c:v>
                </c:pt>
                <c:pt idx="16">
                  <c:v>42.848261184064853</c:v>
                </c:pt>
                <c:pt idx="17">
                  <c:v>19.482449041181184</c:v>
                </c:pt>
                <c:pt idx="18">
                  <c:v>38.996914845196578</c:v>
                </c:pt>
                <c:pt idx="19">
                  <c:v>17.415587176087257</c:v>
                </c:pt>
                <c:pt idx="20">
                  <c:v>46.371942220982042</c:v>
                </c:pt>
                <c:pt idx="21">
                  <c:v>40.377117851029567</c:v>
                </c:pt>
                <c:pt idx="22">
                  <c:v>41.77241308275724</c:v>
                </c:pt>
                <c:pt idx="23">
                  <c:v>35.589396401159405</c:v>
                </c:pt>
                <c:pt idx="24">
                  <c:v>20.471175197828785</c:v>
                </c:pt>
                <c:pt idx="25">
                  <c:v>22.799213816252205</c:v>
                </c:pt>
                <c:pt idx="26">
                  <c:v>12.926490379948198</c:v>
                </c:pt>
                <c:pt idx="27">
                  <c:v>12.024886167960616</c:v>
                </c:pt>
                <c:pt idx="28">
                  <c:v>17.372598105541929</c:v>
                </c:pt>
                <c:pt idx="29">
                  <c:v>17.880237547607344</c:v>
                </c:pt>
                <c:pt idx="30">
                  <c:v>9.1192769151945967</c:v>
                </c:pt>
                <c:pt idx="31">
                  <c:v>39.246820177588056</c:v>
                </c:pt>
                <c:pt idx="32">
                  <c:v>2.8921273594820676</c:v>
                </c:pt>
                <c:pt idx="33">
                  <c:v>19.851959610108274</c:v>
                </c:pt>
                <c:pt idx="34">
                  <c:v>24.979950667087444</c:v>
                </c:pt>
                <c:pt idx="35">
                  <c:v>22.720310043123241</c:v>
                </c:pt>
                <c:pt idx="36">
                  <c:v>35.652064144824337</c:v>
                </c:pt>
                <c:pt idx="37">
                  <c:v>40.159884891164204</c:v>
                </c:pt>
                <c:pt idx="38">
                  <c:v>26.051212321170137</c:v>
                </c:pt>
                <c:pt idx="39">
                  <c:v>17.695676960268109</c:v>
                </c:pt>
                <c:pt idx="40">
                  <c:v>4.7602911342608856</c:v>
                </c:pt>
                <c:pt idx="41">
                  <c:v>33.894332712131273</c:v>
                </c:pt>
                <c:pt idx="42">
                  <c:v>18.42303728293566</c:v>
                </c:pt>
                <c:pt idx="43">
                  <c:v>19.475574986817556</c:v>
                </c:pt>
                <c:pt idx="44">
                  <c:v>31.877523052596864</c:v>
                </c:pt>
                <c:pt idx="45">
                  <c:v>29.232135830241532</c:v>
                </c:pt>
                <c:pt idx="46">
                  <c:v>37.399478879498197</c:v>
                </c:pt>
                <c:pt idx="47">
                  <c:v>43.501103867230299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8-4C4F-8DE0-BB484CE3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032"/>
        <c:axId val="743243408"/>
      </c:scatterChart>
      <c:valAx>
        <c:axId val="7432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3408"/>
        <c:crosses val="autoZero"/>
        <c:crossBetween val="midCat"/>
      </c:valAx>
      <c:valAx>
        <c:axId val="74324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6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Sheet1!$P$271:$P$318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Sheet1!$Q$271:$Q$318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B-47C1-9201-E0697426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50296"/>
        <c:axId val="743245048"/>
      </c:scatterChart>
      <c:valAx>
        <c:axId val="74325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5048"/>
        <c:crosses val="autoZero"/>
        <c:crossBetween val="midCat"/>
      </c:valAx>
      <c:valAx>
        <c:axId val="743245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50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Sheet1!$N$346:$N$393</c:f>
              <c:numCache>
                <c:formatCode>General</c:formatCode>
                <c:ptCount val="48"/>
                <c:pt idx="0">
                  <c:v>-3.9337995776850683</c:v>
                </c:pt>
                <c:pt idx="1">
                  <c:v>2.3708451220427094</c:v>
                </c:pt>
                <c:pt idx="2">
                  <c:v>-1.2094503837293686</c:v>
                </c:pt>
                <c:pt idx="3">
                  <c:v>4.6066651025372849</c:v>
                </c:pt>
                <c:pt idx="4">
                  <c:v>2.8856937590759699</c:v>
                </c:pt>
                <c:pt idx="5">
                  <c:v>5.6609928749287448</c:v>
                </c:pt>
                <c:pt idx="6">
                  <c:v>-6.2026946827405638</c:v>
                </c:pt>
                <c:pt idx="7">
                  <c:v>-9.1881977358988181</c:v>
                </c:pt>
                <c:pt idx="8">
                  <c:v>1.5317880626983396</c:v>
                </c:pt>
                <c:pt idx="9">
                  <c:v>13.526721286956729</c:v>
                </c:pt>
                <c:pt idx="10">
                  <c:v>4.5462850095400782</c:v>
                </c:pt>
                <c:pt idx="11">
                  <c:v>1.3462146237177777</c:v>
                </c:pt>
                <c:pt idx="12">
                  <c:v>-8.2060725332349591</c:v>
                </c:pt>
                <c:pt idx="13">
                  <c:v>1.7676080431929009</c:v>
                </c:pt>
                <c:pt idx="14">
                  <c:v>-9.9405552786738554</c:v>
                </c:pt>
                <c:pt idx="15">
                  <c:v>11.597234931437139</c:v>
                </c:pt>
                <c:pt idx="16">
                  <c:v>1.0543779455845481</c:v>
                </c:pt>
                <c:pt idx="17">
                  <c:v>-6.10923946518243</c:v>
                </c:pt>
                <c:pt idx="18">
                  <c:v>-8.9422442039210566</c:v>
                </c:pt>
                <c:pt idx="19">
                  <c:v>3.3205985805286851</c:v>
                </c:pt>
                <c:pt idx="20">
                  <c:v>20.541218233798475</c:v>
                </c:pt>
                <c:pt idx="21">
                  <c:v>-0.45371499045992181</c:v>
                </c:pt>
                <c:pt idx="22">
                  <c:v>-7.6996685224376833</c:v>
                </c:pt>
                <c:pt idx="23">
                  <c:v>-6.4290844921349901</c:v>
                </c:pt>
                <c:pt idx="24">
                  <c:v>-3.355192997160195</c:v>
                </c:pt>
                <c:pt idx="25">
                  <c:v>-4.4385146632351464</c:v>
                </c:pt>
                <c:pt idx="26">
                  <c:v>-6.1449890598547121</c:v>
                </c:pt>
                <c:pt idx="27">
                  <c:v>-2.8990355278769471</c:v>
                </c:pt>
                <c:pt idx="28">
                  <c:v>-4.4138841649102112</c:v>
                </c:pt>
                <c:pt idx="29">
                  <c:v>-9.6794014194713149</c:v>
                </c:pt>
                <c:pt idx="30">
                  <c:v>3.1239060452007834</c:v>
                </c:pt>
                <c:pt idx="31">
                  <c:v>-3.3916459722155139</c:v>
                </c:pt>
                <c:pt idx="32">
                  <c:v>16.128972820942383</c:v>
                </c:pt>
                <c:pt idx="33">
                  <c:v>2.6039906324259263</c:v>
                </c:pt>
                <c:pt idx="34">
                  <c:v>-11.930421727190677</c:v>
                </c:pt>
                <c:pt idx="35">
                  <c:v>3.0712671980565212</c:v>
                </c:pt>
                <c:pt idx="36">
                  <c:v>13.264581882890027</c:v>
                </c:pt>
                <c:pt idx="37">
                  <c:v>0.81180226410118195</c:v>
                </c:pt>
                <c:pt idx="38">
                  <c:v>-2.8700416341934627</c:v>
                </c:pt>
                <c:pt idx="39">
                  <c:v>4.4022313213564352</c:v>
                </c:pt>
                <c:pt idx="40">
                  <c:v>8.392801150256286</c:v>
                </c:pt>
                <c:pt idx="41">
                  <c:v>-6.2239473305710931</c:v>
                </c:pt>
                <c:pt idx="42">
                  <c:v>-6.8437222106213298</c:v>
                </c:pt>
                <c:pt idx="43">
                  <c:v>-6.8649748584518626</c:v>
                </c:pt>
                <c:pt idx="44">
                  <c:v>-0.65040752578782701</c:v>
                </c:pt>
                <c:pt idx="45">
                  <c:v>8.8414995381676995</c:v>
                </c:pt>
                <c:pt idx="46">
                  <c:v>-4.1652561628210876</c:v>
                </c:pt>
                <c:pt idx="47">
                  <c:v>6.7888606910234373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E-410F-889C-DB3C92E0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1440"/>
        <c:axId val="743239472"/>
      </c:scatterChart>
      <c:valAx>
        <c:axId val="7432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39472"/>
        <c:crosses val="autoZero"/>
        <c:crossBetween val="midCat"/>
      </c:valAx>
      <c:valAx>
        <c:axId val="74323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Sheet1!$N$346:$N$393</c:f>
              <c:numCache>
                <c:formatCode>General</c:formatCode>
                <c:ptCount val="48"/>
                <c:pt idx="0">
                  <c:v>-3.9337995776850683</c:v>
                </c:pt>
                <c:pt idx="1">
                  <c:v>2.3708451220427094</c:v>
                </c:pt>
                <c:pt idx="2">
                  <c:v>-1.2094503837293686</c:v>
                </c:pt>
                <c:pt idx="3">
                  <c:v>4.6066651025372849</c:v>
                </c:pt>
                <c:pt idx="4">
                  <c:v>2.8856937590759699</c:v>
                </c:pt>
                <c:pt idx="5">
                  <c:v>5.6609928749287448</c:v>
                </c:pt>
                <c:pt idx="6">
                  <c:v>-6.2026946827405638</c:v>
                </c:pt>
                <c:pt idx="7">
                  <c:v>-9.1881977358988181</c:v>
                </c:pt>
                <c:pt idx="8">
                  <c:v>1.5317880626983396</c:v>
                </c:pt>
                <c:pt idx="9">
                  <c:v>13.526721286956729</c:v>
                </c:pt>
                <c:pt idx="10">
                  <c:v>4.5462850095400782</c:v>
                </c:pt>
                <c:pt idx="11">
                  <c:v>1.3462146237177777</c:v>
                </c:pt>
                <c:pt idx="12">
                  <c:v>-8.2060725332349591</c:v>
                </c:pt>
                <c:pt idx="13">
                  <c:v>1.7676080431929009</c:v>
                </c:pt>
                <c:pt idx="14">
                  <c:v>-9.9405552786738554</c:v>
                </c:pt>
                <c:pt idx="15">
                  <c:v>11.597234931437139</c:v>
                </c:pt>
                <c:pt idx="16">
                  <c:v>1.0543779455845481</c:v>
                </c:pt>
                <c:pt idx="17">
                  <c:v>-6.10923946518243</c:v>
                </c:pt>
                <c:pt idx="18">
                  <c:v>-8.9422442039210566</c:v>
                </c:pt>
                <c:pt idx="19">
                  <c:v>3.3205985805286851</c:v>
                </c:pt>
                <c:pt idx="20">
                  <c:v>20.541218233798475</c:v>
                </c:pt>
                <c:pt idx="21">
                  <c:v>-0.45371499045992181</c:v>
                </c:pt>
                <c:pt idx="22">
                  <c:v>-7.6996685224376833</c:v>
                </c:pt>
                <c:pt idx="23">
                  <c:v>-6.4290844921349901</c:v>
                </c:pt>
                <c:pt idx="24">
                  <c:v>-3.355192997160195</c:v>
                </c:pt>
                <c:pt idx="25">
                  <c:v>-4.4385146632351464</c:v>
                </c:pt>
                <c:pt idx="26">
                  <c:v>-6.1449890598547121</c:v>
                </c:pt>
                <c:pt idx="27">
                  <c:v>-2.8990355278769471</c:v>
                </c:pt>
                <c:pt idx="28">
                  <c:v>-4.4138841649102112</c:v>
                </c:pt>
                <c:pt idx="29">
                  <c:v>-9.6794014194713149</c:v>
                </c:pt>
                <c:pt idx="30">
                  <c:v>3.1239060452007834</c:v>
                </c:pt>
                <c:pt idx="31">
                  <c:v>-3.3916459722155139</c:v>
                </c:pt>
                <c:pt idx="32">
                  <c:v>16.128972820942383</c:v>
                </c:pt>
                <c:pt idx="33">
                  <c:v>2.6039906324259263</c:v>
                </c:pt>
                <c:pt idx="34">
                  <c:v>-11.930421727190677</c:v>
                </c:pt>
                <c:pt idx="35">
                  <c:v>3.0712671980565212</c:v>
                </c:pt>
                <c:pt idx="36">
                  <c:v>13.264581882890027</c:v>
                </c:pt>
                <c:pt idx="37">
                  <c:v>0.81180226410118195</c:v>
                </c:pt>
                <c:pt idx="38">
                  <c:v>-2.8700416341934627</c:v>
                </c:pt>
                <c:pt idx="39">
                  <c:v>4.4022313213564352</c:v>
                </c:pt>
                <c:pt idx="40">
                  <c:v>8.392801150256286</c:v>
                </c:pt>
                <c:pt idx="41">
                  <c:v>-6.2239473305710931</c:v>
                </c:pt>
                <c:pt idx="42">
                  <c:v>-6.8437222106213298</c:v>
                </c:pt>
                <c:pt idx="43">
                  <c:v>-6.8649748584518626</c:v>
                </c:pt>
                <c:pt idx="44">
                  <c:v>-0.65040752578782701</c:v>
                </c:pt>
                <c:pt idx="45">
                  <c:v>8.8414995381676995</c:v>
                </c:pt>
                <c:pt idx="46">
                  <c:v>-4.1652561628210876</c:v>
                </c:pt>
                <c:pt idx="47">
                  <c:v>6.7888606910234373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8-46BB-B338-EF62E550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37504"/>
        <c:axId val="743235864"/>
      </c:scatterChart>
      <c:valAx>
        <c:axId val="7432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35864"/>
        <c:crosses val="autoZero"/>
        <c:crossBetween val="midCat"/>
      </c:valAx>
      <c:valAx>
        <c:axId val="74323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3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F-4AA1-A138-04D775704235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Sheet1!$M$346:$M$393</c:f>
              <c:numCache>
                <c:formatCode>General</c:formatCode>
                <c:ptCount val="48"/>
                <c:pt idx="0">
                  <c:v>28.933799577685068</c:v>
                </c:pt>
                <c:pt idx="1">
                  <c:v>30.629154877957291</c:v>
                </c:pt>
                <c:pt idx="2">
                  <c:v>41.209450383729369</c:v>
                </c:pt>
                <c:pt idx="3">
                  <c:v>41.393334897462715</c:v>
                </c:pt>
                <c:pt idx="4">
                  <c:v>25.11430624092403</c:v>
                </c:pt>
                <c:pt idx="5">
                  <c:v>25.339007125071255</c:v>
                </c:pt>
                <c:pt idx="6">
                  <c:v>33.202694682740564</c:v>
                </c:pt>
                <c:pt idx="7">
                  <c:v>40.188197735898818</c:v>
                </c:pt>
                <c:pt idx="8">
                  <c:v>33.46821193730166</c:v>
                </c:pt>
                <c:pt idx="9">
                  <c:v>39.473278713043271</c:v>
                </c:pt>
                <c:pt idx="10">
                  <c:v>40.453714990459922</c:v>
                </c:pt>
                <c:pt idx="11">
                  <c:v>35.653785376282222</c:v>
                </c:pt>
                <c:pt idx="12">
                  <c:v>37.206072533234959</c:v>
                </c:pt>
                <c:pt idx="13">
                  <c:v>44.232391956807099</c:v>
                </c:pt>
                <c:pt idx="14">
                  <c:v>36.940555278673855</c:v>
                </c:pt>
                <c:pt idx="15">
                  <c:v>28.402765068562861</c:v>
                </c:pt>
                <c:pt idx="16">
                  <c:v>42.945622054415452</c:v>
                </c:pt>
                <c:pt idx="17">
                  <c:v>19.10923946518243</c:v>
                </c:pt>
                <c:pt idx="18">
                  <c:v>38.942244203921057</c:v>
                </c:pt>
                <c:pt idx="19">
                  <c:v>17.679401419471315</c:v>
                </c:pt>
                <c:pt idx="20">
                  <c:v>46.458781766201525</c:v>
                </c:pt>
                <c:pt idx="21">
                  <c:v>40.453714990459922</c:v>
                </c:pt>
                <c:pt idx="22">
                  <c:v>41.699668522437683</c:v>
                </c:pt>
                <c:pt idx="23">
                  <c:v>35.42908449213499</c:v>
                </c:pt>
                <c:pt idx="24">
                  <c:v>20.355192997160195</c:v>
                </c:pt>
                <c:pt idx="25">
                  <c:v>22.438514663235146</c:v>
                </c:pt>
                <c:pt idx="26">
                  <c:v>13.144989059854712</c:v>
                </c:pt>
                <c:pt idx="27">
                  <c:v>11.899035527876947</c:v>
                </c:pt>
                <c:pt idx="28">
                  <c:v>17.413884164910211</c:v>
                </c:pt>
                <c:pt idx="29">
                  <c:v>17.679401419471315</c:v>
                </c:pt>
                <c:pt idx="30">
                  <c:v>8.8760939547992166</c:v>
                </c:pt>
                <c:pt idx="31">
                  <c:v>39.391645972215514</c:v>
                </c:pt>
                <c:pt idx="32">
                  <c:v>2.8710271790576165</c:v>
                </c:pt>
                <c:pt idx="33">
                  <c:v>20.396009367574074</c:v>
                </c:pt>
                <c:pt idx="34">
                  <c:v>24.930421727190677</c:v>
                </c:pt>
                <c:pt idx="35">
                  <c:v>22.928732801943479</c:v>
                </c:pt>
                <c:pt idx="36">
                  <c:v>35.735418117109973</c:v>
                </c:pt>
                <c:pt idx="37">
                  <c:v>40.188197735898818</c:v>
                </c:pt>
                <c:pt idx="38">
                  <c:v>25.870041634193463</c:v>
                </c:pt>
                <c:pt idx="39">
                  <c:v>17.597768678643565</c:v>
                </c:pt>
                <c:pt idx="40">
                  <c:v>4.607198849743714</c:v>
                </c:pt>
                <c:pt idx="41">
                  <c:v>34.223947330571093</c:v>
                </c:pt>
                <c:pt idx="42">
                  <c:v>18.84372221062133</c:v>
                </c:pt>
                <c:pt idx="43">
                  <c:v>19.864974858451863</c:v>
                </c:pt>
                <c:pt idx="44">
                  <c:v>31.650407525787827</c:v>
                </c:pt>
                <c:pt idx="45">
                  <c:v>29.1585004618323</c:v>
                </c:pt>
                <c:pt idx="46">
                  <c:v>37.165256162821088</c:v>
                </c:pt>
                <c:pt idx="47">
                  <c:v>43.211139308976563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F-4AA1-A138-04D77570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33568"/>
        <c:axId val="743241112"/>
      </c:scatterChart>
      <c:valAx>
        <c:axId val="7432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1112"/>
        <c:crosses val="autoZero"/>
        <c:crossBetween val="midCat"/>
      </c:valAx>
      <c:valAx>
        <c:axId val="74324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3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Sheet1!$C$2:$C$49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B-456B-9116-D0E8F29B15E4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Sheet1!$C$2:$C$49</c:f>
            </c:numRef>
          </c:xVal>
          <c:yVal>
            <c:numRef>
              <c:f>Sheet1!$L$47:$L$94</c:f>
              <c:numCache>
                <c:formatCode>General</c:formatCode>
                <c:ptCount val="48"/>
                <c:pt idx="0">
                  <c:v>31.582677165354326</c:v>
                </c:pt>
                <c:pt idx="1">
                  <c:v>24.499581169375105</c:v>
                </c:pt>
                <c:pt idx="2">
                  <c:v>41.026805159993287</c:v>
                </c:pt>
                <c:pt idx="3">
                  <c:v>31.582677165354326</c:v>
                </c:pt>
                <c:pt idx="4">
                  <c:v>19.777517172055624</c:v>
                </c:pt>
                <c:pt idx="5">
                  <c:v>16.235969174066</c:v>
                </c:pt>
                <c:pt idx="6">
                  <c:v>36.304741162673807</c:v>
                </c:pt>
                <c:pt idx="7">
                  <c:v>37.485257162003677</c:v>
                </c:pt>
                <c:pt idx="8">
                  <c:v>38.665773161333547</c:v>
                </c:pt>
                <c:pt idx="9">
                  <c:v>42.207321159323158</c:v>
                </c:pt>
                <c:pt idx="10">
                  <c:v>39.846289160663417</c:v>
                </c:pt>
                <c:pt idx="11">
                  <c:v>30.402161166024456</c:v>
                </c:pt>
                <c:pt idx="12">
                  <c:v>38.665773161333547</c:v>
                </c:pt>
                <c:pt idx="13">
                  <c:v>45.748869157312782</c:v>
                </c:pt>
                <c:pt idx="14">
                  <c:v>36.304741162673807</c:v>
                </c:pt>
                <c:pt idx="15">
                  <c:v>26.860613168034845</c:v>
                </c:pt>
                <c:pt idx="16">
                  <c:v>39.846289160663417</c:v>
                </c:pt>
                <c:pt idx="17">
                  <c:v>16.235969174066</c:v>
                </c:pt>
                <c:pt idx="18">
                  <c:v>37.485257162003677</c:v>
                </c:pt>
                <c:pt idx="19">
                  <c:v>25.680097168704975</c:v>
                </c:pt>
                <c:pt idx="20">
                  <c:v>43.387837158653028</c:v>
                </c:pt>
                <c:pt idx="21">
                  <c:v>39.846289160663417</c:v>
                </c:pt>
                <c:pt idx="22">
                  <c:v>39.846289160663417</c:v>
                </c:pt>
                <c:pt idx="23">
                  <c:v>33.943709164014066</c:v>
                </c:pt>
                <c:pt idx="24">
                  <c:v>16.235969174066</c:v>
                </c:pt>
                <c:pt idx="25">
                  <c:v>29.221645166694586</c:v>
                </c:pt>
                <c:pt idx="26">
                  <c:v>18.59700117272574</c:v>
                </c:pt>
                <c:pt idx="27">
                  <c:v>18.59700117272574</c:v>
                </c:pt>
                <c:pt idx="28">
                  <c:v>23.319065170045235</c:v>
                </c:pt>
                <c:pt idx="29">
                  <c:v>25.680097168704975</c:v>
                </c:pt>
                <c:pt idx="30">
                  <c:v>13.874937175406259</c:v>
                </c:pt>
                <c:pt idx="31">
                  <c:v>30.402161166024456</c:v>
                </c:pt>
                <c:pt idx="32">
                  <c:v>10.333389177416649</c:v>
                </c:pt>
                <c:pt idx="33">
                  <c:v>22.138549170715365</c:v>
                </c:pt>
                <c:pt idx="34">
                  <c:v>29.221645166694586</c:v>
                </c:pt>
                <c:pt idx="35">
                  <c:v>28.041129167364716</c:v>
                </c:pt>
                <c:pt idx="36">
                  <c:v>42.207321159323158</c:v>
                </c:pt>
                <c:pt idx="37">
                  <c:v>37.485257162003677</c:v>
                </c:pt>
                <c:pt idx="38">
                  <c:v>20.958033171385495</c:v>
                </c:pt>
                <c:pt idx="39">
                  <c:v>13.874937175406259</c:v>
                </c:pt>
                <c:pt idx="40">
                  <c:v>9.1528731780867787</c:v>
                </c:pt>
                <c:pt idx="41">
                  <c:v>39.846289160663417</c:v>
                </c:pt>
                <c:pt idx="42">
                  <c:v>13.874937175406259</c:v>
                </c:pt>
                <c:pt idx="43">
                  <c:v>17.41648517339587</c:v>
                </c:pt>
                <c:pt idx="44">
                  <c:v>28.041129167364716</c:v>
                </c:pt>
                <c:pt idx="45">
                  <c:v>28.041129167364716</c:v>
                </c:pt>
                <c:pt idx="46">
                  <c:v>32.763193164684196</c:v>
                </c:pt>
                <c:pt idx="47">
                  <c:v>42.207321159323158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B-456B-9116-D0E8F29B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68432"/>
        <c:axId val="566682536"/>
      </c:scatterChart>
      <c:valAx>
        <c:axId val="56666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Graduation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682536"/>
        <c:crosses val="autoZero"/>
        <c:crossBetween val="midCat"/>
      </c:valAx>
      <c:valAx>
        <c:axId val="56668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66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3F6-9D24-AD7DEE95DEB7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Sheet1!$M$346:$M$393</c:f>
              <c:numCache>
                <c:formatCode>General</c:formatCode>
                <c:ptCount val="48"/>
                <c:pt idx="0">
                  <c:v>28.933799577685068</c:v>
                </c:pt>
                <c:pt idx="1">
                  <c:v>30.629154877957291</c:v>
                </c:pt>
                <c:pt idx="2">
                  <c:v>41.209450383729369</c:v>
                </c:pt>
                <c:pt idx="3">
                  <c:v>41.393334897462715</c:v>
                </c:pt>
                <c:pt idx="4">
                  <c:v>25.11430624092403</c:v>
                </c:pt>
                <c:pt idx="5">
                  <c:v>25.339007125071255</c:v>
                </c:pt>
                <c:pt idx="6">
                  <c:v>33.202694682740564</c:v>
                </c:pt>
                <c:pt idx="7">
                  <c:v>40.188197735898818</c:v>
                </c:pt>
                <c:pt idx="8">
                  <c:v>33.46821193730166</c:v>
                </c:pt>
                <c:pt idx="9">
                  <c:v>39.473278713043271</c:v>
                </c:pt>
                <c:pt idx="10">
                  <c:v>40.453714990459922</c:v>
                </c:pt>
                <c:pt idx="11">
                  <c:v>35.653785376282222</c:v>
                </c:pt>
                <c:pt idx="12">
                  <c:v>37.206072533234959</c:v>
                </c:pt>
                <c:pt idx="13">
                  <c:v>44.232391956807099</c:v>
                </c:pt>
                <c:pt idx="14">
                  <c:v>36.940555278673855</c:v>
                </c:pt>
                <c:pt idx="15">
                  <c:v>28.402765068562861</c:v>
                </c:pt>
                <c:pt idx="16">
                  <c:v>42.945622054415452</c:v>
                </c:pt>
                <c:pt idx="17">
                  <c:v>19.10923946518243</c:v>
                </c:pt>
                <c:pt idx="18">
                  <c:v>38.942244203921057</c:v>
                </c:pt>
                <c:pt idx="19">
                  <c:v>17.679401419471315</c:v>
                </c:pt>
                <c:pt idx="20">
                  <c:v>46.458781766201525</c:v>
                </c:pt>
                <c:pt idx="21">
                  <c:v>40.453714990459922</c:v>
                </c:pt>
                <c:pt idx="22">
                  <c:v>41.699668522437683</c:v>
                </c:pt>
                <c:pt idx="23">
                  <c:v>35.42908449213499</c:v>
                </c:pt>
                <c:pt idx="24">
                  <c:v>20.355192997160195</c:v>
                </c:pt>
                <c:pt idx="25">
                  <c:v>22.438514663235146</c:v>
                </c:pt>
                <c:pt idx="26">
                  <c:v>13.144989059854712</c:v>
                </c:pt>
                <c:pt idx="27">
                  <c:v>11.899035527876947</c:v>
                </c:pt>
                <c:pt idx="28">
                  <c:v>17.413884164910211</c:v>
                </c:pt>
                <c:pt idx="29">
                  <c:v>17.679401419471315</c:v>
                </c:pt>
                <c:pt idx="30">
                  <c:v>8.8760939547992166</c:v>
                </c:pt>
                <c:pt idx="31">
                  <c:v>39.391645972215514</c:v>
                </c:pt>
                <c:pt idx="32">
                  <c:v>2.8710271790576165</c:v>
                </c:pt>
                <c:pt idx="33">
                  <c:v>20.396009367574074</c:v>
                </c:pt>
                <c:pt idx="34">
                  <c:v>24.930421727190677</c:v>
                </c:pt>
                <c:pt idx="35">
                  <c:v>22.928732801943479</c:v>
                </c:pt>
                <c:pt idx="36">
                  <c:v>35.735418117109973</c:v>
                </c:pt>
                <c:pt idx="37">
                  <c:v>40.188197735898818</c:v>
                </c:pt>
                <c:pt idx="38">
                  <c:v>25.870041634193463</c:v>
                </c:pt>
                <c:pt idx="39">
                  <c:v>17.597768678643565</c:v>
                </c:pt>
                <c:pt idx="40">
                  <c:v>4.607198849743714</c:v>
                </c:pt>
                <c:pt idx="41">
                  <c:v>34.223947330571093</c:v>
                </c:pt>
                <c:pt idx="42">
                  <c:v>18.84372221062133</c:v>
                </c:pt>
                <c:pt idx="43">
                  <c:v>19.864974858451863</c:v>
                </c:pt>
                <c:pt idx="44">
                  <c:v>31.650407525787827</c:v>
                </c:pt>
                <c:pt idx="45">
                  <c:v>29.1585004618323</c:v>
                </c:pt>
                <c:pt idx="46">
                  <c:v>37.165256162821088</c:v>
                </c:pt>
                <c:pt idx="47">
                  <c:v>43.211139308976563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3F6-9D24-AD7DEE95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032"/>
        <c:axId val="743247344"/>
      </c:scatterChart>
      <c:valAx>
        <c:axId val="7432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7344"/>
        <c:crosses val="autoZero"/>
        <c:crossBetween val="midCat"/>
      </c:valAx>
      <c:valAx>
        <c:axId val="74324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3246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Sheet1!$Q$346:$Q$393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Sheet1!$R$346:$R$393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2-448B-8A82-12D69E24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8808"/>
        <c:axId val="741290936"/>
      </c:scatterChart>
      <c:valAx>
        <c:axId val="74129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290936"/>
        <c:crosses val="autoZero"/>
        <c:crossBetween val="midCat"/>
      </c:valAx>
      <c:valAx>
        <c:axId val="74129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298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</c:f>
            </c:numRef>
          </c:val>
          <c:smooth val="0"/>
          <c:extLst>
            <c:ext xmlns:c16="http://schemas.microsoft.com/office/drawing/2014/chart" uri="{C3380CC4-5D6E-409C-BE32-E72D297353CC}">
              <c16:uniqueId val="{00000000-1B1E-4CAB-9BBE-96E9D14A6DE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% of Classes Under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</c:f>
            </c:numRef>
          </c:val>
          <c:smooth val="0"/>
          <c:extLst>
            <c:ext xmlns:c16="http://schemas.microsoft.com/office/drawing/2014/chart" uri="{C3380CC4-5D6E-409C-BE32-E72D297353CC}">
              <c16:uniqueId val="{00000001-1B1E-4CAB-9BBE-96E9D14A6DE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Student-Faculty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</c:numRef>
          </c:val>
          <c:smooth val="0"/>
          <c:extLst>
            <c:ext xmlns:c16="http://schemas.microsoft.com/office/drawing/2014/chart" uri="{C3380CC4-5D6E-409C-BE32-E72D297353CC}">
              <c16:uniqueId val="{00000002-1B1E-4CAB-9BBE-96E9D14A6DE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Alumni Giving Rate - 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E-4CAB-9BBE-96E9D14A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24048"/>
        <c:axId val="915922080"/>
      </c:lineChart>
      <c:catAx>
        <c:axId val="9159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22080"/>
        <c:crosses val="autoZero"/>
        <c:auto val="1"/>
        <c:lblAlgn val="ctr"/>
        <c:lblOffset val="100"/>
        <c:noMultiLvlLbl val="0"/>
      </c:catAx>
      <c:valAx>
        <c:axId val="9159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Alumni</a:t>
            </a:r>
            <a:r>
              <a:rPr lang="en-US" baseline="0"/>
              <a:t> Giving Rate (Actual &amp; Assumption)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Alumni Giving Rate -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E94-9615-F25D674D772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Alumni Giving Rate - Assumption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46.84</c:v>
                </c:pt>
                <c:pt idx="1">
                  <c:v>3.0600000000000023</c:v>
                </c:pt>
                <c:pt idx="2">
                  <c:v>39.83</c:v>
                </c:pt>
                <c:pt idx="3">
                  <c:v>36.08</c:v>
                </c:pt>
                <c:pt idx="4">
                  <c:v>28.700000000000003</c:v>
                </c:pt>
                <c:pt idx="5">
                  <c:v>29.46</c:v>
                </c:pt>
                <c:pt idx="6">
                  <c:v>4.8000000000000043</c:v>
                </c:pt>
                <c:pt idx="7">
                  <c:v>43.58</c:v>
                </c:pt>
                <c:pt idx="8">
                  <c:v>25.61</c:v>
                </c:pt>
                <c:pt idx="9">
                  <c:v>41.739999999999995</c:v>
                </c:pt>
                <c:pt idx="10">
                  <c:v>40.81</c:v>
                </c:pt>
                <c:pt idx="11">
                  <c:v>17.840000000000003</c:v>
                </c:pt>
                <c:pt idx="12">
                  <c:v>17.939999999999998</c:v>
                </c:pt>
                <c:pt idx="13">
                  <c:v>9.0900000000000034</c:v>
                </c:pt>
                <c:pt idx="14">
                  <c:v>23.21</c:v>
                </c:pt>
                <c:pt idx="15">
                  <c:v>25.39</c:v>
                </c:pt>
                <c:pt idx="16">
                  <c:v>20.660000000000004</c:v>
                </c:pt>
                <c:pt idx="17">
                  <c:v>30.93</c:v>
                </c:pt>
                <c:pt idx="18">
                  <c:v>44.61</c:v>
                </c:pt>
                <c:pt idx="19">
                  <c:v>33.799999999999997</c:v>
                </c:pt>
                <c:pt idx="20">
                  <c:v>35.980000000000004</c:v>
                </c:pt>
                <c:pt idx="21">
                  <c:v>43.31</c:v>
                </c:pt>
                <c:pt idx="22">
                  <c:v>40.540000000000006</c:v>
                </c:pt>
                <c:pt idx="23">
                  <c:v>40.81</c:v>
                </c:pt>
                <c:pt idx="24">
                  <c:v>31.96</c:v>
                </c:pt>
                <c:pt idx="25">
                  <c:v>41.570000000000007</c:v>
                </c:pt>
                <c:pt idx="26">
                  <c:v>12.130000000000003</c:v>
                </c:pt>
                <c:pt idx="27">
                  <c:v>26.15</c:v>
                </c:pt>
                <c:pt idx="28">
                  <c:v>20.61</c:v>
                </c:pt>
                <c:pt idx="29">
                  <c:v>39.730000000000004</c:v>
                </c:pt>
                <c:pt idx="30">
                  <c:v>29.239999999999995</c:v>
                </c:pt>
                <c:pt idx="31">
                  <c:v>37.5</c:v>
                </c:pt>
                <c:pt idx="32">
                  <c:v>17.670000000000002</c:v>
                </c:pt>
                <c:pt idx="33">
                  <c:v>22.72</c:v>
                </c:pt>
                <c:pt idx="34">
                  <c:v>19.36</c:v>
                </c:pt>
                <c:pt idx="35">
                  <c:v>13.380000000000003</c:v>
                </c:pt>
                <c:pt idx="36">
                  <c:v>33.53</c:v>
                </c:pt>
                <c:pt idx="37">
                  <c:v>34.56</c:v>
                </c:pt>
                <c:pt idx="38">
                  <c:v>35.760000000000005</c:v>
                </c:pt>
                <c:pt idx="39">
                  <c:v>19.090000000000003</c:v>
                </c:pt>
                <c:pt idx="40">
                  <c:v>20.120000000000005</c:v>
                </c:pt>
                <c:pt idx="41">
                  <c:v>42.06</c:v>
                </c:pt>
                <c:pt idx="42">
                  <c:v>37.549999999999997</c:v>
                </c:pt>
                <c:pt idx="43">
                  <c:v>39.290000000000006</c:v>
                </c:pt>
                <c:pt idx="44">
                  <c:v>40.540000000000006</c:v>
                </c:pt>
                <c:pt idx="45">
                  <c:v>17.939999999999998</c:v>
                </c:pt>
                <c:pt idx="46">
                  <c:v>37.28</c:v>
                </c:pt>
                <c:pt idx="47">
                  <c:v>25.22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E94-9615-F25D674D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878128"/>
        <c:axId val="915884032"/>
      </c:lineChart>
      <c:catAx>
        <c:axId val="91587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84032"/>
        <c:crosses val="autoZero"/>
        <c:auto val="1"/>
        <c:lblAlgn val="ctr"/>
        <c:lblOffset val="100"/>
        <c:noMultiLvlLbl val="0"/>
      </c:catAx>
      <c:valAx>
        <c:axId val="915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Sheet1!$P$47:$P$94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Sheet1!$Q$47:$Q$94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A-4E3B-B495-D8D3C1F2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64336"/>
        <c:axId val="564201624"/>
      </c:scatterChart>
      <c:valAx>
        <c:axId val="56036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201624"/>
        <c:crosses val="autoZero"/>
        <c:crossBetween val="midCat"/>
      </c:valAx>
      <c:valAx>
        <c:axId val="56420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36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Classes Under 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Sheet1!$D$2:$D$49</c:f>
            </c:numRef>
          </c:xVal>
          <c:yVal>
            <c:numRef>
              <c:f>Sheet1!$M$121:$M$168</c:f>
              <c:numCache>
                <c:formatCode>General</c:formatCode>
                <c:ptCount val="48"/>
                <c:pt idx="0">
                  <c:v>6.7330887089997482</c:v>
                </c:pt>
                <c:pt idx="1">
                  <c:v>-4.3422032996274567</c:v>
                </c:pt>
                <c:pt idx="2">
                  <c:v>7.9199462199938466</c:v>
                </c:pt>
                <c:pt idx="3">
                  <c:v>10.631102770230527</c:v>
                </c:pt>
                <c:pt idx="4">
                  <c:v>-8.6844346096747955</c:v>
                </c:pt>
                <c:pt idx="5">
                  <c:v>4.1820957396151393</c:v>
                </c:pt>
                <c:pt idx="6">
                  <c:v>4.7864765692837743</c:v>
                </c:pt>
                <c:pt idx="7">
                  <c:v>-6.9999719895801178</c:v>
                </c:pt>
                <c:pt idx="8">
                  <c:v>-4.9732780594381012</c:v>
                </c:pt>
                <c:pt idx="9">
                  <c:v>20.262177530041171</c:v>
                </c:pt>
                <c:pt idx="10">
                  <c:v>7.6577967003725433</c:v>
                </c:pt>
                <c:pt idx="11">
                  <c:v>1.6311027702305267</c:v>
                </c:pt>
                <c:pt idx="12">
                  <c:v>0.86655835970981698</c:v>
                </c:pt>
                <c:pt idx="13">
                  <c:v>5.3689532506092377</c:v>
                </c:pt>
                <c:pt idx="14">
                  <c:v>-7.7111285398168121</c:v>
                </c:pt>
                <c:pt idx="15">
                  <c:v>11.208789669757149</c:v>
                </c:pt>
                <c:pt idx="16">
                  <c:v>8.6311027702305267</c:v>
                </c:pt>
                <c:pt idx="17">
                  <c:v>-21.053359849864151</c:v>
                </c:pt>
                <c:pt idx="18">
                  <c:v>-6.0266659197221344</c:v>
                </c:pt>
                <c:pt idx="19">
                  <c:v>7.3374695386683833</c:v>
                </c:pt>
                <c:pt idx="20">
                  <c:v>29.657796700372543</c:v>
                </c:pt>
                <c:pt idx="21">
                  <c:v>6.6044088400885101</c:v>
                </c:pt>
                <c:pt idx="22">
                  <c:v>-3.9999719895801178</c:v>
                </c:pt>
                <c:pt idx="23">
                  <c:v>-7.6844346096747955</c:v>
                </c:pt>
                <c:pt idx="24">
                  <c:v>-12.448979020195512</c:v>
                </c:pt>
                <c:pt idx="25">
                  <c:v>-12.764516400100835</c:v>
                </c:pt>
                <c:pt idx="26">
                  <c:v>-6.6625304613316167</c:v>
                </c:pt>
                <c:pt idx="27">
                  <c:v>-11.240217360858239</c:v>
                </c:pt>
                <c:pt idx="28">
                  <c:v>-6.5824486709055776</c:v>
                </c:pt>
                <c:pt idx="29">
                  <c:v>-16.186829500574213</c:v>
                </c:pt>
                <c:pt idx="30">
                  <c:v>-10.213523430716226</c:v>
                </c:pt>
                <c:pt idx="31">
                  <c:v>0.63110277023052674</c:v>
                </c:pt>
                <c:pt idx="32">
                  <c:v>5.9952382286210444</c:v>
                </c:pt>
                <c:pt idx="33">
                  <c:v>11.31077560852637</c:v>
                </c:pt>
                <c:pt idx="34">
                  <c:v>-13.1601355704322</c:v>
                </c:pt>
                <c:pt idx="35">
                  <c:v>7.0753200190470871</c:v>
                </c:pt>
                <c:pt idx="36">
                  <c:v>21.524327049662478</c:v>
                </c:pt>
                <c:pt idx="37">
                  <c:v>5.6311027702305267</c:v>
                </c:pt>
                <c:pt idx="38">
                  <c:v>-11.053359849864151</c:v>
                </c:pt>
                <c:pt idx="39">
                  <c:v>-5.4756729503375219</c:v>
                </c:pt>
                <c:pt idx="40">
                  <c:v>-5.2669112910002518</c:v>
                </c:pt>
                <c:pt idx="41">
                  <c:v>6.4442452592364354</c:v>
                </c:pt>
                <c:pt idx="42">
                  <c:v>-4.9513739110949295</c:v>
                </c:pt>
                <c:pt idx="43">
                  <c:v>-3.9513739110949295</c:v>
                </c:pt>
                <c:pt idx="44">
                  <c:v>-6.3422032996274567</c:v>
                </c:pt>
                <c:pt idx="45">
                  <c:v>6.5777149099465042</c:v>
                </c:pt>
                <c:pt idx="46">
                  <c:v>-7.6310467493907623</c:v>
                </c:pt>
                <c:pt idx="47">
                  <c:v>6.7378784907985789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8-4205-A6DB-47141D74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18904"/>
        <c:axId val="744719888"/>
      </c:scatterChart>
      <c:valAx>
        <c:axId val="74471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Classes Under 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19888"/>
        <c:crosses val="autoZero"/>
        <c:crossBetween val="midCat"/>
      </c:valAx>
      <c:valAx>
        <c:axId val="74471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18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Classes Under 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Sheet1!$D$2:$D$49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3-411A-BDF7-191AE53D4ED7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Sheet1!$D$2:$D$49</c:f>
            </c:numRef>
          </c:xVal>
          <c:yVal>
            <c:numRef>
              <c:f>Sheet1!$L$121:$L$168</c:f>
              <c:numCache>
                <c:formatCode>General</c:formatCode>
                <c:ptCount val="48"/>
                <c:pt idx="0">
                  <c:v>18.266911291000252</c:v>
                </c:pt>
                <c:pt idx="1">
                  <c:v>37.342203299627457</c:v>
                </c:pt>
                <c:pt idx="2">
                  <c:v>32.080053780006153</c:v>
                </c:pt>
                <c:pt idx="3">
                  <c:v>35.368897229769473</c:v>
                </c:pt>
                <c:pt idx="4">
                  <c:v>36.684434609674796</c:v>
                </c:pt>
                <c:pt idx="5">
                  <c:v>26.817904260384861</c:v>
                </c:pt>
                <c:pt idx="6">
                  <c:v>22.213523430716226</c:v>
                </c:pt>
                <c:pt idx="7">
                  <c:v>37.999971989580118</c:v>
                </c:pt>
                <c:pt idx="8">
                  <c:v>39.973278059438101</c:v>
                </c:pt>
                <c:pt idx="9">
                  <c:v>32.737822469958829</c:v>
                </c:pt>
                <c:pt idx="10">
                  <c:v>37.342203299627457</c:v>
                </c:pt>
                <c:pt idx="11">
                  <c:v>35.368897229769473</c:v>
                </c:pt>
                <c:pt idx="12">
                  <c:v>28.133441640290183</c:v>
                </c:pt>
                <c:pt idx="13">
                  <c:v>40.631046749390762</c:v>
                </c:pt>
                <c:pt idx="14">
                  <c:v>34.711128539816812</c:v>
                </c:pt>
                <c:pt idx="15">
                  <c:v>28.791210330242851</c:v>
                </c:pt>
                <c:pt idx="16">
                  <c:v>35.368897229769473</c:v>
                </c:pt>
                <c:pt idx="17">
                  <c:v>34.053359849864151</c:v>
                </c:pt>
                <c:pt idx="18">
                  <c:v>36.026665919722134</c:v>
                </c:pt>
                <c:pt idx="19">
                  <c:v>13.662530461331617</c:v>
                </c:pt>
                <c:pt idx="20">
                  <c:v>37.342203299627457</c:v>
                </c:pt>
                <c:pt idx="21">
                  <c:v>33.39559115991149</c:v>
                </c:pt>
                <c:pt idx="22">
                  <c:v>37.999971989580118</c:v>
                </c:pt>
                <c:pt idx="23">
                  <c:v>36.684434609674796</c:v>
                </c:pt>
                <c:pt idx="24">
                  <c:v>29.448979020195512</c:v>
                </c:pt>
                <c:pt idx="25">
                  <c:v>30.764516400100835</c:v>
                </c:pt>
                <c:pt idx="26">
                  <c:v>13.662530461331617</c:v>
                </c:pt>
                <c:pt idx="27">
                  <c:v>20.240217360858239</c:v>
                </c:pt>
                <c:pt idx="28">
                  <c:v>19.582448670905578</c:v>
                </c:pt>
                <c:pt idx="29">
                  <c:v>24.186829500574213</c:v>
                </c:pt>
                <c:pt idx="30">
                  <c:v>22.213523430716226</c:v>
                </c:pt>
                <c:pt idx="31">
                  <c:v>35.368897229769473</c:v>
                </c:pt>
                <c:pt idx="32">
                  <c:v>13.004761771378956</c:v>
                </c:pt>
                <c:pt idx="33">
                  <c:v>11.68922439147363</c:v>
                </c:pt>
                <c:pt idx="34">
                  <c:v>26.1601355704322</c:v>
                </c:pt>
                <c:pt idx="35">
                  <c:v>18.924679980952913</c:v>
                </c:pt>
                <c:pt idx="36">
                  <c:v>27.475672950337522</c:v>
                </c:pt>
                <c:pt idx="37">
                  <c:v>35.368897229769473</c:v>
                </c:pt>
                <c:pt idx="38">
                  <c:v>34.053359849864151</c:v>
                </c:pt>
                <c:pt idx="39">
                  <c:v>27.475672950337522</c:v>
                </c:pt>
                <c:pt idx="40">
                  <c:v>18.266911291000252</c:v>
                </c:pt>
                <c:pt idx="41">
                  <c:v>21.555754740763565</c:v>
                </c:pt>
                <c:pt idx="42">
                  <c:v>16.95137391109493</c:v>
                </c:pt>
                <c:pt idx="43">
                  <c:v>16.95137391109493</c:v>
                </c:pt>
                <c:pt idx="44">
                  <c:v>37.342203299627457</c:v>
                </c:pt>
                <c:pt idx="45">
                  <c:v>31.422285090053496</c:v>
                </c:pt>
                <c:pt idx="46">
                  <c:v>40.631046749390762</c:v>
                </c:pt>
                <c:pt idx="47">
                  <c:v>43.262121509201421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3-411A-BDF7-191AE53D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28416"/>
        <c:axId val="744734320"/>
      </c:scatterChart>
      <c:valAx>
        <c:axId val="7447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Classes Under 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34320"/>
        <c:crosses val="autoZero"/>
        <c:crossBetween val="midCat"/>
      </c:valAx>
      <c:valAx>
        <c:axId val="74473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28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Sheet1!$P$121:$P$168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Sheet1!$Q$121:$Q$168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E-4E84-9AB5-44E630B2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27104"/>
        <c:axId val="744727432"/>
      </c:scatterChart>
      <c:valAx>
        <c:axId val="7447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27432"/>
        <c:crosses val="autoZero"/>
        <c:crossBetween val="midCat"/>
      </c:valAx>
      <c:valAx>
        <c:axId val="74472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2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Sheet1!$M$195:$M$242</c:f>
              <c:numCache>
                <c:formatCode>General</c:formatCode>
                <c:ptCount val="48"/>
                <c:pt idx="0">
                  <c:v>-1.2708160651043627</c:v>
                </c:pt>
                <c:pt idx="1">
                  <c:v>-3.5565895561751191</c:v>
                </c:pt>
                <c:pt idx="2">
                  <c:v>3.4434104438248809</c:v>
                </c:pt>
                <c:pt idx="3">
                  <c:v>-0.84236304724587541</c:v>
                </c:pt>
                <c:pt idx="4">
                  <c:v>-4.4422801597468151</c:v>
                </c:pt>
                <c:pt idx="5">
                  <c:v>-5.5565895561751191</c:v>
                </c:pt>
                <c:pt idx="6">
                  <c:v>-1.3279707633185147</c:v>
                </c:pt>
                <c:pt idx="7">
                  <c:v>-7.6137442543892746</c:v>
                </c:pt>
                <c:pt idx="8">
                  <c:v>8.7291839348956373</c:v>
                </c:pt>
                <c:pt idx="9">
                  <c:v>20.557719840253185</c:v>
                </c:pt>
                <c:pt idx="10">
                  <c:v>8.4434104438248809</c:v>
                </c:pt>
                <c:pt idx="11">
                  <c:v>-1.6137442543892746</c:v>
                </c:pt>
                <c:pt idx="12">
                  <c:v>-3.4422801597468151</c:v>
                </c:pt>
                <c:pt idx="13">
                  <c:v>9.4434104438248809</c:v>
                </c:pt>
                <c:pt idx="14">
                  <c:v>-7.4994348579609635</c:v>
                </c:pt>
                <c:pt idx="15">
                  <c:v>9.6148745384673333</c:v>
                </c:pt>
                <c:pt idx="16">
                  <c:v>3.329101047396577</c:v>
                </c:pt>
                <c:pt idx="17">
                  <c:v>-13.270816065104363</c:v>
                </c:pt>
                <c:pt idx="18">
                  <c:v>-6.5565895561751191</c:v>
                </c:pt>
                <c:pt idx="19">
                  <c:v>7.072112124180542</c:v>
                </c:pt>
                <c:pt idx="20">
                  <c:v>24.271946349182429</c:v>
                </c:pt>
                <c:pt idx="21">
                  <c:v>3.4434104438248809</c:v>
                </c:pt>
                <c:pt idx="22">
                  <c:v>-4.6137442543892746</c:v>
                </c:pt>
                <c:pt idx="23">
                  <c:v>-5.4994348579609635</c:v>
                </c:pt>
                <c:pt idx="24">
                  <c:v>-11.327970763318515</c:v>
                </c:pt>
                <c:pt idx="25">
                  <c:v>-4.219727224776193E-2</c:v>
                </c:pt>
                <c:pt idx="26">
                  <c:v>-6.927887875819458</c:v>
                </c:pt>
                <c:pt idx="27">
                  <c:v>-2.8707331776053024</c:v>
                </c:pt>
                <c:pt idx="28">
                  <c:v>-2.9850425740336064</c:v>
                </c:pt>
                <c:pt idx="29">
                  <c:v>-5.927887875819458</c:v>
                </c:pt>
                <c:pt idx="30">
                  <c:v>0.12926682239469756</c:v>
                </c:pt>
                <c:pt idx="31">
                  <c:v>-8.7852083490317199</c:v>
                </c:pt>
                <c:pt idx="32">
                  <c:v>13.30073091703715</c:v>
                </c:pt>
                <c:pt idx="33">
                  <c:v>0.84349333132393767</c:v>
                </c:pt>
                <c:pt idx="34">
                  <c:v>-9.1565066686760623</c:v>
                </c:pt>
                <c:pt idx="35">
                  <c:v>5.9006480295380896</c:v>
                </c:pt>
                <c:pt idx="36">
                  <c:v>22.729183934895637</c:v>
                </c:pt>
                <c:pt idx="37">
                  <c:v>2.3862557456107254</c:v>
                </c:pt>
                <c:pt idx="38">
                  <c:v>-9.4422801597468151</c:v>
                </c:pt>
                <c:pt idx="39">
                  <c:v>-4.2708160651043627</c:v>
                </c:pt>
                <c:pt idx="40">
                  <c:v>3.186421520608846</c:v>
                </c:pt>
                <c:pt idx="41">
                  <c:v>1.7291839348956373</c:v>
                </c:pt>
                <c:pt idx="42">
                  <c:v>-16.327970763318515</c:v>
                </c:pt>
                <c:pt idx="43">
                  <c:v>-13.270816065104363</c:v>
                </c:pt>
                <c:pt idx="44">
                  <c:v>-3.4994348579609635</c:v>
                </c:pt>
                <c:pt idx="45">
                  <c:v>7.6148745384673333</c:v>
                </c:pt>
                <c:pt idx="46">
                  <c:v>-5.6137442543892746</c:v>
                </c:pt>
                <c:pt idx="47">
                  <c:v>11.386255745610725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3-4B52-B8EA-59EC6465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36616"/>
        <c:axId val="744741208"/>
      </c:scatterChart>
      <c:valAx>
        <c:axId val="74473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41208"/>
        <c:crosses val="autoZero"/>
        <c:crossBetween val="midCat"/>
      </c:valAx>
      <c:valAx>
        <c:axId val="74474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36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Student-Faculty 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Alumni Giving Rate</c:v>
          </c:tx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Sheet1!$F$2:$F$49</c:f>
              <c:numCache>
                <c:formatCode>General</c:formatCode>
                <c:ptCount val="48"/>
                <c:pt idx="0">
                  <c:v>67</c:v>
                </c:pt>
                <c:pt idx="1">
                  <c:v>19</c:v>
                </c:pt>
                <c:pt idx="2">
                  <c:v>53</c:v>
                </c:pt>
                <c:pt idx="3">
                  <c:v>49</c:v>
                </c:pt>
                <c:pt idx="4">
                  <c:v>40</c:v>
                </c:pt>
                <c:pt idx="5">
                  <c:v>38</c:v>
                </c:pt>
                <c:pt idx="6">
                  <c:v>13</c:v>
                </c:pt>
                <c:pt idx="7">
                  <c:v>50</c:v>
                </c:pt>
                <c:pt idx="8">
                  <c:v>31</c:v>
                </c:pt>
                <c:pt idx="9">
                  <c:v>46</c:v>
                </c:pt>
                <c:pt idx="10">
                  <c:v>45</c:v>
                </c:pt>
                <c:pt idx="11">
                  <c:v>22</c:v>
                </c:pt>
                <c:pt idx="12">
                  <c:v>21</c:v>
                </c:pt>
                <c:pt idx="13">
                  <c:v>12</c:v>
                </c:pt>
                <c:pt idx="14">
                  <c:v>26</c:v>
                </c:pt>
                <c:pt idx="15">
                  <c:v>28</c:v>
                </c:pt>
                <c:pt idx="16">
                  <c:v>23</c:v>
                </c:pt>
                <c:pt idx="17">
                  <c:v>33</c:v>
                </c:pt>
                <c:pt idx="18">
                  <c:v>46</c:v>
                </c:pt>
                <c:pt idx="19">
                  <c:v>35</c:v>
                </c:pt>
                <c:pt idx="20">
                  <c:v>37</c:v>
                </c:pt>
                <c:pt idx="21">
                  <c:v>44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  <c:pt idx="25">
                  <c:v>40</c:v>
                </c:pt>
                <c:pt idx="26">
                  <c:v>9</c:v>
                </c:pt>
                <c:pt idx="27">
                  <c:v>23</c:v>
                </c:pt>
                <c:pt idx="28">
                  <c:v>17</c:v>
                </c:pt>
                <c:pt idx="29">
                  <c:v>36</c:v>
                </c:pt>
                <c:pt idx="30">
                  <c:v>25</c:v>
                </c:pt>
                <c:pt idx="31">
                  <c:v>33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7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12</c:v>
                </c:pt>
                <c:pt idx="40">
                  <c:v>13</c:v>
                </c:pt>
                <c:pt idx="41">
                  <c:v>34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8</c:v>
                </c:pt>
                <c:pt idx="46">
                  <c:v>27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2-4F4B-BB3C-547FE147E09F}"/>
            </c:ext>
          </c:extLst>
        </c:ser>
        <c:ser>
          <c:idx val="1"/>
          <c:order val="1"/>
          <c:tx>
            <c:v>Predicted Alumni Giving Rate</c:v>
          </c:tx>
          <c:spPr>
            <a:ln w="19050">
              <a:noFill/>
            </a:ln>
          </c:spPr>
          <c:xVal>
            <c:numRef>
              <c:f>Sheet1!$E$2:$E$49</c:f>
            </c:numRef>
          </c:xVal>
          <c:yVal>
            <c:numRef>
              <c:f>Sheet1!$L$195:$L$242</c:f>
              <c:numCache>
                <c:formatCode>General</c:formatCode>
                <c:ptCount val="48"/>
                <c:pt idx="0">
                  <c:v>26.270816065104363</c:v>
                </c:pt>
                <c:pt idx="1">
                  <c:v>36.556589556175119</c:v>
                </c:pt>
                <c:pt idx="2">
                  <c:v>36.556589556175119</c:v>
                </c:pt>
                <c:pt idx="3">
                  <c:v>46.842363047245875</c:v>
                </c:pt>
                <c:pt idx="4">
                  <c:v>32.442280159746815</c:v>
                </c:pt>
                <c:pt idx="5">
                  <c:v>36.556589556175119</c:v>
                </c:pt>
                <c:pt idx="6">
                  <c:v>28.327970763318515</c:v>
                </c:pt>
                <c:pt idx="7">
                  <c:v>38.613744254389275</c:v>
                </c:pt>
                <c:pt idx="8">
                  <c:v>26.270816065104363</c:v>
                </c:pt>
                <c:pt idx="9">
                  <c:v>32.442280159746815</c:v>
                </c:pt>
                <c:pt idx="10">
                  <c:v>36.556589556175119</c:v>
                </c:pt>
                <c:pt idx="11">
                  <c:v>38.613744254389275</c:v>
                </c:pt>
                <c:pt idx="12">
                  <c:v>32.442280159746815</c:v>
                </c:pt>
                <c:pt idx="13">
                  <c:v>36.556589556175119</c:v>
                </c:pt>
                <c:pt idx="14">
                  <c:v>34.499434857960964</c:v>
                </c:pt>
                <c:pt idx="15">
                  <c:v>30.385125461532667</c:v>
                </c:pt>
                <c:pt idx="16">
                  <c:v>40.670898952603423</c:v>
                </c:pt>
                <c:pt idx="17">
                  <c:v>26.270816065104363</c:v>
                </c:pt>
                <c:pt idx="18">
                  <c:v>36.556589556175119</c:v>
                </c:pt>
                <c:pt idx="19">
                  <c:v>13.927887875819458</c:v>
                </c:pt>
                <c:pt idx="20">
                  <c:v>42.728053650817571</c:v>
                </c:pt>
                <c:pt idx="21">
                  <c:v>36.556589556175119</c:v>
                </c:pt>
                <c:pt idx="22">
                  <c:v>38.613744254389275</c:v>
                </c:pt>
                <c:pt idx="23">
                  <c:v>34.499434857960964</c:v>
                </c:pt>
                <c:pt idx="24">
                  <c:v>28.327970763318515</c:v>
                </c:pt>
                <c:pt idx="25">
                  <c:v>18.042197272247762</c:v>
                </c:pt>
                <c:pt idx="26">
                  <c:v>13.927887875819458</c:v>
                </c:pt>
                <c:pt idx="27">
                  <c:v>11.870733177605302</c:v>
                </c:pt>
                <c:pt idx="28">
                  <c:v>15.985042574033606</c:v>
                </c:pt>
                <c:pt idx="29">
                  <c:v>13.927887875819458</c:v>
                </c:pt>
                <c:pt idx="30">
                  <c:v>11.870733177605302</c:v>
                </c:pt>
                <c:pt idx="31">
                  <c:v>44.78520834903172</c:v>
                </c:pt>
                <c:pt idx="32">
                  <c:v>5.6992690829628501</c:v>
                </c:pt>
                <c:pt idx="33">
                  <c:v>22.156506668676062</c:v>
                </c:pt>
                <c:pt idx="34">
                  <c:v>22.156506668676062</c:v>
                </c:pt>
                <c:pt idx="35">
                  <c:v>20.09935197046191</c:v>
                </c:pt>
                <c:pt idx="36">
                  <c:v>26.270816065104363</c:v>
                </c:pt>
                <c:pt idx="37">
                  <c:v>38.613744254389275</c:v>
                </c:pt>
                <c:pt idx="38">
                  <c:v>32.442280159746815</c:v>
                </c:pt>
                <c:pt idx="39">
                  <c:v>26.270816065104363</c:v>
                </c:pt>
                <c:pt idx="40">
                  <c:v>9.813578479391154</c:v>
                </c:pt>
                <c:pt idx="41">
                  <c:v>26.270816065104363</c:v>
                </c:pt>
                <c:pt idx="42">
                  <c:v>28.327970763318515</c:v>
                </c:pt>
                <c:pt idx="43">
                  <c:v>26.270816065104363</c:v>
                </c:pt>
                <c:pt idx="44">
                  <c:v>34.499434857960964</c:v>
                </c:pt>
                <c:pt idx="45">
                  <c:v>30.385125461532667</c:v>
                </c:pt>
                <c:pt idx="46">
                  <c:v>38.613744254389275</c:v>
                </c:pt>
                <c:pt idx="47">
                  <c:v>38.613744254389275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2-4F4B-BB3C-547FE147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64336"/>
        <c:axId val="558265816"/>
      </c:scatterChart>
      <c:valAx>
        <c:axId val="56036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Student-Faculty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265816"/>
        <c:crosses val="autoZero"/>
        <c:crossBetween val="midCat"/>
      </c:valAx>
      <c:valAx>
        <c:axId val="558265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364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Sheet1!$P$195:$P$242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Sheet1!$Q$195:$Q$242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E-4514-AB9F-FF8E32EE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8480"/>
        <c:axId val="741296184"/>
      </c:scatterChart>
      <c:valAx>
        <c:axId val="74129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296184"/>
        <c:crosses val="autoZero"/>
        <c:crossBetween val="midCat"/>
      </c:valAx>
      <c:valAx>
        <c:axId val="741296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Alumni Giving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298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21</xdr:row>
      <xdr:rowOff>234950</xdr:rowOff>
    </xdr:from>
    <xdr:to>
      <xdr:col>25</xdr:col>
      <xdr:colOff>50800</xdr:colOff>
      <xdr:row>31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F17DD-7F97-45A3-81BF-D8751A195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552450</xdr:colOff>
      <xdr:row>22</xdr:row>
      <xdr:rowOff>209550</xdr:rowOff>
    </xdr:from>
    <xdr:to>
      <xdr:col>25</xdr:col>
      <xdr:colOff>1162050</xdr:colOff>
      <xdr:row>32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B5F87-A7D3-4915-9ABE-52EF2B99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412750</xdr:colOff>
      <xdr:row>24</xdr:row>
      <xdr:rowOff>146050</xdr:rowOff>
    </xdr:from>
    <xdr:to>
      <xdr:col>26</xdr:col>
      <xdr:colOff>19050</xdr:colOff>
      <xdr:row>34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8A5EC-44D4-4A45-8C08-22EE1D084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6</xdr:row>
      <xdr:rowOff>177800</xdr:rowOff>
    </xdr:from>
    <xdr:to>
      <xdr:col>25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CB941-9341-4CAE-9ED1-1C2BD4C56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8</xdr:row>
      <xdr:rowOff>177800</xdr:rowOff>
    </xdr:from>
    <xdr:to>
      <xdr:col>26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2DD316-1F11-42F2-9943-3BA69803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247650</xdr:colOff>
      <xdr:row>10</xdr:row>
      <xdr:rowOff>177800</xdr:rowOff>
    </xdr:from>
    <xdr:to>
      <xdr:col>27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82D6F6-BA9B-4DF8-8459-F9EDBA5D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247650</xdr:colOff>
      <xdr:row>6</xdr:row>
      <xdr:rowOff>177800</xdr:rowOff>
    </xdr:from>
    <xdr:to>
      <xdr:col>25</xdr:col>
      <xdr:colOff>247650</xdr:colOff>
      <xdr:row>16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A7BE5-52E6-4BFD-A50C-1DF01CDC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247650</xdr:colOff>
      <xdr:row>8</xdr:row>
      <xdr:rowOff>177800</xdr:rowOff>
    </xdr:from>
    <xdr:to>
      <xdr:col>26</xdr:col>
      <xdr:colOff>247650</xdr:colOff>
      <xdr:row>18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BE1763-2FF8-46D4-A9F3-992D77FBE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247650</xdr:colOff>
      <xdr:row>10</xdr:row>
      <xdr:rowOff>177800</xdr:rowOff>
    </xdr:from>
    <xdr:to>
      <xdr:col>27</xdr:col>
      <xdr:colOff>247650</xdr:colOff>
      <xdr:row>20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9C4E9F-F61B-4EB7-A779-1E44611A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247650</xdr:colOff>
      <xdr:row>9</xdr:row>
      <xdr:rowOff>177800</xdr:rowOff>
    </xdr:from>
    <xdr:to>
      <xdr:col>25</xdr:col>
      <xdr:colOff>247650</xdr:colOff>
      <xdr:row>19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66EE94-CDAA-4553-AD13-62000BE51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247650</xdr:colOff>
      <xdr:row>11</xdr:row>
      <xdr:rowOff>177800</xdr:rowOff>
    </xdr:from>
    <xdr:to>
      <xdr:col>26</xdr:col>
      <xdr:colOff>247650</xdr:colOff>
      <xdr:row>21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BF6BBB-275C-43D5-9553-1B80BC3E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247650</xdr:colOff>
      <xdr:row>13</xdr:row>
      <xdr:rowOff>177800</xdr:rowOff>
    </xdr:from>
    <xdr:to>
      <xdr:col>27</xdr:col>
      <xdr:colOff>247650</xdr:colOff>
      <xdr:row>23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33C6C6-EE10-4854-8372-E0A131D5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247650</xdr:colOff>
      <xdr:row>15</xdr:row>
      <xdr:rowOff>177800</xdr:rowOff>
    </xdr:from>
    <xdr:to>
      <xdr:col>28</xdr:col>
      <xdr:colOff>247650</xdr:colOff>
      <xdr:row>25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4AB903-D211-4592-9C8A-163120EF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247650</xdr:colOff>
      <xdr:row>17</xdr:row>
      <xdr:rowOff>177800</xdr:rowOff>
    </xdr:from>
    <xdr:to>
      <xdr:col>29</xdr:col>
      <xdr:colOff>247650</xdr:colOff>
      <xdr:row>27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74C7FC-2888-4770-AEA9-7CE6B3EDA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247650</xdr:colOff>
      <xdr:row>19</xdr:row>
      <xdr:rowOff>177800</xdr:rowOff>
    </xdr:from>
    <xdr:to>
      <xdr:col>30</xdr:col>
      <xdr:colOff>247650</xdr:colOff>
      <xdr:row>29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BD6CD9-34AC-4E09-AEE4-2965E6EF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247650</xdr:colOff>
      <xdr:row>21</xdr:row>
      <xdr:rowOff>177800</xdr:rowOff>
    </xdr:from>
    <xdr:to>
      <xdr:col>31</xdr:col>
      <xdr:colOff>247650</xdr:colOff>
      <xdr:row>31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EC78DB-93FF-404A-90BF-1C99C0147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228600</xdr:colOff>
      <xdr:row>320</xdr:row>
      <xdr:rowOff>158750</xdr:rowOff>
    </xdr:from>
    <xdr:to>
      <xdr:col>26</xdr:col>
      <xdr:colOff>228600</xdr:colOff>
      <xdr:row>330</xdr:row>
      <xdr:rowOff>158750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821BBD-194D-4A6A-A945-6A420BF9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228600</xdr:colOff>
      <xdr:row>322</xdr:row>
      <xdr:rowOff>158750</xdr:rowOff>
    </xdr:from>
    <xdr:to>
      <xdr:col>27</xdr:col>
      <xdr:colOff>228600</xdr:colOff>
      <xdr:row>332</xdr:row>
      <xdr:rowOff>158750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74E5D9-4602-4C6E-A86B-F0C2CD62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228600</xdr:colOff>
      <xdr:row>324</xdr:row>
      <xdr:rowOff>158750</xdr:rowOff>
    </xdr:from>
    <xdr:to>
      <xdr:col>28</xdr:col>
      <xdr:colOff>228600</xdr:colOff>
      <xdr:row>334</xdr:row>
      <xdr:rowOff>158750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0510EF-13F3-4276-831F-65D917E5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228600</xdr:colOff>
      <xdr:row>326</xdr:row>
      <xdr:rowOff>158750</xdr:rowOff>
    </xdr:from>
    <xdr:to>
      <xdr:col>29</xdr:col>
      <xdr:colOff>228600</xdr:colOff>
      <xdr:row>336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C0A245-B0A6-4F19-8CDA-8ADEDCA9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228600</xdr:colOff>
      <xdr:row>328</xdr:row>
      <xdr:rowOff>158750</xdr:rowOff>
    </xdr:from>
    <xdr:to>
      <xdr:col>30</xdr:col>
      <xdr:colOff>228600</xdr:colOff>
      <xdr:row>338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3AF0D30-DB62-492F-BD9D-FC20EFCE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254000</xdr:colOff>
      <xdr:row>35</xdr:row>
      <xdr:rowOff>26175</xdr:rowOff>
    </xdr:from>
    <xdr:to>
      <xdr:col>5</xdr:col>
      <xdr:colOff>102220</xdr:colOff>
      <xdr:row>45</xdr:row>
      <xdr:rowOff>213887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A9DEC9-4520-453D-8AE9-46E126127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672171</xdr:colOff>
      <xdr:row>3</xdr:row>
      <xdr:rowOff>119102</xdr:rowOff>
    </xdr:from>
    <xdr:to>
      <xdr:col>14</xdr:col>
      <xdr:colOff>295817</xdr:colOff>
      <xdr:row>14</xdr:row>
      <xdr:rowOff>51265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BF4CEC-E9E2-4ED6-B45D-38FE6BB7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cia" refreshedDate="43885.734126388888" createdVersion="6" refreshedVersion="6" minRefreshableVersion="3" recordCount="48" xr:uid="{445CC7DD-32EA-4780-95AF-57CF9976B3E7}">
  <cacheSource type="worksheet">
    <worksheetSource ref="A1:H49" sheet="Sheet1"/>
  </cacheSource>
  <cacheFields count="8">
    <cacheField name="University" numFmtId="0">
      <sharedItems count="48">
        <s v="Boston College"/>
        <s v="Brandeis University"/>
        <s v="Brown University"/>
        <s v="California Institute of Technology"/>
        <s v="Carnegie Mellon University"/>
        <s v="Case Western Reserve Univ."/>
        <s v="College of William and Mary"/>
        <s v="Columbia University"/>
        <s v="Cornell University"/>
        <s v="Dartmouth College"/>
        <s v="Duke University"/>
        <s v="Emory University"/>
        <s v="Georgetown University"/>
        <s v="Harvard University"/>
        <s v="Johns Hopkins University"/>
        <s v="Lehigh University"/>
        <s v="Massachusetts Inst. of Technology"/>
        <s v="New York University"/>
        <s v="Northwestern University"/>
        <s v="Pennsylvania State Univ."/>
        <s v="Princeton University"/>
        <s v="Rice University"/>
        <s v="Stanford University"/>
        <s v="Tufts University"/>
        <s v="Tulane University"/>
        <s v="U. of California–Berkeley"/>
        <s v="U. of California–Davis"/>
        <s v="U. of California–Irvine"/>
        <s v="U. of California–Los Angeles"/>
        <s v="U. of California–San Diego"/>
        <s v="U. of California–Santa Barbara"/>
        <s v="U. of Chicago"/>
        <s v="U. of Florida"/>
        <s v="U. of Illinois–Urbana Champaign"/>
        <s v="U. of Michigan–Ann Arbor"/>
        <s v="U. of North Carolina–Chapel Hill"/>
        <s v="U. of Notre Dame"/>
        <s v="U. of Pennsylvania"/>
        <s v="U. of Rochester"/>
        <s v="U. of Southern California"/>
        <s v="U. of Texas–Austin"/>
        <s v="U. of Virginia"/>
        <s v="U. of Washington"/>
        <s v="U. of Wisconsin–Madison"/>
        <s v="Vanderbilt University"/>
        <s v="Wake Forest University"/>
        <s v="Washington University–St. Louis"/>
        <s v="Yale University"/>
      </sharedItems>
    </cacheField>
    <cacheField name="State" numFmtId="0">
      <sharedItems/>
    </cacheField>
    <cacheField name="Graduation Rate" numFmtId="0">
      <sharedItems containsSemiMixedTypes="0" containsString="0" containsNumber="1" containsInteger="1" minValue="66" maxValue="97"/>
    </cacheField>
    <cacheField name="% of Classes Under 20" numFmtId="0">
      <sharedItems containsSemiMixedTypes="0" containsString="0" containsNumber="1" containsInteger="1" minValue="29" maxValue="77"/>
    </cacheField>
    <cacheField name="Student-Faculty Ratio" numFmtId="0">
      <sharedItems containsSemiMixedTypes="0" containsString="0" containsNumber="1" containsInteger="1" minValue="3" maxValue="23"/>
    </cacheField>
    <cacheField name="Alumni Giving Rate - Actual" numFmtId="0">
      <sharedItems containsSemiMixedTypes="0" containsString="0" containsNumber="1" containsInteger="1" minValue="7" maxValue="67" count="33">
        <n v="25"/>
        <n v="33"/>
        <n v="40"/>
        <n v="46"/>
        <n v="28"/>
        <n v="31"/>
        <n v="27"/>
        <n v="35"/>
        <n v="53"/>
        <n v="45"/>
        <n v="37"/>
        <n v="29"/>
        <n v="44"/>
        <n v="13"/>
        <n v="30"/>
        <n v="21"/>
        <n v="67"/>
        <n v="34"/>
        <n v="17"/>
        <n v="18"/>
        <n v="7"/>
        <n v="9"/>
        <n v="8"/>
        <n v="12"/>
        <n v="36"/>
        <n v="19"/>
        <n v="23"/>
        <n v="26"/>
        <n v="49"/>
        <n v="41"/>
        <n v="22"/>
        <n v="38"/>
        <n v="50"/>
      </sharedItems>
    </cacheField>
    <cacheField name="Alumni Giving Rate - Assumption" numFmtId="0">
      <sharedItems containsSemiMixedTypes="0" containsString="0" containsNumber="1" minValue="3.0600000000000023" maxValue="46.84"/>
    </cacheField>
    <cacheField name="Balance" numFmtId="0">
      <sharedItems containsSemiMixedTypes="0" containsString="0" containsNumber="1" minValue="-12.219999999999999" maxValue="20.15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MA"/>
    <n v="85"/>
    <n v="39"/>
    <n v="13"/>
    <x v="0"/>
    <n v="29.239999999999995"/>
    <n v="-4.2399999999999949"/>
  </r>
  <r>
    <x v="1"/>
    <s v="MA"/>
    <n v="79"/>
    <n v="68"/>
    <n v="8"/>
    <x v="1"/>
    <n v="30.93"/>
    <n v="2.0700000000000003"/>
  </r>
  <r>
    <x v="2"/>
    <s v="RI"/>
    <n v="93"/>
    <n v="60"/>
    <n v="8"/>
    <x v="2"/>
    <n v="41.570000000000007"/>
    <n v="-1.5700000000000074"/>
  </r>
  <r>
    <x v="3"/>
    <s v="CA"/>
    <n v="85"/>
    <n v="65"/>
    <n v="3"/>
    <x v="3"/>
    <n v="41.739999999999995"/>
    <n v="4.2600000000000051"/>
  </r>
  <r>
    <x v="4"/>
    <s v="PA"/>
    <n v="75"/>
    <n v="67"/>
    <n v="10"/>
    <x v="4"/>
    <n v="25.39"/>
    <n v="2.6099999999999994"/>
  </r>
  <r>
    <x v="5"/>
    <s v="OH"/>
    <n v="72"/>
    <n v="52"/>
    <n v="8"/>
    <x v="5"/>
    <n v="25.61"/>
    <n v="5.3900000000000006"/>
  </r>
  <r>
    <x v="6"/>
    <s v="VA"/>
    <n v="89"/>
    <n v="45"/>
    <n v="12"/>
    <x v="6"/>
    <n v="33.53"/>
    <n v="-6.5300000000000011"/>
  </r>
  <r>
    <x v="7"/>
    <s v="NY"/>
    <n v="90"/>
    <n v="69"/>
    <n v="7"/>
    <x v="5"/>
    <n v="40.540000000000006"/>
    <n v="-9.5400000000000063"/>
  </r>
  <r>
    <x v="8"/>
    <s v="NY"/>
    <n v="91"/>
    <n v="72"/>
    <n v="13"/>
    <x v="7"/>
    <n v="33.799999999999997"/>
    <n v="1.2000000000000028"/>
  </r>
  <r>
    <x v="9"/>
    <s v="NH"/>
    <n v="94"/>
    <n v="61"/>
    <n v="10"/>
    <x v="8"/>
    <n v="39.83"/>
    <n v="13.170000000000002"/>
  </r>
  <r>
    <x v="10"/>
    <s v="NC"/>
    <n v="92"/>
    <n v="68"/>
    <n v="8"/>
    <x v="9"/>
    <n v="40.81"/>
    <n v="4.1899999999999977"/>
  </r>
  <r>
    <x v="11"/>
    <s v="GA"/>
    <n v="84"/>
    <n v="65"/>
    <n v="7"/>
    <x v="10"/>
    <n v="35.980000000000004"/>
    <n v="1.019999999999996"/>
  </r>
  <r>
    <x v="12"/>
    <s v="DC"/>
    <n v="91"/>
    <n v="54"/>
    <n v="10"/>
    <x v="11"/>
    <n v="37.549999999999997"/>
    <n v="-8.5499999999999972"/>
  </r>
  <r>
    <x v="13"/>
    <s v="MA"/>
    <n v="97"/>
    <n v="73"/>
    <n v="8"/>
    <x v="3"/>
    <n v="44.61"/>
    <n v="1.3900000000000006"/>
  </r>
  <r>
    <x v="14"/>
    <s v="MD"/>
    <n v="89"/>
    <n v="64"/>
    <n v="9"/>
    <x v="6"/>
    <n v="37.28"/>
    <n v="-10.280000000000001"/>
  </r>
  <r>
    <x v="15"/>
    <s v="PA"/>
    <n v="81"/>
    <n v="55"/>
    <n v="11"/>
    <x v="2"/>
    <n v="28.700000000000003"/>
    <n v="11.299999999999997"/>
  </r>
  <r>
    <x v="16"/>
    <s v="MA"/>
    <n v="92"/>
    <n v="65"/>
    <n v="6"/>
    <x v="12"/>
    <n v="43.31"/>
    <n v="0.68999999999999773"/>
  </r>
  <r>
    <x v="17"/>
    <s v="NY"/>
    <n v="72"/>
    <n v="63"/>
    <n v="13"/>
    <x v="13"/>
    <n v="19.36"/>
    <n v="-6.3599999999999994"/>
  </r>
  <r>
    <x v="18"/>
    <s v="IL"/>
    <n v="90"/>
    <n v="66"/>
    <n v="8"/>
    <x v="14"/>
    <n v="39.290000000000006"/>
    <n v="-9.2900000000000063"/>
  </r>
  <r>
    <x v="19"/>
    <s v="PA"/>
    <n v="80"/>
    <n v="32"/>
    <n v="19"/>
    <x v="15"/>
    <n v="17.939999999999998"/>
    <n v="3.0600000000000023"/>
  </r>
  <r>
    <x v="20"/>
    <s v="NJ"/>
    <n v="95"/>
    <n v="68"/>
    <n v="5"/>
    <x v="16"/>
    <n v="46.84"/>
    <n v="20.159999999999997"/>
  </r>
  <r>
    <x v="21"/>
    <s v="TX"/>
    <n v="92"/>
    <n v="62"/>
    <n v="8"/>
    <x v="2"/>
    <n v="40.81"/>
    <n v="-0.81000000000000227"/>
  </r>
  <r>
    <x v="22"/>
    <s v="CA"/>
    <n v="92"/>
    <n v="69"/>
    <n v="7"/>
    <x v="17"/>
    <n v="42.06"/>
    <n v="-8.0600000000000023"/>
  </r>
  <r>
    <x v="23"/>
    <s v="MA"/>
    <n v="87"/>
    <n v="67"/>
    <n v="9"/>
    <x v="11"/>
    <n v="35.760000000000005"/>
    <n v="-6.7600000000000051"/>
  </r>
  <r>
    <x v="24"/>
    <s v="LA"/>
    <n v="72"/>
    <n v="56"/>
    <n v="12"/>
    <x v="18"/>
    <n v="20.61"/>
    <n v="-3.6099999999999994"/>
  </r>
  <r>
    <x v="25"/>
    <s v="CA"/>
    <n v="83"/>
    <n v="58"/>
    <n v="17"/>
    <x v="19"/>
    <n v="22.72"/>
    <n v="-4.7199999999999989"/>
  </r>
  <r>
    <x v="26"/>
    <s v="CA"/>
    <n v="74"/>
    <n v="32"/>
    <n v="19"/>
    <x v="20"/>
    <n v="13.380000000000003"/>
    <n v="-6.3800000000000026"/>
  </r>
  <r>
    <x v="27"/>
    <s v="CA"/>
    <n v="74"/>
    <n v="42"/>
    <n v="20"/>
    <x v="21"/>
    <n v="12.130000000000003"/>
    <n v="-3.1300000000000026"/>
  </r>
  <r>
    <x v="28"/>
    <s v="CA"/>
    <n v="78"/>
    <n v="41"/>
    <n v="18"/>
    <x v="13"/>
    <n v="17.670000000000002"/>
    <n v="-4.6700000000000017"/>
  </r>
  <r>
    <x v="29"/>
    <s v="CA"/>
    <n v="80"/>
    <n v="48"/>
    <n v="19"/>
    <x v="22"/>
    <n v="17.939999999999998"/>
    <n v="-9.9399999999999977"/>
  </r>
  <r>
    <x v="30"/>
    <s v="CA"/>
    <n v="70"/>
    <n v="45"/>
    <n v="20"/>
    <x v="23"/>
    <n v="9.0900000000000034"/>
    <n v="2.9099999999999966"/>
  </r>
  <r>
    <x v="31"/>
    <s v="IL"/>
    <n v="84"/>
    <n v="65"/>
    <n v="4"/>
    <x v="24"/>
    <n v="39.730000000000004"/>
    <n v="-3.730000000000004"/>
  </r>
  <r>
    <x v="32"/>
    <s v="FL"/>
    <n v="67"/>
    <n v="31"/>
    <n v="23"/>
    <x v="25"/>
    <n v="3.0600000000000023"/>
    <n v="15.939999999999998"/>
  </r>
  <r>
    <x v="33"/>
    <s v="IL"/>
    <n v="77"/>
    <n v="29"/>
    <n v="15"/>
    <x v="26"/>
    <n v="20.660000000000004"/>
    <n v="2.3399999999999963"/>
  </r>
  <r>
    <x v="34"/>
    <s v="MI"/>
    <n v="83"/>
    <n v="51"/>
    <n v="15"/>
    <x v="13"/>
    <n v="25.22"/>
    <n v="-12.219999999999999"/>
  </r>
  <r>
    <x v="35"/>
    <s v="NC"/>
    <n v="82"/>
    <n v="40"/>
    <n v="16"/>
    <x v="27"/>
    <n v="23.21"/>
    <n v="2.7899999999999991"/>
  </r>
  <r>
    <x v="36"/>
    <s v="IN"/>
    <n v="94"/>
    <n v="53"/>
    <n v="13"/>
    <x v="28"/>
    <n v="36.08"/>
    <n v="12.920000000000002"/>
  </r>
  <r>
    <x v="37"/>
    <s v="PA"/>
    <n v="90"/>
    <n v="65"/>
    <n v="7"/>
    <x v="29"/>
    <n v="40.540000000000006"/>
    <n v="0.45999999999999375"/>
  </r>
  <r>
    <x v="38"/>
    <s v="NY"/>
    <n v="76"/>
    <n v="63"/>
    <n v="10"/>
    <x v="26"/>
    <n v="26.15"/>
    <n v="-3.1499999999999986"/>
  </r>
  <r>
    <x v="39"/>
    <s v="CA"/>
    <n v="70"/>
    <n v="53"/>
    <n v="13"/>
    <x v="30"/>
    <n v="17.840000000000003"/>
    <n v="4.1599999999999966"/>
  </r>
  <r>
    <x v="40"/>
    <s v="TX"/>
    <n v="66"/>
    <n v="39"/>
    <n v="21"/>
    <x v="13"/>
    <n v="4.8000000000000043"/>
    <n v="8.1999999999999957"/>
  </r>
  <r>
    <x v="41"/>
    <s v="VA"/>
    <n v="92"/>
    <n v="44"/>
    <n v="13"/>
    <x v="4"/>
    <n v="34.56"/>
    <n v="-6.5600000000000023"/>
  </r>
  <r>
    <x v="42"/>
    <s v="WA"/>
    <n v="70"/>
    <n v="37"/>
    <n v="12"/>
    <x v="23"/>
    <n v="19.090000000000003"/>
    <n v="-7.0900000000000034"/>
  </r>
  <r>
    <x v="43"/>
    <s v="WI"/>
    <n v="73"/>
    <n v="37"/>
    <n v="13"/>
    <x v="13"/>
    <n v="20.120000000000005"/>
    <n v="-7.1200000000000045"/>
  </r>
  <r>
    <x v="44"/>
    <s v="TN"/>
    <n v="82"/>
    <n v="68"/>
    <n v="9"/>
    <x v="5"/>
    <n v="31.96"/>
    <n v="-0.96000000000000085"/>
  </r>
  <r>
    <x v="45"/>
    <s v="NC"/>
    <n v="82"/>
    <n v="59"/>
    <n v="11"/>
    <x v="31"/>
    <n v="29.46"/>
    <n v="8.5399999999999991"/>
  </r>
  <r>
    <x v="46"/>
    <s v="MO"/>
    <n v="86"/>
    <n v="73"/>
    <n v="7"/>
    <x v="1"/>
    <n v="37.5"/>
    <n v="-4.5"/>
  </r>
  <r>
    <x v="47"/>
    <s v="CT"/>
    <n v="94"/>
    <n v="77"/>
    <n v="7"/>
    <x v="32"/>
    <n v="43.58"/>
    <n v="6.4200000000000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32FA0-6D60-4D2F-8AE2-C2C4D0A44C6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2" firstHeaderRow="0" firstDataRow="1" firstDataCol="1"/>
  <pivotFields count="8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showAll="0">
      <items count="34">
        <item x="20"/>
        <item x="22"/>
        <item x="21"/>
        <item x="23"/>
        <item x="13"/>
        <item x="18"/>
        <item x="19"/>
        <item x="25"/>
        <item x="15"/>
        <item x="30"/>
        <item x="26"/>
        <item x="0"/>
        <item x="27"/>
        <item x="6"/>
        <item x="4"/>
        <item x="11"/>
        <item x="14"/>
        <item x="5"/>
        <item x="1"/>
        <item x="17"/>
        <item x="7"/>
        <item x="24"/>
        <item x="10"/>
        <item x="31"/>
        <item x="2"/>
        <item x="29"/>
        <item x="12"/>
        <item x="9"/>
        <item x="3"/>
        <item x="28"/>
        <item x="32"/>
        <item x="8"/>
        <item x="16"/>
        <item t="default"/>
      </items>
    </pivotField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umni Giving Rate - Assumption" fld="6" baseField="0" baseItem="0"/>
    <dataField name="Sum of Alumni Giving Rate - Actual" fld="5" baseField="0" baseItem="0"/>
    <dataField name="Sum of Balan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7B23-5EAC-4F5B-80AA-FCBCDD83510E}">
  <dimension ref="A3:D52"/>
  <sheetViews>
    <sheetView workbookViewId="0">
      <selection activeCell="C12" sqref="C12"/>
    </sheetView>
  </sheetViews>
  <sheetFormatPr defaultRowHeight="15.5" x14ac:dyDescent="0.35"/>
  <cols>
    <col min="1" max="1" width="29.1640625" bestFit="1" customWidth="1"/>
    <col min="2" max="2" width="34.9140625" bestFit="1" customWidth="1"/>
    <col min="3" max="3" width="30.08203125" bestFit="1" customWidth="1"/>
    <col min="4" max="4" width="13.58203125" bestFit="1" customWidth="1"/>
  </cols>
  <sheetData>
    <row r="3" spans="1:4" x14ac:dyDescent="0.35">
      <c r="A3" s="11" t="s">
        <v>127</v>
      </c>
      <c r="B3" t="s">
        <v>130</v>
      </c>
      <c r="C3" t="s">
        <v>129</v>
      </c>
      <c r="D3" t="s">
        <v>131</v>
      </c>
    </row>
    <row r="4" spans="1:4" x14ac:dyDescent="0.35">
      <c r="A4" s="12" t="s">
        <v>6</v>
      </c>
      <c r="B4" s="13">
        <v>29.239999999999995</v>
      </c>
      <c r="C4" s="13">
        <v>25</v>
      </c>
      <c r="D4" s="13">
        <v>-4.2399999999999949</v>
      </c>
    </row>
    <row r="5" spans="1:4" x14ac:dyDescent="0.35">
      <c r="A5" s="12" t="s">
        <v>8</v>
      </c>
      <c r="B5" s="13">
        <v>30.93</v>
      </c>
      <c r="C5" s="13">
        <v>33</v>
      </c>
      <c r="D5" s="13">
        <v>2.0700000000000003</v>
      </c>
    </row>
    <row r="6" spans="1:4" x14ac:dyDescent="0.35">
      <c r="A6" s="12" t="s">
        <v>9</v>
      </c>
      <c r="B6" s="13">
        <v>41.570000000000007</v>
      </c>
      <c r="C6" s="13">
        <v>40</v>
      </c>
      <c r="D6" s="13">
        <v>-1.5700000000000074</v>
      </c>
    </row>
    <row r="7" spans="1:4" x14ac:dyDescent="0.35">
      <c r="A7" s="12" t="s">
        <v>11</v>
      </c>
      <c r="B7" s="13">
        <v>41.739999999999995</v>
      </c>
      <c r="C7" s="13">
        <v>46</v>
      </c>
      <c r="D7" s="13">
        <v>4.2600000000000051</v>
      </c>
    </row>
    <row r="8" spans="1:4" x14ac:dyDescent="0.35">
      <c r="A8" s="12" t="s">
        <v>13</v>
      </c>
      <c r="B8" s="13">
        <v>25.39</v>
      </c>
      <c r="C8" s="13">
        <v>28</v>
      </c>
      <c r="D8" s="13">
        <v>2.6099999999999994</v>
      </c>
    </row>
    <row r="9" spans="1:4" x14ac:dyDescent="0.35">
      <c r="A9" s="12" t="s">
        <v>15</v>
      </c>
      <c r="B9" s="13">
        <v>25.61</v>
      </c>
      <c r="C9" s="13">
        <v>31</v>
      </c>
      <c r="D9" s="13">
        <v>5.3900000000000006</v>
      </c>
    </row>
    <row r="10" spans="1:4" x14ac:dyDescent="0.35">
      <c r="A10" s="12" t="s">
        <v>17</v>
      </c>
      <c r="B10" s="13">
        <v>33.53</v>
      </c>
      <c r="C10" s="13">
        <v>27</v>
      </c>
      <c r="D10" s="13">
        <v>-6.5300000000000011</v>
      </c>
    </row>
    <row r="11" spans="1:4" x14ac:dyDescent="0.35">
      <c r="A11" s="12" t="s">
        <v>19</v>
      </c>
      <c r="B11" s="13">
        <v>40.540000000000006</v>
      </c>
      <c r="C11" s="13">
        <v>31</v>
      </c>
      <c r="D11" s="13">
        <v>-9.5400000000000063</v>
      </c>
    </row>
    <row r="12" spans="1:4" x14ac:dyDescent="0.35">
      <c r="A12" s="12" t="s">
        <v>21</v>
      </c>
      <c r="B12" s="13">
        <v>33.799999999999997</v>
      </c>
      <c r="C12" s="13">
        <v>35</v>
      </c>
      <c r="D12" s="13">
        <v>1.2000000000000028</v>
      </c>
    </row>
    <row r="13" spans="1:4" x14ac:dyDescent="0.35">
      <c r="A13" s="12" t="s">
        <v>22</v>
      </c>
      <c r="B13" s="13">
        <v>39.83</v>
      </c>
      <c r="C13" s="13">
        <v>53</v>
      </c>
      <c r="D13" s="13">
        <v>13.170000000000002</v>
      </c>
    </row>
    <row r="14" spans="1:4" x14ac:dyDescent="0.35">
      <c r="A14" s="12" t="s">
        <v>24</v>
      </c>
      <c r="B14" s="13">
        <v>40.81</v>
      </c>
      <c r="C14" s="13">
        <v>45</v>
      </c>
      <c r="D14" s="13">
        <v>4.1899999999999977</v>
      </c>
    </row>
    <row r="15" spans="1:4" x14ac:dyDescent="0.35">
      <c r="A15" s="12" t="s">
        <v>26</v>
      </c>
      <c r="B15" s="13">
        <v>35.980000000000004</v>
      </c>
      <c r="C15" s="13">
        <v>37</v>
      </c>
      <c r="D15" s="13">
        <v>1.019999999999996</v>
      </c>
    </row>
    <row r="16" spans="1:4" x14ac:dyDescent="0.35">
      <c r="A16" s="12" t="s">
        <v>28</v>
      </c>
      <c r="B16" s="13">
        <v>37.549999999999997</v>
      </c>
      <c r="C16" s="13">
        <v>29</v>
      </c>
      <c r="D16" s="13">
        <v>-8.5499999999999972</v>
      </c>
    </row>
    <row r="17" spans="1:4" x14ac:dyDescent="0.35">
      <c r="A17" s="12" t="s">
        <v>30</v>
      </c>
      <c r="B17" s="13">
        <v>44.61</v>
      </c>
      <c r="C17" s="13">
        <v>46</v>
      </c>
      <c r="D17" s="13">
        <v>1.3900000000000006</v>
      </c>
    </row>
    <row r="18" spans="1:4" x14ac:dyDescent="0.35">
      <c r="A18" s="12" t="s">
        <v>31</v>
      </c>
      <c r="B18" s="13">
        <v>37.28</v>
      </c>
      <c r="C18" s="13">
        <v>27</v>
      </c>
      <c r="D18" s="13">
        <v>-10.280000000000001</v>
      </c>
    </row>
    <row r="19" spans="1:4" x14ac:dyDescent="0.35">
      <c r="A19" s="12" t="s">
        <v>33</v>
      </c>
      <c r="B19" s="13">
        <v>28.700000000000003</v>
      </c>
      <c r="C19" s="13">
        <v>40</v>
      </c>
      <c r="D19" s="13">
        <v>11.299999999999997</v>
      </c>
    </row>
    <row r="20" spans="1:4" x14ac:dyDescent="0.35">
      <c r="A20" s="12" t="s">
        <v>34</v>
      </c>
      <c r="B20" s="13">
        <v>43.31</v>
      </c>
      <c r="C20" s="13">
        <v>44</v>
      </c>
      <c r="D20" s="13">
        <v>0.68999999999999773</v>
      </c>
    </row>
    <row r="21" spans="1:4" x14ac:dyDescent="0.35">
      <c r="A21" s="12" t="s">
        <v>35</v>
      </c>
      <c r="B21" s="13">
        <v>19.36</v>
      </c>
      <c r="C21" s="13">
        <v>13</v>
      </c>
      <c r="D21" s="13">
        <v>-6.3599999999999994</v>
      </c>
    </row>
    <row r="22" spans="1:4" x14ac:dyDescent="0.35">
      <c r="A22" s="12" t="s">
        <v>36</v>
      </c>
      <c r="B22" s="13">
        <v>39.290000000000006</v>
      </c>
      <c r="C22" s="13">
        <v>30</v>
      </c>
      <c r="D22" s="13">
        <v>-9.2900000000000063</v>
      </c>
    </row>
    <row r="23" spans="1:4" x14ac:dyDescent="0.35">
      <c r="A23" s="12" t="s">
        <v>38</v>
      </c>
      <c r="B23" s="13">
        <v>17.939999999999998</v>
      </c>
      <c r="C23" s="13">
        <v>21</v>
      </c>
      <c r="D23" s="13">
        <v>3.0600000000000023</v>
      </c>
    </row>
    <row r="24" spans="1:4" x14ac:dyDescent="0.35">
      <c r="A24" s="12" t="s">
        <v>39</v>
      </c>
      <c r="B24" s="13">
        <v>46.84</v>
      </c>
      <c r="C24" s="13">
        <v>67</v>
      </c>
      <c r="D24" s="13">
        <v>20.159999999999997</v>
      </c>
    </row>
    <row r="25" spans="1:4" x14ac:dyDescent="0.35">
      <c r="A25" s="12" t="s">
        <v>41</v>
      </c>
      <c r="B25" s="13">
        <v>40.81</v>
      </c>
      <c r="C25" s="13">
        <v>40</v>
      </c>
      <c r="D25" s="13">
        <v>-0.81000000000000227</v>
      </c>
    </row>
    <row r="26" spans="1:4" x14ac:dyDescent="0.35">
      <c r="A26" s="12" t="s">
        <v>43</v>
      </c>
      <c r="B26" s="13">
        <v>42.06</v>
      </c>
      <c r="C26" s="13">
        <v>34</v>
      </c>
      <c r="D26" s="13">
        <v>-8.0600000000000023</v>
      </c>
    </row>
    <row r="27" spans="1:4" x14ac:dyDescent="0.35">
      <c r="A27" s="12" t="s">
        <v>44</v>
      </c>
      <c r="B27" s="13">
        <v>35.760000000000005</v>
      </c>
      <c r="C27" s="13">
        <v>29</v>
      </c>
      <c r="D27" s="13">
        <v>-6.7600000000000051</v>
      </c>
    </row>
    <row r="28" spans="1:4" x14ac:dyDescent="0.35">
      <c r="A28" s="12" t="s">
        <v>45</v>
      </c>
      <c r="B28" s="13">
        <v>20.61</v>
      </c>
      <c r="C28" s="13">
        <v>17</v>
      </c>
      <c r="D28" s="13">
        <v>-3.6099999999999994</v>
      </c>
    </row>
    <row r="29" spans="1:4" x14ac:dyDescent="0.35">
      <c r="A29" s="12" t="s">
        <v>47</v>
      </c>
      <c r="B29" s="13">
        <v>22.72</v>
      </c>
      <c r="C29" s="13">
        <v>18</v>
      </c>
      <c r="D29" s="13">
        <v>-4.7199999999999989</v>
      </c>
    </row>
    <row r="30" spans="1:4" x14ac:dyDescent="0.35">
      <c r="A30" s="12" t="s">
        <v>48</v>
      </c>
      <c r="B30" s="13">
        <v>13.380000000000003</v>
      </c>
      <c r="C30" s="13">
        <v>7</v>
      </c>
      <c r="D30" s="13">
        <v>-6.3800000000000026</v>
      </c>
    </row>
    <row r="31" spans="1:4" x14ac:dyDescent="0.35">
      <c r="A31" s="12" t="s">
        <v>49</v>
      </c>
      <c r="B31" s="13">
        <v>12.130000000000003</v>
      </c>
      <c r="C31" s="13">
        <v>9</v>
      </c>
      <c r="D31" s="13">
        <v>-3.1300000000000026</v>
      </c>
    </row>
    <row r="32" spans="1:4" x14ac:dyDescent="0.35">
      <c r="A32" s="12" t="s">
        <v>50</v>
      </c>
      <c r="B32" s="13">
        <v>17.670000000000002</v>
      </c>
      <c r="C32" s="13">
        <v>13</v>
      </c>
      <c r="D32" s="13">
        <v>-4.6700000000000017</v>
      </c>
    </row>
    <row r="33" spans="1:4" x14ac:dyDescent="0.35">
      <c r="A33" s="12" t="s">
        <v>51</v>
      </c>
      <c r="B33" s="13">
        <v>17.939999999999998</v>
      </c>
      <c r="C33" s="13">
        <v>8</v>
      </c>
      <c r="D33" s="13">
        <v>-9.9399999999999977</v>
      </c>
    </row>
    <row r="34" spans="1:4" x14ac:dyDescent="0.35">
      <c r="A34" s="12" t="s">
        <v>52</v>
      </c>
      <c r="B34" s="13">
        <v>9.0900000000000034</v>
      </c>
      <c r="C34" s="13">
        <v>12</v>
      </c>
      <c r="D34" s="13">
        <v>2.9099999999999966</v>
      </c>
    </row>
    <row r="35" spans="1:4" x14ac:dyDescent="0.35">
      <c r="A35" s="12" t="s">
        <v>53</v>
      </c>
      <c r="B35" s="13">
        <v>39.730000000000004</v>
      </c>
      <c r="C35" s="13">
        <v>36</v>
      </c>
      <c r="D35" s="13">
        <v>-3.730000000000004</v>
      </c>
    </row>
    <row r="36" spans="1:4" x14ac:dyDescent="0.35">
      <c r="A36" s="12" t="s">
        <v>54</v>
      </c>
      <c r="B36" s="13">
        <v>3.0600000000000023</v>
      </c>
      <c r="C36" s="13">
        <v>19</v>
      </c>
      <c r="D36" s="13">
        <v>15.939999999999998</v>
      </c>
    </row>
    <row r="37" spans="1:4" x14ac:dyDescent="0.35">
      <c r="A37" s="12" t="s">
        <v>56</v>
      </c>
      <c r="B37" s="13">
        <v>20.660000000000004</v>
      </c>
      <c r="C37" s="13">
        <v>23</v>
      </c>
      <c r="D37" s="13">
        <v>2.3399999999999963</v>
      </c>
    </row>
    <row r="38" spans="1:4" x14ac:dyDescent="0.35">
      <c r="A38" s="12" t="s">
        <v>57</v>
      </c>
      <c r="B38" s="13">
        <v>25.22</v>
      </c>
      <c r="C38" s="13">
        <v>13</v>
      </c>
      <c r="D38" s="13">
        <v>-12.219999999999999</v>
      </c>
    </row>
    <row r="39" spans="1:4" x14ac:dyDescent="0.35">
      <c r="A39" s="12" t="s">
        <v>59</v>
      </c>
      <c r="B39" s="13">
        <v>23.21</v>
      </c>
      <c r="C39" s="13">
        <v>26</v>
      </c>
      <c r="D39" s="13">
        <v>2.7899999999999991</v>
      </c>
    </row>
    <row r="40" spans="1:4" x14ac:dyDescent="0.35">
      <c r="A40" s="12" t="s">
        <v>60</v>
      </c>
      <c r="B40" s="13">
        <v>36.08</v>
      </c>
      <c r="C40" s="13">
        <v>49</v>
      </c>
      <c r="D40" s="13">
        <v>12.920000000000002</v>
      </c>
    </row>
    <row r="41" spans="1:4" x14ac:dyDescent="0.35">
      <c r="A41" s="12" t="s">
        <v>62</v>
      </c>
      <c r="B41" s="13">
        <v>40.540000000000006</v>
      </c>
      <c r="C41" s="13">
        <v>41</v>
      </c>
      <c r="D41" s="13">
        <v>0.45999999999999375</v>
      </c>
    </row>
    <row r="42" spans="1:4" x14ac:dyDescent="0.35">
      <c r="A42" s="12" t="s">
        <v>63</v>
      </c>
      <c r="B42" s="13">
        <v>26.15</v>
      </c>
      <c r="C42" s="13">
        <v>23</v>
      </c>
      <c r="D42" s="13">
        <v>-3.1499999999999986</v>
      </c>
    </row>
    <row r="43" spans="1:4" x14ac:dyDescent="0.35">
      <c r="A43" s="12" t="s">
        <v>64</v>
      </c>
      <c r="B43" s="13">
        <v>17.840000000000003</v>
      </c>
      <c r="C43" s="13">
        <v>22</v>
      </c>
      <c r="D43" s="13">
        <v>4.1599999999999966</v>
      </c>
    </row>
    <row r="44" spans="1:4" x14ac:dyDescent="0.35">
      <c r="A44" s="12" t="s">
        <v>65</v>
      </c>
      <c r="B44" s="13">
        <v>4.8000000000000043</v>
      </c>
      <c r="C44" s="13">
        <v>13</v>
      </c>
      <c r="D44" s="13">
        <v>8.1999999999999957</v>
      </c>
    </row>
    <row r="45" spans="1:4" x14ac:dyDescent="0.35">
      <c r="A45" s="12" t="s">
        <v>66</v>
      </c>
      <c r="B45" s="13">
        <v>34.56</v>
      </c>
      <c r="C45" s="13">
        <v>28</v>
      </c>
      <c r="D45" s="13">
        <v>-6.5600000000000023</v>
      </c>
    </row>
    <row r="46" spans="1:4" x14ac:dyDescent="0.35">
      <c r="A46" s="12" t="s">
        <v>67</v>
      </c>
      <c r="B46" s="13">
        <v>19.090000000000003</v>
      </c>
      <c r="C46" s="13">
        <v>12</v>
      </c>
      <c r="D46" s="13">
        <v>-7.0900000000000034</v>
      </c>
    </row>
    <row r="47" spans="1:4" x14ac:dyDescent="0.35">
      <c r="A47" s="12" t="s">
        <v>69</v>
      </c>
      <c r="B47" s="13">
        <v>20.120000000000005</v>
      </c>
      <c r="C47" s="13">
        <v>13</v>
      </c>
      <c r="D47" s="13">
        <v>-7.1200000000000045</v>
      </c>
    </row>
    <row r="48" spans="1:4" x14ac:dyDescent="0.35">
      <c r="A48" s="12" t="s">
        <v>71</v>
      </c>
      <c r="B48" s="13">
        <v>31.96</v>
      </c>
      <c r="C48" s="13">
        <v>31</v>
      </c>
      <c r="D48" s="13">
        <v>-0.96000000000000085</v>
      </c>
    </row>
    <row r="49" spans="1:4" x14ac:dyDescent="0.35">
      <c r="A49" s="12" t="s">
        <v>73</v>
      </c>
      <c r="B49" s="13">
        <v>29.46</v>
      </c>
      <c r="C49" s="13">
        <v>38</v>
      </c>
      <c r="D49" s="13">
        <v>8.5399999999999991</v>
      </c>
    </row>
    <row r="50" spans="1:4" x14ac:dyDescent="0.35">
      <c r="A50" s="12" t="s">
        <v>74</v>
      </c>
      <c r="B50" s="13">
        <v>37.5</v>
      </c>
      <c r="C50" s="13">
        <v>33</v>
      </c>
      <c r="D50" s="13">
        <v>-4.5</v>
      </c>
    </row>
    <row r="51" spans="1:4" x14ac:dyDescent="0.35">
      <c r="A51" s="12" t="s">
        <v>76</v>
      </c>
      <c r="B51" s="13">
        <v>43.58</v>
      </c>
      <c r="C51" s="13">
        <v>50</v>
      </c>
      <c r="D51" s="13">
        <v>6.4200000000000017</v>
      </c>
    </row>
    <row r="52" spans="1:4" x14ac:dyDescent="0.35">
      <c r="A52" s="12" t="s">
        <v>128</v>
      </c>
      <c r="B52" s="13">
        <v>1419.58</v>
      </c>
      <c r="C52" s="13">
        <v>1405</v>
      </c>
      <c r="D52" s="13">
        <v>-14.580000000000062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AD1B-1CC9-8548-839E-FF7C35CDBC1D}">
  <dimension ref="A1:AA393"/>
  <sheetViews>
    <sheetView tabSelected="1" topLeftCell="A40" zoomScale="82" zoomScaleNormal="82" workbookViewId="0">
      <selection activeCell="I52" sqref="I52"/>
    </sheetView>
  </sheetViews>
  <sheetFormatPr defaultColWidth="10.83203125" defaultRowHeight="20" customHeight="1" x14ac:dyDescent="0.35"/>
  <cols>
    <col min="1" max="1" width="32.83203125" style="2" bestFit="1" customWidth="1"/>
    <col min="2" max="2" width="6.1640625" style="2" hidden="1" customWidth="1"/>
    <col min="3" max="3" width="16.83203125" style="2" hidden="1" customWidth="1"/>
    <col min="4" max="4" width="23.1640625" style="2" hidden="1" customWidth="1"/>
    <col min="5" max="5" width="22" style="2" hidden="1" customWidth="1"/>
    <col min="6" max="6" width="19.5" style="2" bestFit="1" customWidth="1"/>
    <col min="7" max="9" width="19.5" style="2" customWidth="1"/>
    <col min="10" max="10" width="10.83203125" style="2"/>
    <col min="11" max="11" width="21.08203125" style="2" bestFit="1" customWidth="1"/>
    <col min="12" max="12" width="11.25" style="2" bestFit="1" customWidth="1"/>
    <col min="13" max="14" width="10.83203125" style="2"/>
    <col min="15" max="15" width="11.25" style="2" bestFit="1" customWidth="1"/>
    <col min="16" max="20" width="10.83203125" style="2"/>
    <col min="21" max="21" width="11.25" style="2" bestFit="1" customWidth="1"/>
    <col min="22" max="22" width="10.83203125" style="2"/>
    <col min="23" max="23" width="18.6640625" style="2" bestFit="1" customWidth="1"/>
    <col min="24" max="24" width="10.83203125" style="2"/>
    <col min="25" max="26" width="18.83203125" style="2" bestFit="1" customWidth="1"/>
    <col min="27" max="27" width="16.9140625" style="2" bestFit="1" customWidth="1"/>
    <col min="28" max="16384" width="10.83203125" style="2"/>
  </cols>
  <sheetData>
    <row r="1" spans="1:27" ht="20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124</v>
      </c>
      <c r="G1" s="10" t="s">
        <v>125</v>
      </c>
      <c r="H1" s="10" t="s">
        <v>126</v>
      </c>
      <c r="I1" s="1"/>
    </row>
    <row r="2" spans="1:27" ht="20" customHeight="1" x14ac:dyDescent="0.35">
      <c r="A2" s="2" t="s">
        <v>39</v>
      </c>
      <c r="B2" s="2" t="s">
        <v>40</v>
      </c>
      <c r="C2" s="2">
        <v>95</v>
      </c>
      <c r="D2" s="2">
        <v>68</v>
      </c>
      <c r="E2" s="2">
        <v>5</v>
      </c>
      <c r="F2" s="2">
        <v>67</v>
      </c>
      <c r="G2" s="2">
        <f>0.76*C2-1.25*E2-19.11</f>
        <v>46.84</v>
      </c>
      <c r="H2" s="2">
        <f>F2-G2</f>
        <v>20.159999999999997</v>
      </c>
      <c r="K2" s="6" t="s">
        <v>2</v>
      </c>
      <c r="L2" s="6"/>
      <c r="N2" s="6" t="s">
        <v>3</v>
      </c>
      <c r="O2" s="6"/>
      <c r="Q2" s="6" t="s">
        <v>4</v>
      </c>
      <c r="R2" s="6"/>
      <c r="T2" s="6" t="s">
        <v>5</v>
      </c>
      <c r="U2" s="6"/>
      <c r="W2" s="5"/>
      <c r="X2" s="5" t="s">
        <v>2</v>
      </c>
      <c r="Y2" s="5" t="s">
        <v>3</v>
      </c>
      <c r="Z2" s="5" t="s">
        <v>4</v>
      </c>
      <c r="AA2" s="5" t="s">
        <v>5</v>
      </c>
    </row>
    <row r="3" spans="1:27" ht="20" customHeight="1" x14ac:dyDescent="0.35">
      <c r="A3" s="2" t="s">
        <v>54</v>
      </c>
      <c r="B3" s="2" t="s">
        <v>55</v>
      </c>
      <c r="C3" s="2">
        <v>67</v>
      </c>
      <c r="D3" s="2">
        <v>31</v>
      </c>
      <c r="E3" s="2">
        <v>23</v>
      </c>
      <c r="F3" s="2">
        <v>19</v>
      </c>
      <c r="G3" s="2">
        <f>0.76*C3-1.25*E3-19.11</f>
        <v>3.0600000000000023</v>
      </c>
      <c r="H3" s="2">
        <f>F3-G3</f>
        <v>15.939999999999998</v>
      </c>
      <c r="K3" s="3"/>
      <c r="L3" s="3"/>
      <c r="N3" s="3"/>
      <c r="O3" s="3"/>
      <c r="Q3" s="3"/>
      <c r="R3" s="3"/>
      <c r="T3" s="3"/>
      <c r="U3" s="3"/>
      <c r="W3" s="3" t="s">
        <v>2</v>
      </c>
      <c r="X3" s="3">
        <v>1</v>
      </c>
      <c r="Y3" s="3"/>
      <c r="Z3" s="3"/>
      <c r="AA3" s="3"/>
    </row>
    <row r="4" spans="1:27" ht="20" customHeight="1" x14ac:dyDescent="0.35">
      <c r="A4" s="2" t="s">
        <v>22</v>
      </c>
      <c r="B4" s="2" t="s">
        <v>23</v>
      </c>
      <c r="C4" s="2">
        <v>94</v>
      </c>
      <c r="D4" s="2">
        <v>61</v>
      </c>
      <c r="E4" s="2">
        <v>10</v>
      </c>
      <c r="F4" s="2">
        <v>53</v>
      </c>
      <c r="G4" s="2">
        <f>0.76*C4-1.25*E4-19.11</f>
        <v>39.83</v>
      </c>
      <c r="H4" s="2">
        <f>F4-G4</f>
        <v>13.170000000000002</v>
      </c>
      <c r="K4" s="9" t="s">
        <v>78</v>
      </c>
      <c r="L4" s="7">
        <v>83.041666666666671</v>
      </c>
      <c r="N4" s="3" t="s">
        <v>78</v>
      </c>
      <c r="O4" s="7">
        <v>55.729166666666664</v>
      </c>
      <c r="Q4" s="3" t="s">
        <v>78</v>
      </c>
      <c r="R4" s="7">
        <v>11.541666666666666</v>
      </c>
      <c r="T4" s="3" t="s">
        <v>78</v>
      </c>
      <c r="U4" s="7">
        <v>29.270833333333332</v>
      </c>
      <c r="W4" s="3" t="s">
        <v>3</v>
      </c>
      <c r="X4" s="3">
        <v>0.58278843157075688</v>
      </c>
      <c r="Y4" s="3">
        <v>1</v>
      </c>
      <c r="Z4" s="3"/>
      <c r="AA4" s="3"/>
    </row>
    <row r="5" spans="1:27" ht="20" customHeight="1" x14ac:dyDescent="0.35">
      <c r="A5" s="2" t="s">
        <v>60</v>
      </c>
      <c r="B5" s="2" t="s">
        <v>61</v>
      </c>
      <c r="C5" s="2">
        <v>94</v>
      </c>
      <c r="D5" s="2">
        <v>53</v>
      </c>
      <c r="E5" s="2">
        <v>13</v>
      </c>
      <c r="F5" s="2">
        <v>49</v>
      </c>
      <c r="G5" s="2">
        <f>0.76*C5-1.25*E5-19.11</f>
        <v>36.08</v>
      </c>
      <c r="H5" s="2">
        <f>F5-G5</f>
        <v>12.920000000000002</v>
      </c>
      <c r="K5" s="9" t="s">
        <v>79</v>
      </c>
      <c r="L5" s="7">
        <v>1.2423376263229682</v>
      </c>
      <c r="N5" s="3" t="s">
        <v>79</v>
      </c>
      <c r="O5" s="7">
        <v>1.9043482307094317</v>
      </c>
      <c r="Q5" s="3" t="s">
        <v>79</v>
      </c>
      <c r="R5" s="7">
        <v>0.70015090403146374</v>
      </c>
      <c r="T5" s="3" t="s">
        <v>79</v>
      </c>
      <c r="U5" s="7">
        <v>1.9400911141809489</v>
      </c>
      <c r="W5" s="3" t="s">
        <v>4</v>
      </c>
      <c r="X5" s="3">
        <v>-0.60493793505561877</v>
      </c>
      <c r="Y5" s="3">
        <v>-0.78555925156142992</v>
      </c>
      <c r="Z5" s="3">
        <v>1</v>
      </c>
      <c r="AA5" s="3"/>
    </row>
    <row r="6" spans="1:27" ht="20" customHeight="1" thickBot="1" x14ac:dyDescent="0.4">
      <c r="A6" s="2" t="s">
        <v>33</v>
      </c>
      <c r="B6" s="2" t="s">
        <v>14</v>
      </c>
      <c r="C6" s="2">
        <v>81</v>
      </c>
      <c r="D6" s="2">
        <v>55</v>
      </c>
      <c r="E6" s="2">
        <v>11</v>
      </c>
      <c r="F6" s="2">
        <v>40</v>
      </c>
      <c r="G6" s="2">
        <f>0.76*C6-1.25*E6-19.11</f>
        <v>28.700000000000003</v>
      </c>
      <c r="H6" s="2">
        <f>F6-G6</f>
        <v>11.299999999999997</v>
      </c>
      <c r="K6" s="9" t="s">
        <v>80</v>
      </c>
      <c r="L6" s="7">
        <v>83.5</v>
      </c>
      <c r="N6" s="3" t="s">
        <v>80</v>
      </c>
      <c r="O6" s="7">
        <v>59.5</v>
      </c>
      <c r="Q6" s="3" t="s">
        <v>80</v>
      </c>
      <c r="R6" s="7">
        <v>10.5</v>
      </c>
      <c r="T6" s="3" t="s">
        <v>80</v>
      </c>
      <c r="U6" s="7">
        <v>29</v>
      </c>
      <c r="W6" s="4" t="s">
        <v>5</v>
      </c>
      <c r="X6" s="4">
        <v>0.75594359137246525</v>
      </c>
      <c r="Y6" s="4">
        <v>0.64565041908159804</v>
      </c>
      <c r="Z6" s="4">
        <v>-0.74239746327340539</v>
      </c>
      <c r="AA6" s="4">
        <v>1</v>
      </c>
    </row>
    <row r="7" spans="1:27" ht="20" customHeight="1" x14ac:dyDescent="0.35">
      <c r="A7" s="2" t="s">
        <v>73</v>
      </c>
      <c r="B7" s="2" t="s">
        <v>25</v>
      </c>
      <c r="C7" s="2">
        <v>82</v>
      </c>
      <c r="D7" s="2">
        <v>59</v>
      </c>
      <c r="E7" s="2">
        <v>11</v>
      </c>
      <c r="F7" s="2">
        <v>38</v>
      </c>
      <c r="G7" s="2">
        <f>0.76*C7-1.25*E7-19.11</f>
        <v>29.46</v>
      </c>
      <c r="H7" s="2">
        <f>F7-G7</f>
        <v>8.5399999999999991</v>
      </c>
      <c r="K7" s="9" t="s">
        <v>81</v>
      </c>
      <c r="L7" s="7">
        <v>92</v>
      </c>
      <c r="N7" s="3" t="s">
        <v>81</v>
      </c>
      <c r="O7" s="7">
        <v>65</v>
      </c>
      <c r="Q7" s="3" t="s">
        <v>81</v>
      </c>
      <c r="R7" s="7">
        <v>13</v>
      </c>
      <c r="T7" s="3" t="s">
        <v>81</v>
      </c>
      <c r="U7" s="7">
        <v>13</v>
      </c>
    </row>
    <row r="8" spans="1:27" ht="20" customHeight="1" x14ac:dyDescent="0.35">
      <c r="A8" s="2" t="s">
        <v>65</v>
      </c>
      <c r="B8" s="2" t="s">
        <v>42</v>
      </c>
      <c r="C8" s="2">
        <v>66</v>
      </c>
      <c r="D8" s="2">
        <v>39</v>
      </c>
      <c r="E8" s="2">
        <v>21</v>
      </c>
      <c r="F8" s="2">
        <v>13</v>
      </c>
      <c r="G8" s="2">
        <f>0.76*C8-1.25*E8-19.11</f>
        <v>4.8000000000000043</v>
      </c>
      <c r="H8" s="2">
        <f>F8-G8</f>
        <v>8.1999999999999957</v>
      </c>
      <c r="K8" s="9" t="s">
        <v>82</v>
      </c>
      <c r="L8" s="7">
        <v>8.6071675557835956</v>
      </c>
      <c r="N8" s="3" t="s">
        <v>82</v>
      </c>
      <c r="O8" s="7">
        <v>13.193711563570535</v>
      </c>
      <c r="Q8" s="3" t="s">
        <v>82</v>
      </c>
      <c r="R8" s="7">
        <v>4.8507877549911047</v>
      </c>
      <c r="T8" s="3" t="s">
        <v>82</v>
      </c>
      <c r="U8" s="7">
        <v>13.441345524297262</v>
      </c>
    </row>
    <row r="9" spans="1:27" ht="20" customHeight="1" x14ac:dyDescent="0.35">
      <c r="A9" s="2" t="s">
        <v>76</v>
      </c>
      <c r="B9" s="2" t="s">
        <v>77</v>
      </c>
      <c r="C9" s="2">
        <v>94</v>
      </c>
      <c r="D9" s="2">
        <v>77</v>
      </c>
      <c r="E9" s="2">
        <v>7</v>
      </c>
      <c r="F9" s="2">
        <v>50</v>
      </c>
      <c r="G9" s="2">
        <f>0.76*C9-1.25*E9-19.11</f>
        <v>43.58</v>
      </c>
      <c r="H9" s="2">
        <f>F9-G9</f>
        <v>6.4200000000000017</v>
      </c>
      <c r="K9" s="3" t="s">
        <v>83</v>
      </c>
      <c r="L9" s="7">
        <v>74.083333333333741</v>
      </c>
      <c r="N9" s="3" t="s">
        <v>83</v>
      </c>
      <c r="O9" s="7">
        <v>174.07402482269484</v>
      </c>
      <c r="Q9" s="3" t="s">
        <v>83</v>
      </c>
      <c r="R9" s="7">
        <v>23.530141843971638</v>
      </c>
      <c r="T9" s="3" t="s">
        <v>83</v>
      </c>
      <c r="U9" s="7">
        <v>180.66976950354604</v>
      </c>
    </row>
    <row r="10" spans="1:27" ht="20" customHeight="1" x14ac:dyDescent="0.35">
      <c r="A10" s="2" t="s">
        <v>15</v>
      </c>
      <c r="B10" s="2" t="s">
        <v>16</v>
      </c>
      <c r="C10" s="2">
        <v>72</v>
      </c>
      <c r="D10" s="2">
        <v>52</v>
      </c>
      <c r="E10" s="2">
        <v>8</v>
      </c>
      <c r="F10" s="2">
        <v>31</v>
      </c>
      <c r="G10" s="2">
        <f>0.76*C10-1.25*E10-19.11</f>
        <v>25.61</v>
      </c>
      <c r="H10" s="2">
        <f>F10-G10</f>
        <v>5.3900000000000006</v>
      </c>
      <c r="K10" s="3" t="s">
        <v>84</v>
      </c>
      <c r="L10" s="7">
        <v>-1.1039054973577098</v>
      </c>
      <c r="N10" s="3" t="s">
        <v>84</v>
      </c>
      <c r="O10" s="7">
        <v>-0.95661546730983948</v>
      </c>
      <c r="Q10" s="3" t="s">
        <v>84</v>
      </c>
      <c r="R10" s="7">
        <v>-0.4403375376027503</v>
      </c>
      <c r="T10" s="3" t="s">
        <v>84</v>
      </c>
      <c r="U10" s="7">
        <v>-7.1942008652216227E-2</v>
      </c>
    </row>
    <row r="11" spans="1:27" ht="20" customHeight="1" x14ac:dyDescent="0.35">
      <c r="A11" s="2" t="s">
        <v>11</v>
      </c>
      <c r="B11" s="2" t="s">
        <v>12</v>
      </c>
      <c r="C11" s="2">
        <v>85</v>
      </c>
      <c r="D11" s="2">
        <v>65</v>
      </c>
      <c r="E11" s="2">
        <v>3</v>
      </c>
      <c r="F11" s="2">
        <v>46</v>
      </c>
      <c r="G11" s="2">
        <f>0.76*C11-1.25*E11-19.11</f>
        <v>41.739999999999995</v>
      </c>
      <c r="H11" s="2">
        <f>F11-G11</f>
        <v>4.2600000000000051</v>
      </c>
      <c r="K11" s="3" t="s">
        <v>85</v>
      </c>
      <c r="L11" s="7">
        <v>-0.2822786090565691</v>
      </c>
      <c r="N11" s="3" t="s">
        <v>85</v>
      </c>
      <c r="O11" s="7">
        <v>-0.50061279457381547</v>
      </c>
      <c r="Q11" s="3" t="s">
        <v>85</v>
      </c>
      <c r="R11" s="7">
        <v>0.58183849317704051</v>
      </c>
      <c r="T11" s="3" t="s">
        <v>85</v>
      </c>
      <c r="U11" s="7">
        <v>0.37010673874849853</v>
      </c>
    </row>
    <row r="12" spans="1:27" ht="20" customHeight="1" x14ac:dyDescent="0.35">
      <c r="A12" s="2" t="s">
        <v>24</v>
      </c>
      <c r="B12" s="2" t="s">
        <v>25</v>
      </c>
      <c r="C12" s="2">
        <v>92</v>
      </c>
      <c r="D12" s="2">
        <v>68</v>
      </c>
      <c r="E12" s="2">
        <v>8</v>
      </c>
      <c r="F12" s="2">
        <v>45</v>
      </c>
      <c r="G12" s="2">
        <f>0.76*C12-1.25*E12-19.11</f>
        <v>40.81</v>
      </c>
      <c r="H12" s="2">
        <f>F12-G12</f>
        <v>4.1899999999999977</v>
      </c>
      <c r="K12" s="3" t="s">
        <v>86</v>
      </c>
      <c r="L12" s="7">
        <v>31</v>
      </c>
      <c r="N12" s="3" t="s">
        <v>86</v>
      </c>
      <c r="O12" s="7">
        <v>48</v>
      </c>
      <c r="Q12" s="3" t="s">
        <v>86</v>
      </c>
      <c r="R12" s="7">
        <v>20</v>
      </c>
      <c r="T12" s="3" t="s">
        <v>86</v>
      </c>
      <c r="U12" s="7">
        <v>60</v>
      </c>
    </row>
    <row r="13" spans="1:27" ht="20" customHeight="1" x14ac:dyDescent="0.35">
      <c r="A13" s="2" t="s">
        <v>64</v>
      </c>
      <c r="B13" s="2" t="s">
        <v>12</v>
      </c>
      <c r="C13" s="2">
        <v>70</v>
      </c>
      <c r="D13" s="2">
        <v>53</v>
      </c>
      <c r="E13" s="2">
        <v>13</v>
      </c>
      <c r="F13" s="2">
        <v>22</v>
      </c>
      <c r="G13" s="2">
        <f>0.76*C13-1.25*E13-19.11</f>
        <v>17.840000000000003</v>
      </c>
      <c r="H13" s="2">
        <f>F13-G13</f>
        <v>4.1599999999999966</v>
      </c>
      <c r="K13" s="9" t="s">
        <v>87</v>
      </c>
      <c r="L13" s="7">
        <v>66</v>
      </c>
      <c r="N13" s="3" t="s">
        <v>87</v>
      </c>
      <c r="O13" s="7">
        <v>29</v>
      </c>
      <c r="Q13" s="3" t="s">
        <v>87</v>
      </c>
      <c r="R13" s="7">
        <v>3</v>
      </c>
      <c r="T13" s="3" t="s">
        <v>87</v>
      </c>
      <c r="U13" s="7">
        <v>7</v>
      </c>
    </row>
    <row r="14" spans="1:27" ht="20" customHeight="1" x14ac:dyDescent="0.35">
      <c r="A14" s="2" t="s">
        <v>38</v>
      </c>
      <c r="B14" s="2" t="s">
        <v>14</v>
      </c>
      <c r="C14" s="2">
        <v>80</v>
      </c>
      <c r="D14" s="2">
        <v>32</v>
      </c>
      <c r="E14" s="2">
        <v>19</v>
      </c>
      <c r="F14" s="2">
        <v>21</v>
      </c>
      <c r="G14" s="2">
        <f>0.76*C14-1.25*E14-19.11</f>
        <v>17.939999999999998</v>
      </c>
      <c r="H14" s="2">
        <f>F14-G14</f>
        <v>3.0600000000000023</v>
      </c>
      <c r="K14" s="9" t="s">
        <v>88</v>
      </c>
      <c r="L14" s="7">
        <v>97</v>
      </c>
      <c r="N14" s="3" t="s">
        <v>88</v>
      </c>
      <c r="O14" s="7">
        <v>77</v>
      </c>
      <c r="Q14" s="3" t="s">
        <v>88</v>
      </c>
      <c r="R14" s="7">
        <v>23</v>
      </c>
      <c r="T14" s="3" t="s">
        <v>88</v>
      </c>
      <c r="U14" s="7">
        <v>67</v>
      </c>
    </row>
    <row r="15" spans="1:27" ht="20" customHeight="1" x14ac:dyDescent="0.35">
      <c r="A15" s="2" t="s">
        <v>52</v>
      </c>
      <c r="B15" s="2" t="s">
        <v>12</v>
      </c>
      <c r="C15" s="2">
        <v>70</v>
      </c>
      <c r="D15" s="2">
        <v>45</v>
      </c>
      <c r="E15" s="2">
        <v>20</v>
      </c>
      <c r="F15" s="2">
        <v>12</v>
      </c>
      <c r="G15" s="2">
        <f>0.76*C15-1.25*E15-19.11</f>
        <v>9.0900000000000034</v>
      </c>
      <c r="H15" s="2">
        <f>F15-G15</f>
        <v>2.9099999999999966</v>
      </c>
      <c r="K15" s="3" t="s">
        <v>89</v>
      </c>
      <c r="L15" s="7">
        <v>3986</v>
      </c>
      <c r="N15" s="3" t="s">
        <v>89</v>
      </c>
      <c r="O15" s="7">
        <v>2675</v>
      </c>
      <c r="Q15" s="3" t="s">
        <v>89</v>
      </c>
      <c r="R15" s="7">
        <v>554</v>
      </c>
      <c r="T15" s="3" t="s">
        <v>89</v>
      </c>
      <c r="U15" s="7">
        <v>1405</v>
      </c>
    </row>
    <row r="16" spans="1:27" ht="20" customHeight="1" x14ac:dyDescent="0.35">
      <c r="A16" s="2" t="s">
        <v>59</v>
      </c>
      <c r="B16" s="2" t="s">
        <v>25</v>
      </c>
      <c r="C16" s="2">
        <v>82</v>
      </c>
      <c r="D16" s="2">
        <v>40</v>
      </c>
      <c r="E16" s="2">
        <v>16</v>
      </c>
      <c r="F16" s="2">
        <v>26</v>
      </c>
      <c r="G16" s="2">
        <f>0.76*C16-1.25*E16-19.11</f>
        <v>23.21</v>
      </c>
      <c r="H16" s="2">
        <f>F16-G16</f>
        <v>2.7899999999999991</v>
      </c>
      <c r="K16" s="3" t="s">
        <v>90</v>
      </c>
      <c r="L16" s="7">
        <v>48</v>
      </c>
      <c r="N16" s="3" t="s">
        <v>90</v>
      </c>
      <c r="O16" s="7">
        <v>48</v>
      </c>
      <c r="Q16" s="3" t="s">
        <v>90</v>
      </c>
      <c r="R16" s="7">
        <v>48</v>
      </c>
      <c r="T16" s="3" t="s">
        <v>90</v>
      </c>
      <c r="U16" s="7">
        <v>48</v>
      </c>
    </row>
    <row r="17" spans="1:21" ht="20" customHeight="1" x14ac:dyDescent="0.35">
      <c r="A17" s="2" t="s">
        <v>13</v>
      </c>
      <c r="B17" s="2" t="s">
        <v>14</v>
      </c>
      <c r="C17" s="2">
        <v>75</v>
      </c>
      <c r="D17" s="2">
        <v>67</v>
      </c>
      <c r="E17" s="2">
        <v>10</v>
      </c>
      <c r="F17" s="2">
        <v>28</v>
      </c>
      <c r="G17" s="2">
        <f>0.76*C17-1.25*E17-19.11</f>
        <v>25.39</v>
      </c>
      <c r="H17" s="2">
        <f>F17-G17</f>
        <v>2.6099999999999994</v>
      </c>
      <c r="K17" s="3" t="s">
        <v>91</v>
      </c>
      <c r="L17" s="7">
        <v>97</v>
      </c>
      <c r="N17" s="3" t="s">
        <v>91</v>
      </c>
      <c r="O17" s="7">
        <v>77</v>
      </c>
      <c r="Q17" s="3" t="s">
        <v>91</v>
      </c>
      <c r="R17" s="7">
        <v>23</v>
      </c>
      <c r="T17" s="3" t="s">
        <v>91</v>
      </c>
      <c r="U17" s="7">
        <v>67</v>
      </c>
    </row>
    <row r="18" spans="1:21" ht="20" customHeight="1" x14ac:dyDescent="0.35">
      <c r="A18" s="2" t="s">
        <v>56</v>
      </c>
      <c r="B18" s="2" t="s">
        <v>37</v>
      </c>
      <c r="C18" s="2">
        <v>77</v>
      </c>
      <c r="D18" s="2">
        <v>29</v>
      </c>
      <c r="E18" s="2">
        <v>15</v>
      </c>
      <c r="F18" s="2">
        <v>23</v>
      </c>
      <c r="G18" s="2">
        <f>0.76*C18-1.25*E18-19.11</f>
        <v>20.660000000000004</v>
      </c>
      <c r="H18" s="2">
        <f>F18-G18</f>
        <v>2.3399999999999963</v>
      </c>
      <c r="K18" s="3" t="s">
        <v>92</v>
      </c>
      <c r="L18" s="7">
        <v>66</v>
      </c>
      <c r="N18" s="3" t="s">
        <v>92</v>
      </c>
      <c r="O18" s="7">
        <v>29</v>
      </c>
      <c r="Q18" s="3" t="s">
        <v>92</v>
      </c>
      <c r="R18" s="7">
        <v>3</v>
      </c>
      <c r="T18" s="3" t="s">
        <v>92</v>
      </c>
      <c r="U18" s="7">
        <v>7</v>
      </c>
    </row>
    <row r="19" spans="1:21" ht="20" customHeight="1" thickBot="1" x14ac:dyDescent="0.4">
      <c r="A19" s="2" t="s">
        <v>8</v>
      </c>
      <c r="B19" s="2" t="s">
        <v>7</v>
      </c>
      <c r="C19" s="2">
        <v>79</v>
      </c>
      <c r="D19" s="2">
        <v>68</v>
      </c>
      <c r="E19" s="2">
        <v>8</v>
      </c>
      <c r="F19" s="2">
        <v>33</v>
      </c>
      <c r="G19" s="2">
        <f>0.76*C19-1.25*E19-19.11</f>
        <v>30.93</v>
      </c>
      <c r="H19" s="2">
        <f>F19-G19</f>
        <v>2.0700000000000003</v>
      </c>
      <c r="K19" s="4" t="s">
        <v>93</v>
      </c>
      <c r="L19" s="8">
        <v>2.4992609346047838</v>
      </c>
      <c r="N19" s="4" t="s">
        <v>93</v>
      </c>
      <c r="O19" s="8">
        <v>3.8310544879677595</v>
      </c>
      <c r="Q19" s="4" t="s">
        <v>93</v>
      </c>
      <c r="R19" s="8">
        <v>1.4085219393646156</v>
      </c>
      <c r="T19" s="4" t="s">
        <v>93</v>
      </c>
      <c r="U19" s="8">
        <v>3.9029598947249329</v>
      </c>
    </row>
    <row r="20" spans="1:21" ht="20" customHeight="1" x14ac:dyDescent="0.35">
      <c r="A20" s="2" t="s">
        <v>30</v>
      </c>
      <c r="B20" s="2" t="s">
        <v>7</v>
      </c>
      <c r="C20" s="2">
        <v>97</v>
      </c>
      <c r="D20" s="2">
        <v>73</v>
      </c>
      <c r="E20" s="2">
        <v>8</v>
      </c>
      <c r="F20" s="2">
        <v>46</v>
      </c>
      <c r="G20" s="2">
        <f>0.76*C20-1.25*E20-19.11</f>
        <v>44.61</v>
      </c>
      <c r="H20" s="2">
        <f>F20-G20</f>
        <v>1.3900000000000006</v>
      </c>
    </row>
    <row r="21" spans="1:21" ht="20" customHeight="1" x14ac:dyDescent="0.35">
      <c r="A21" s="2" t="s">
        <v>21</v>
      </c>
      <c r="B21" s="2" t="s">
        <v>20</v>
      </c>
      <c r="C21" s="2">
        <v>91</v>
      </c>
      <c r="D21" s="2">
        <v>72</v>
      </c>
      <c r="E21" s="2">
        <v>13</v>
      </c>
      <c r="F21" s="2">
        <v>35</v>
      </c>
      <c r="G21" s="2">
        <f>0.76*C21-1.25*E21-19.11</f>
        <v>33.799999999999997</v>
      </c>
      <c r="H21" s="2">
        <f>F21-G21</f>
        <v>1.2000000000000028</v>
      </c>
    </row>
    <row r="22" spans="1:21" ht="20" customHeight="1" x14ac:dyDescent="0.35">
      <c r="A22" s="2" t="s">
        <v>26</v>
      </c>
      <c r="B22" s="2" t="s">
        <v>27</v>
      </c>
      <c r="C22" s="2">
        <v>84</v>
      </c>
      <c r="D22" s="2">
        <v>65</v>
      </c>
      <c r="E22" s="2">
        <v>7</v>
      </c>
      <c r="F22" s="2">
        <v>37</v>
      </c>
      <c r="G22" s="2">
        <f>0.76*C22-1.25*E22-19.11</f>
        <v>35.980000000000004</v>
      </c>
      <c r="H22" s="2">
        <f>F22-G22</f>
        <v>1.019999999999996</v>
      </c>
    </row>
    <row r="23" spans="1:21" ht="20" customHeight="1" x14ac:dyDescent="0.35">
      <c r="A23" s="2" t="s">
        <v>34</v>
      </c>
      <c r="B23" s="2" t="s">
        <v>7</v>
      </c>
      <c r="C23" s="2">
        <v>92</v>
      </c>
      <c r="D23" s="2">
        <v>65</v>
      </c>
      <c r="E23" s="2">
        <v>6</v>
      </c>
      <c r="F23" s="2">
        <v>44</v>
      </c>
      <c r="G23" s="2">
        <f>0.76*C23-1.25*E23-19.11</f>
        <v>43.31</v>
      </c>
      <c r="H23" s="2">
        <f>F23-G23</f>
        <v>0.68999999999999773</v>
      </c>
      <c r="K23" t="s">
        <v>94</v>
      </c>
      <c r="L23"/>
      <c r="M23"/>
      <c r="N23"/>
      <c r="O23"/>
      <c r="P23"/>
      <c r="Q23"/>
      <c r="R23"/>
      <c r="S23"/>
    </row>
    <row r="24" spans="1:21" ht="20" customHeight="1" thickBot="1" x14ac:dyDescent="0.4">
      <c r="A24" s="2" t="s">
        <v>62</v>
      </c>
      <c r="B24" s="2" t="s">
        <v>14</v>
      </c>
      <c r="C24" s="2">
        <v>90</v>
      </c>
      <c r="D24" s="2">
        <v>65</v>
      </c>
      <c r="E24" s="2">
        <v>7</v>
      </c>
      <c r="F24" s="2">
        <v>41</v>
      </c>
      <c r="G24" s="2">
        <f>0.76*C24-1.25*E24-19.11</f>
        <v>40.540000000000006</v>
      </c>
      <c r="H24" s="2">
        <f>F24-G24</f>
        <v>0.45999999999999375</v>
      </c>
      <c r="K24"/>
      <c r="L24"/>
      <c r="M24"/>
      <c r="N24"/>
      <c r="O24"/>
      <c r="P24"/>
      <c r="Q24"/>
      <c r="R24"/>
      <c r="S24"/>
    </row>
    <row r="25" spans="1:21" ht="20" customHeight="1" x14ac:dyDescent="0.35">
      <c r="A25" s="2" t="s">
        <v>41</v>
      </c>
      <c r="B25" s="2" t="s">
        <v>42</v>
      </c>
      <c r="C25" s="2">
        <v>92</v>
      </c>
      <c r="D25" s="2">
        <v>62</v>
      </c>
      <c r="E25" s="2">
        <v>8</v>
      </c>
      <c r="F25" s="2">
        <v>40</v>
      </c>
      <c r="G25" s="2">
        <f>0.76*C25-1.25*E25-19.11</f>
        <v>40.81</v>
      </c>
      <c r="H25" s="2">
        <f>F25-G25</f>
        <v>-0.81000000000000227</v>
      </c>
      <c r="K25" s="6" t="s">
        <v>95</v>
      </c>
      <c r="L25" s="6"/>
      <c r="M25"/>
      <c r="N25"/>
      <c r="O25"/>
      <c r="P25"/>
      <c r="Q25"/>
      <c r="R25"/>
      <c r="S25"/>
    </row>
    <row r="26" spans="1:21" ht="20" customHeight="1" x14ac:dyDescent="0.35">
      <c r="A26" s="2" t="s">
        <v>71</v>
      </c>
      <c r="B26" s="2" t="s">
        <v>72</v>
      </c>
      <c r="C26" s="2">
        <v>82</v>
      </c>
      <c r="D26" s="2">
        <v>68</v>
      </c>
      <c r="E26" s="2">
        <v>9</v>
      </c>
      <c r="F26" s="2">
        <v>31</v>
      </c>
      <c r="G26" s="2">
        <f>0.76*C26-1.25*E26-19.11</f>
        <v>31.96</v>
      </c>
      <c r="H26" s="2">
        <f>F26-G26</f>
        <v>-0.96000000000000085</v>
      </c>
      <c r="K26" s="3" t="s">
        <v>96</v>
      </c>
      <c r="L26" s="3">
        <v>0.75594359137246514</v>
      </c>
      <c r="M26"/>
      <c r="N26"/>
      <c r="O26"/>
      <c r="P26"/>
      <c r="Q26"/>
      <c r="R26"/>
      <c r="S26"/>
    </row>
    <row r="27" spans="1:21" ht="20" customHeight="1" x14ac:dyDescent="0.35">
      <c r="A27" s="2" t="s">
        <v>9</v>
      </c>
      <c r="B27" s="2" t="s">
        <v>10</v>
      </c>
      <c r="C27" s="2">
        <v>93</v>
      </c>
      <c r="D27" s="2">
        <v>60</v>
      </c>
      <c r="E27" s="2">
        <v>8</v>
      </c>
      <c r="F27" s="2">
        <v>40</v>
      </c>
      <c r="G27" s="2">
        <f>0.76*C27-1.25*E27-19.11</f>
        <v>41.570000000000007</v>
      </c>
      <c r="H27" s="2">
        <f>F27-G27</f>
        <v>-1.5700000000000074</v>
      </c>
      <c r="K27" s="3" t="s">
        <v>97</v>
      </c>
      <c r="L27" s="3">
        <v>0.57145071333710062</v>
      </c>
      <c r="M27"/>
      <c r="N27"/>
      <c r="O27"/>
      <c r="P27"/>
      <c r="Q27"/>
      <c r="R27"/>
      <c r="S27"/>
    </row>
    <row r="28" spans="1:21" ht="20" customHeight="1" x14ac:dyDescent="0.35">
      <c r="A28" s="2" t="s">
        <v>49</v>
      </c>
      <c r="B28" s="2" t="s">
        <v>12</v>
      </c>
      <c r="C28" s="2">
        <v>74</v>
      </c>
      <c r="D28" s="2">
        <v>42</v>
      </c>
      <c r="E28" s="2">
        <v>20</v>
      </c>
      <c r="F28" s="2">
        <v>9</v>
      </c>
      <c r="G28" s="2">
        <f>0.76*C28-1.25*E28-19.11</f>
        <v>12.130000000000003</v>
      </c>
      <c r="H28" s="2">
        <f>F28-G28</f>
        <v>-3.1300000000000026</v>
      </c>
      <c r="K28" s="3" t="s">
        <v>98</v>
      </c>
      <c r="L28" s="3">
        <v>0.56213442449660278</v>
      </c>
      <c r="M28"/>
      <c r="N28"/>
      <c r="O28"/>
      <c r="P28"/>
      <c r="Q28"/>
      <c r="R28"/>
      <c r="S28"/>
    </row>
    <row r="29" spans="1:21" ht="20" customHeight="1" x14ac:dyDescent="0.35">
      <c r="A29" s="2" t="s">
        <v>63</v>
      </c>
      <c r="B29" s="2" t="s">
        <v>20</v>
      </c>
      <c r="C29" s="2">
        <v>76</v>
      </c>
      <c r="D29" s="2">
        <v>63</v>
      </c>
      <c r="E29" s="2">
        <v>10</v>
      </c>
      <c r="F29" s="2">
        <v>23</v>
      </c>
      <c r="G29" s="2">
        <f>0.76*C29-1.25*E29-19.11</f>
        <v>26.15</v>
      </c>
      <c r="H29" s="2">
        <f>F29-G29</f>
        <v>-3.1499999999999986</v>
      </c>
      <c r="K29" s="3" t="s">
        <v>79</v>
      </c>
      <c r="L29" s="3">
        <v>8.8943281140138026</v>
      </c>
      <c r="M29"/>
      <c r="N29"/>
      <c r="O29"/>
      <c r="P29"/>
      <c r="Q29"/>
      <c r="R29"/>
      <c r="S29"/>
    </row>
    <row r="30" spans="1:21" ht="20" customHeight="1" thickBot="1" x14ac:dyDescent="0.4">
      <c r="A30" s="2" t="s">
        <v>45</v>
      </c>
      <c r="B30" s="2" t="s">
        <v>46</v>
      </c>
      <c r="C30" s="2">
        <v>72</v>
      </c>
      <c r="D30" s="2">
        <v>56</v>
      </c>
      <c r="E30" s="2">
        <v>12</v>
      </c>
      <c r="F30" s="2">
        <v>17</v>
      </c>
      <c r="G30" s="2">
        <f>0.76*C30-1.25*E30-19.11</f>
        <v>20.61</v>
      </c>
      <c r="H30" s="2">
        <f>F30-G30</f>
        <v>-3.6099999999999994</v>
      </c>
      <c r="K30" s="4" t="s">
        <v>99</v>
      </c>
      <c r="L30" s="4">
        <v>48</v>
      </c>
      <c r="M30"/>
      <c r="N30"/>
      <c r="O30"/>
      <c r="P30"/>
      <c r="Q30"/>
      <c r="R30"/>
      <c r="S30"/>
    </row>
    <row r="31" spans="1:21" ht="20" customHeight="1" x14ac:dyDescent="0.35">
      <c r="A31" s="2" t="s">
        <v>53</v>
      </c>
      <c r="B31" s="2" t="s">
        <v>37</v>
      </c>
      <c r="C31" s="2">
        <v>84</v>
      </c>
      <c r="D31" s="2">
        <v>65</v>
      </c>
      <c r="E31" s="2">
        <v>4</v>
      </c>
      <c r="F31" s="2">
        <v>36</v>
      </c>
      <c r="G31" s="2">
        <f>0.76*C31-1.25*E31-19.11</f>
        <v>39.730000000000004</v>
      </c>
      <c r="H31" s="2">
        <f>F31-G31</f>
        <v>-3.730000000000004</v>
      </c>
      <c r="K31"/>
      <c r="L31"/>
      <c r="M31"/>
      <c r="N31"/>
      <c r="O31"/>
      <c r="P31"/>
      <c r="Q31"/>
      <c r="R31"/>
      <c r="S31"/>
    </row>
    <row r="32" spans="1:21" ht="20" customHeight="1" thickBot="1" x14ac:dyDescent="0.4">
      <c r="A32" s="2" t="s">
        <v>6</v>
      </c>
      <c r="B32" s="2" t="s">
        <v>7</v>
      </c>
      <c r="C32" s="2">
        <v>85</v>
      </c>
      <c r="D32" s="2">
        <v>39</v>
      </c>
      <c r="E32" s="2">
        <v>13</v>
      </c>
      <c r="F32" s="2">
        <v>25</v>
      </c>
      <c r="G32" s="2">
        <f>0.76*C32-1.25*E32-19.11</f>
        <v>29.239999999999995</v>
      </c>
      <c r="H32" s="2">
        <f>F32-G32</f>
        <v>-4.2399999999999949</v>
      </c>
      <c r="K32" t="s">
        <v>100</v>
      </c>
      <c r="L32"/>
      <c r="M32"/>
      <c r="N32"/>
      <c r="O32"/>
      <c r="P32"/>
      <c r="Q32"/>
      <c r="R32"/>
      <c r="S32"/>
    </row>
    <row r="33" spans="1:19" ht="20" customHeight="1" x14ac:dyDescent="0.35">
      <c r="A33" s="2" t="s">
        <v>74</v>
      </c>
      <c r="B33" s="2" t="s">
        <v>75</v>
      </c>
      <c r="C33" s="2">
        <v>86</v>
      </c>
      <c r="D33" s="2">
        <v>73</v>
      </c>
      <c r="E33" s="2">
        <v>7</v>
      </c>
      <c r="F33" s="2">
        <v>33</v>
      </c>
      <c r="G33" s="2">
        <f>0.76*C33-1.25*E33-19.11</f>
        <v>37.5</v>
      </c>
      <c r="H33" s="2">
        <f>F33-G33</f>
        <v>-4.5</v>
      </c>
      <c r="K33" s="5"/>
      <c r="L33" s="5" t="s">
        <v>105</v>
      </c>
      <c r="M33" s="5" t="s">
        <v>106</v>
      </c>
      <c r="N33" s="5" t="s">
        <v>107</v>
      </c>
      <c r="O33" s="5" t="s">
        <v>108</v>
      </c>
      <c r="P33" s="5" t="s">
        <v>109</v>
      </c>
      <c r="Q33"/>
      <c r="R33"/>
      <c r="S33"/>
    </row>
    <row r="34" spans="1:19" ht="20" customHeight="1" x14ac:dyDescent="0.35">
      <c r="A34" s="2" t="s">
        <v>50</v>
      </c>
      <c r="B34" s="2" t="s">
        <v>12</v>
      </c>
      <c r="C34" s="2">
        <v>78</v>
      </c>
      <c r="D34" s="2">
        <v>41</v>
      </c>
      <c r="E34" s="2">
        <v>18</v>
      </c>
      <c r="F34" s="2">
        <v>13</v>
      </c>
      <c r="G34" s="2">
        <f>0.76*C34-1.25*E34-19.11</f>
        <v>17.670000000000002</v>
      </c>
      <c r="H34" s="2">
        <f>F34-G34</f>
        <v>-4.6700000000000017</v>
      </c>
      <c r="K34" s="3" t="s">
        <v>101</v>
      </c>
      <c r="L34" s="3">
        <v>1</v>
      </c>
      <c r="M34" s="3">
        <v>4852.4618270787951</v>
      </c>
      <c r="N34" s="3">
        <v>4852.4618270787951</v>
      </c>
      <c r="O34" s="3">
        <v>61.338878937824497</v>
      </c>
      <c r="P34" s="3">
        <v>5.2381790766579325E-10</v>
      </c>
      <c r="Q34"/>
      <c r="R34"/>
      <c r="S34"/>
    </row>
    <row r="35" spans="1:19" ht="20" customHeight="1" x14ac:dyDescent="0.35">
      <c r="A35" s="2" t="s">
        <v>47</v>
      </c>
      <c r="B35" s="2" t="s">
        <v>12</v>
      </c>
      <c r="C35" s="2">
        <v>83</v>
      </c>
      <c r="D35" s="2">
        <v>58</v>
      </c>
      <c r="E35" s="2">
        <v>17</v>
      </c>
      <c r="F35" s="2">
        <v>18</v>
      </c>
      <c r="G35" s="2">
        <f>0.76*C35-1.25*E35-19.11</f>
        <v>22.72</v>
      </c>
      <c r="H35" s="2">
        <f>F35-G35</f>
        <v>-4.7199999999999989</v>
      </c>
      <c r="K35" s="3" t="s">
        <v>102</v>
      </c>
      <c r="L35" s="3">
        <v>46</v>
      </c>
      <c r="M35" s="3">
        <v>3639.017339587871</v>
      </c>
      <c r="N35" s="3">
        <v>79.109072599736322</v>
      </c>
      <c r="O35" s="3"/>
      <c r="P35" s="3"/>
      <c r="Q35"/>
      <c r="R35"/>
      <c r="S35"/>
    </row>
    <row r="36" spans="1:19" ht="20" customHeight="1" thickBot="1" x14ac:dyDescent="0.4">
      <c r="A36" s="2" t="s">
        <v>35</v>
      </c>
      <c r="B36" s="2" t="s">
        <v>20</v>
      </c>
      <c r="C36" s="2">
        <v>72</v>
      </c>
      <c r="D36" s="2">
        <v>63</v>
      </c>
      <c r="E36" s="2">
        <v>13</v>
      </c>
      <c r="F36" s="2">
        <v>13</v>
      </c>
      <c r="G36" s="2">
        <f>0.76*C36-1.25*E36-19.11</f>
        <v>19.36</v>
      </c>
      <c r="H36" s="2">
        <f>F36-G36</f>
        <v>-6.3599999999999994</v>
      </c>
      <c r="K36" s="4" t="s">
        <v>103</v>
      </c>
      <c r="L36" s="4">
        <v>47</v>
      </c>
      <c r="M36" s="4">
        <v>8491.4791666666661</v>
      </c>
      <c r="N36" s="4"/>
      <c r="O36" s="4"/>
      <c r="P36" s="4"/>
      <c r="Q36"/>
      <c r="R36"/>
      <c r="S36"/>
    </row>
    <row r="37" spans="1:19" ht="20" customHeight="1" thickBot="1" x14ac:dyDescent="0.4">
      <c r="A37" s="2" t="s">
        <v>48</v>
      </c>
      <c r="B37" s="2" t="s">
        <v>12</v>
      </c>
      <c r="C37" s="2">
        <v>74</v>
      </c>
      <c r="D37" s="2">
        <v>32</v>
      </c>
      <c r="E37" s="2">
        <v>19</v>
      </c>
      <c r="F37" s="2">
        <v>7</v>
      </c>
      <c r="G37" s="2">
        <f>0.76*C37-1.25*E37-19.11</f>
        <v>13.380000000000003</v>
      </c>
      <c r="H37" s="2">
        <f>F37-G37</f>
        <v>-6.3800000000000026</v>
      </c>
      <c r="K37"/>
      <c r="L37"/>
      <c r="M37"/>
      <c r="N37"/>
      <c r="O37"/>
      <c r="P37"/>
      <c r="Q37"/>
      <c r="R37"/>
      <c r="S37"/>
    </row>
    <row r="38" spans="1:19" ht="20" customHeight="1" x14ac:dyDescent="0.35">
      <c r="A38" s="2" t="s">
        <v>17</v>
      </c>
      <c r="B38" s="2" t="s">
        <v>18</v>
      </c>
      <c r="C38" s="2">
        <v>89</v>
      </c>
      <c r="D38" s="2">
        <v>45</v>
      </c>
      <c r="E38" s="2">
        <v>12</v>
      </c>
      <c r="F38" s="2">
        <v>27</v>
      </c>
      <c r="G38" s="2">
        <f>0.76*C38-1.25*E38-19.11</f>
        <v>33.53</v>
      </c>
      <c r="H38" s="2">
        <f>F38-G38</f>
        <v>-6.5300000000000011</v>
      </c>
      <c r="K38" s="5"/>
      <c r="L38" s="5" t="s">
        <v>110</v>
      </c>
      <c r="M38" s="5" t="s">
        <v>79</v>
      </c>
      <c r="N38" s="5" t="s">
        <v>111</v>
      </c>
      <c r="O38" s="5" t="s">
        <v>112</v>
      </c>
      <c r="P38" s="5" t="s">
        <v>113</v>
      </c>
      <c r="Q38" s="5" t="s">
        <v>114</v>
      </c>
      <c r="R38" s="5" t="s">
        <v>115</v>
      </c>
      <c r="S38" s="5" t="s">
        <v>116</v>
      </c>
    </row>
    <row r="39" spans="1:19" ht="20" customHeight="1" x14ac:dyDescent="0.35">
      <c r="A39" s="2" t="s">
        <v>66</v>
      </c>
      <c r="B39" s="2" t="s">
        <v>18</v>
      </c>
      <c r="C39" s="2">
        <v>92</v>
      </c>
      <c r="D39" s="2">
        <v>44</v>
      </c>
      <c r="E39" s="2">
        <v>13</v>
      </c>
      <c r="F39" s="2">
        <v>28</v>
      </c>
      <c r="G39" s="2">
        <f>0.76*C39-1.25*E39-19.11</f>
        <v>34.56</v>
      </c>
      <c r="H39" s="2">
        <f>F39-G39</f>
        <v>-6.5600000000000023</v>
      </c>
      <c r="K39" s="3" t="s">
        <v>104</v>
      </c>
      <c r="L39" s="3">
        <v>-68.761182777684695</v>
      </c>
      <c r="M39" s="3">
        <v>12.582655725286697</v>
      </c>
      <c r="N39" s="3">
        <v>-5.4647591318499629</v>
      </c>
      <c r="O39" s="3">
        <v>1.8209885121291277E-6</v>
      </c>
      <c r="P39" s="3">
        <v>-94.088755109832647</v>
      </c>
      <c r="Q39" s="3">
        <v>-43.433610445536736</v>
      </c>
      <c r="R39" s="3">
        <v>-94.088755109832647</v>
      </c>
      <c r="S39" s="3">
        <v>-43.433610445536736</v>
      </c>
    </row>
    <row r="40" spans="1:19" ht="20" customHeight="1" thickBot="1" x14ac:dyDescent="0.4">
      <c r="A40" s="2" t="s">
        <v>44</v>
      </c>
      <c r="B40" s="2" t="s">
        <v>7</v>
      </c>
      <c r="C40" s="2">
        <v>87</v>
      </c>
      <c r="D40" s="2">
        <v>67</v>
      </c>
      <c r="E40" s="2">
        <v>9</v>
      </c>
      <c r="F40" s="2">
        <v>29</v>
      </c>
      <c r="G40" s="2">
        <f>0.76*C40-1.25*E40-19.11</f>
        <v>35.760000000000005</v>
      </c>
      <c r="H40" s="2">
        <f>F40-G40</f>
        <v>-6.7600000000000051</v>
      </c>
      <c r="K40" s="4" t="s">
        <v>2</v>
      </c>
      <c r="L40" s="4">
        <v>1.1805159993298708</v>
      </c>
      <c r="M40" s="4">
        <v>0.15073147888916619</v>
      </c>
      <c r="N40" s="4">
        <v>7.8319141298806718</v>
      </c>
      <c r="O40" s="4">
        <v>5.2381790766579139E-10</v>
      </c>
      <c r="P40" s="4">
        <v>0.87710926885525131</v>
      </c>
      <c r="Q40" s="4">
        <v>1.4839227298044904</v>
      </c>
      <c r="R40" s="4">
        <v>0.87710926885525131</v>
      </c>
      <c r="S40" s="4">
        <v>1.4839227298044904</v>
      </c>
    </row>
    <row r="41" spans="1:19" ht="20" customHeight="1" x14ac:dyDescent="0.35">
      <c r="A41" s="2" t="s">
        <v>67</v>
      </c>
      <c r="B41" s="2" t="s">
        <v>68</v>
      </c>
      <c r="C41" s="2">
        <v>70</v>
      </c>
      <c r="D41" s="2">
        <v>37</v>
      </c>
      <c r="E41" s="2">
        <v>12</v>
      </c>
      <c r="F41" s="2">
        <v>12</v>
      </c>
      <c r="G41" s="2">
        <f>0.76*C41-1.25*E41-19.11</f>
        <v>19.090000000000003</v>
      </c>
      <c r="H41" s="2">
        <f>F41-G41</f>
        <v>-7.0900000000000034</v>
      </c>
      <c r="K41"/>
      <c r="L41"/>
      <c r="M41"/>
      <c r="N41"/>
      <c r="O41"/>
      <c r="P41"/>
      <c r="Q41"/>
      <c r="R41"/>
      <c r="S41"/>
    </row>
    <row r="42" spans="1:19" ht="20" customHeight="1" x14ac:dyDescent="0.35">
      <c r="A42" s="2" t="s">
        <v>69</v>
      </c>
      <c r="B42" s="2" t="s">
        <v>70</v>
      </c>
      <c r="C42" s="2">
        <v>73</v>
      </c>
      <c r="D42" s="2">
        <v>37</v>
      </c>
      <c r="E42" s="2">
        <v>13</v>
      </c>
      <c r="F42" s="2">
        <v>13</v>
      </c>
      <c r="G42" s="2">
        <f>0.76*C42-1.25*E42-19.11</f>
        <v>20.120000000000005</v>
      </c>
      <c r="H42" s="2">
        <f>F42-G42</f>
        <v>-7.1200000000000045</v>
      </c>
      <c r="K42"/>
      <c r="L42"/>
      <c r="M42"/>
      <c r="N42"/>
      <c r="O42"/>
      <c r="P42"/>
      <c r="Q42"/>
      <c r="R42"/>
      <c r="S42"/>
    </row>
    <row r="43" spans="1:19" ht="20" customHeight="1" x14ac:dyDescent="0.35">
      <c r="A43" s="2" t="s">
        <v>43</v>
      </c>
      <c r="B43" s="2" t="s">
        <v>12</v>
      </c>
      <c r="C43" s="2">
        <v>92</v>
      </c>
      <c r="D43" s="2">
        <v>69</v>
      </c>
      <c r="E43" s="2">
        <v>7</v>
      </c>
      <c r="F43" s="2">
        <v>34</v>
      </c>
      <c r="G43" s="2">
        <f>0.76*C43-1.25*E43-19.11</f>
        <v>42.06</v>
      </c>
      <c r="H43" s="2">
        <f>F43-G43</f>
        <v>-8.0600000000000023</v>
      </c>
      <c r="K43"/>
      <c r="L43"/>
      <c r="M43"/>
      <c r="N43"/>
      <c r="O43"/>
      <c r="P43"/>
      <c r="Q43"/>
      <c r="R43"/>
      <c r="S43"/>
    </row>
    <row r="44" spans="1:19" ht="20" customHeight="1" x14ac:dyDescent="0.35">
      <c r="A44" s="2" t="s">
        <v>28</v>
      </c>
      <c r="B44" s="2" t="s">
        <v>29</v>
      </c>
      <c r="C44" s="2">
        <v>91</v>
      </c>
      <c r="D44" s="2">
        <v>54</v>
      </c>
      <c r="E44" s="2">
        <v>10</v>
      </c>
      <c r="F44" s="2">
        <v>29</v>
      </c>
      <c r="G44" s="2">
        <f>0.76*C44-1.25*E44-19.11</f>
        <v>37.549999999999997</v>
      </c>
      <c r="H44" s="2">
        <f>F44-G44</f>
        <v>-8.5499999999999972</v>
      </c>
      <c r="K44" t="s">
        <v>117</v>
      </c>
      <c r="L44"/>
      <c r="M44"/>
      <c r="N44"/>
      <c r="O44"/>
      <c r="P44" t="s">
        <v>122</v>
      </c>
      <c r="Q44"/>
      <c r="R44"/>
      <c r="S44"/>
    </row>
    <row r="45" spans="1:19" ht="20" customHeight="1" thickBot="1" x14ac:dyDescent="0.4">
      <c r="A45" s="2" t="s">
        <v>36</v>
      </c>
      <c r="B45" s="2" t="s">
        <v>37</v>
      </c>
      <c r="C45" s="2">
        <v>90</v>
      </c>
      <c r="D45" s="2">
        <v>66</v>
      </c>
      <c r="E45" s="2">
        <v>8</v>
      </c>
      <c r="F45" s="2">
        <v>30</v>
      </c>
      <c r="G45" s="2">
        <f>0.76*C45-1.25*E45-19.11</f>
        <v>39.290000000000006</v>
      </c>
      <c r="H45" s="2">
        <f>F45-G45</f>
        <v>-9.2900000000000063</v>
      </c>
      <c r="K45"/>
      <c r="L45"/>
      <c r="M45"/>
      <c r="N45"/>
      <c r="O45"/>
      <c r="P45"/>
      <c r="Q45"/>
      <c r="R45"/>
      <c r="S45"/>
    </row>
    <row r="46" spans="1:19" ht="20" customHeight="1" x14ac:dyDescent="0.35">
      <c r="A46" s="2" t="s">
        <v>19</v>
      </c>
      <c r="B46" s="2" t="s">
        <v>20</v>
      </c>
      <c r="C46" s="2">
        <v>90</v>
      </c>
      <c r="D46" s="2">
        <v>69</v>
      </c>
      <c r="E46" s="2">
        <v>7</v>
      </c>
      <c r="F46" s="2">
        <v>31</v>
      </c>
      <c r="G46" s="2">
        <f>0.76*C46-1.25*E46-19.11</f>
        <v>40.540000000000006</v>
      </c>
      <c r="H46" s="2">
        <f>F46-G46</f>
        <v>-9.5400000000000063</v>
      </c>
      <c r="K46" s="5" t="s">
        <v>118</v>
      </c>
      <c r="L46" s="5" t="s">
        <v>119</v>
      </c>
      <c r="M46" s="5" t="s">
        <v>120</v>
      </c>
      <c r="N46" s="5" t="s">
        <v>121</v>
      </c>
      <c r="O46"/>
      <c r="P46" s="5" t="s">
        <v>123</v>
      </c>
      <c r="Q46" s="5" t="s">
        <v>5</v>
      </c>
      <c r="R46"/>
      <c r="S46"/>
    </row>
    <row r="47" spans="1:19" ht="20" customHeight="1" x14ac:dyDescent="0.35">
      <c r="A47" s="2" t="s">
        <v>51</v>
      </c>
      <c r="B47" s="2" t="s">
        <v>12</v>
      </c>
      <c r="C47" s="2">
        <v>80</v>
      </c>
      <c r="D47" s="2">
        <v>48</v>
      </c>
      <c r="E47" s="2">
        <v>19</v>
      </c>
      <c r="F47" s="2">
        <v>8</v>
      </c>
      <c r="G47" s="2">
        <f>0.76*C47-1.25*E47-19.11</f>
        <v>17.939999999999998</v>
      </c>
      <c r="H47" s="2">
        <f>F47-G47</f>
        <v>-9.9399999999999977</v>
      </c>
      <c r="K47" s="3">
        <v>1</v>
      </c>
      <c r="L47" s="3">
        <v>31.582677165354326</v>
      </c>
      <c r="M47" s="3">
        <v>-6.5826771653543261</v>
      </c>
      <c r="N47" s="3">
        <v>-0.7480996007529529</v>
      </c>
      <c r="O47"/>
      <c r="P47" s="3">
        <v>1.0416666666666667</v>
      </c>
      <c r="Q47" s="3">
        <v>7</v>
      </c>
      <c r="R47"/>
      <c r="S47"/>
    </row>
    <row r="48" spans="1:19" ht="20" customHeight="1" x14ac:dyDescent="0.35">
      <c r="A48" s="2" t="s">
        <v>31</v>
      </c>
      <c r="B48" s="2" t="s">
        <v>32</v>
      </c>
      <c r="C48" s="2">
        <v>89</v>
      </c>
      <c r="D48" s="2">
        <v>64</v>
      </c>
      <c r="E48" s="2">
        <v>9</v>
      </c>
      <c r="F48" s="2">
        <v>27</v>
      </c>
      <c r="G48" s="2">
        <f>0.76*C48-1.25*E48-19.11</f>
        <v>37.28</v>
      </c>
      <c r="H48" s="2">
        <f>F48-G48</f>
        <v>-10.280000000000001</v>
      </c>
      <c r="K48" s="3">
        <v>2</v>
      </c>
      <c r="L48" s="3">
        <v>24.499581169375105</v>
      </c>
      <c r="M48" s="3">
        <v>8.5004188306248949</v>
      </c>
      <c r="N48" s="3">
        <v>0.96604463103441163</v>
      </c>
      <c r="O48"/>
      <c r="P48" s="3">
        <v>3.125</v>
      </c>
      <c r="Q48" s="3">
        <v>8</v>
      </c>
      <c r="R48"/>
      <c r="S48"/>
    </row>
    <row r="49" spans="1:19" ht="20" customHeight="1" x14ac:dyDescent="0.35">
      <c r="A49" s="2" t="s">
        <v>57</v>
      </c>
      <c r="B49" s="2" t="s">
        <v>58</v>
      </c>
      <c r="C49" s="2">
        <v>83</v>
      </c>
      <c r="D49" s="2">
        <v>51</v>
      </c>
      <c r="E49" s="2">
        <v>15</v>
      </c>
      <c r="F49" s="2">
        <v>13</v>
      </c>
      <c r="G49" s="2">
        <f>0.76*C49-1.25*E49-19.11</f>
        <v>25.22</v>
      </c>
      <c r="H49" s="2">
        <f>F49-G49</f>
        <v>-12.219999999999999</v>
      </c>
      <c r="K49" s="3">
        <v>3</v>
      </c>
      <c r="L49" s="3">
        <v>41.026805159993287</v>
      </c>
      <c r="M49" s="3">
        <v>-1.0268051599932875</v>
      </c>
      <c r="N49" s="3">
        <v>-0.116693027919546</v>
      </c>
      <c r="O49"/>
      <c r="P49" s="3">
        <v>5.2083333333333339</v>
      </c>
      <c r="Q49" s="3">
        <v>9</v>
      </c>
      <c r="R49"/>
      <c r="S49"/>
    </row>
    <row r="50" spans="1:19" ht="20" customHeight="1" x14ac:dyDescent="0.35">
      <c r="K50" s="3">
        <v>4</v>
      </c>
      <c r="L50" s="3">
        <v>31.582677165354326</v>
      </c>
      <c r="M50" s="3">
        <v>14.417322834645674</v>
      </c>
      <c r="N50" s="3">
        <v>1.6384813026060503</v>
      </c>
      <c r="O50"/>
      <c r="P50" s="3">
        <v>7.291666666666667</v>
      </c>
      <c r="Q50" s="3">
        <v>12</v>
      </c>
      <c r="R50"/>
      <c r="S50"/>
    </row>
    <row r="51" spans="1:19" ht="20" customHeight="1" x14ac:dyDescent="0.35">
      <c r="K51" s="3">
        <v>5</v>
      </c>
      <c r="L51" s="3">
        <v>19.777517172055624</v>
      </c>
      <c r="M51" s="3">
        <v>8.2224828279443756</v>
      </c>
      <c r="N51" s="3">
        <v>0.93445811882711327</v>
      </c>
      <c r="O51"/>
      <c r="P51" s="3">
        <v>9.375</v>
      </c>
      <c r="Q51" s="3">
        <v>12</v>
      </c>
      <c r="R51"/>
      <c r="S51"/>
    </row>
    <row r="52" spans="1:19" ht="20" customHeight="1" x14ac:dyDescent="0.35">
      <c r="K52" s="3">
        <v>6</v>
      </c>
      <c r="L52" s="3">
        <v>16.235969174066</v>
      </c>
      <c r="M52" s="3">
        <v>14.764030825934</v>
      </c>
      <c r="N52" s="3">
        <v>1.6778835250370352</v>
      </c>
      <c r="O52"/>
      <c r="P52" s="3">
        <v>11.458333333333334</v>
      </c>
      <c r="Q52" s="3">
        <v>13</v>
      </c>
      <c r="R52"/>
      <c r="S52"/>
    </row>
    <row r="53" spans="1:19" ht="20" customHeight="1" x14ac:dyDescent="0.35">
      <c r="K53" s="3">
        <v>7</v>
      </c>
      <c r="L53" s="3">
        <v>36.304741162673807</v>
      </c>
      <c r="M53" s="3">
        <v>-9.3047411626738068</v>
      </c>
      <c r="N53" s="3">
        <v>-1.0574532175969409</v>
      </c>
      <c r="O53"/>
      <c r="P53" s="3">
        <v>13.541666666666666</v>
      </c>
      <c r="Q53" s="3">
        <v>13</v>
      </c>
      <c r="R53"/>
      <c r="S53"/>
    </row>
    <row r="54" spans="1:19" ht="20" customHeight="1" x14ac:dyDescent="0.35">
      <c r="K54" s="3">
        <v>8</v>
      </c>
      <c r="L54" s="3">
        <v>37.485257162003677</v>
      </c>
      <c r="M54" s="3">
        <v>-6.485257162003677</v>
      </c>
      <c r="N54" s="3">
        <v>-0.73702813791477051</v>
      </c>
      <c r="O54"/>
      <c r="P54" s="3">
        <v>15.625</v>
      </c>
      <c r="Q54" s="3">
        <v>13</v>
      </c>
      <c r="R54"/>
      <c r="S54"/>
    </row>
    <row r="55" spans="1:19" ht="20" customHeight="1" x14ac:dyDescent="0.35">
      <c r="K55" s="3">
        <v>9</v>
      </c>
      <c r="L55" s="3">
        <v>38.665773161333547</v>
      </c>
      <c r="M55" s="3">
        <v>-3.6657731613335471</v>
      </c>
      <c r="N55" s="3">
        <v>-0.4166030582326003</v>
      </c>
      <c r="O55"/>
      <c r="P55" s="3">
        <v>17.708333333333336</v>
      </c>
      <c r="Q55" s="3">
        <v>13</v>
      </c>
      <c r="R55"/>
      <c r="S55"/>
    </row>
    <row r="56" spans="1:19" ht="20" customHeight="1" x14ac:dyDescent="0.35">
      <c r="K56" s="3">
        <v>10</v>
      </c>
      <c r="L56" s="3">
        <v>42.207321159323158</v>
      </c>
      <c r="M56" s="3">
        <v>10.792678840676842</v>
      </c>
      <c r="N56" s="3">
        <v>1.2265524389164828</v>
      </c>
      <c r="O56"/>
      <c r="P56" s="3">
        <v>19.791666666666668</v>
      </c>
      <c r="Q56" s="3">
        <v>13</v>
      </c>
      <c r="R56"/>
      <c r="S56"/>
    </row>
    <row r="57" spans="1:19" ht="20" customHeight="1" x14ac:dyDescent="0.35">
      <c r="K57" s="3">
        <v>11</v>
      </c>
      <c r="L57" s="3">
        <v>39.846289160663417</v>
      </c>
      <c r="M57" s="3">
        <v>5.1537108393365827</v>
      </c>
      <c r="N57" s="3">
        <v>0.58570227955214227</v>
      </c>
      <c r="O57"/>
      <c r="P57" s="3">
        <v>21.875000000000004</v>
      </c>
      <c r="Q57" s="3">
        <v>17</v>
      </c>
      <c r="R57"/>
      <c r="S57"/>
    </row>
    <row r="58" spans="1:19" ht="20" customHeight="1" x14ac:dyDescent="0.35">
      <c r="K58" s="3">
        <v>12</v>
      </c>
      <c r="L58" s="3">
        <v>30.402161166024456</v>
      </c>
      <c r="M58" s="3">
        <v>6.597838833975544</v>
      </c>
      <c r="N58" s="3">
        <v>0.7498226745050699</v>
      </c>
      <c r="O58"/>
      <c r="P58" s="3">
        <v>23.958333333333336</v>
      </c>
      <c r="Q58" s="3">
        <v>18</v>
      </c>
      <c r="R58"/>
      <c r="S58"/>
    </row>
    <row r="59" spans="1:19" ht="20" customHeight="1" x14ac:dyDescent="0.35">
      <c r="K59" s="3">
        <v>13</v>
      </c>
      <c r="L59" s="3">
        <v>38.665773161333547</v>
      </c>
      <c r="M59" s="3">
        <v>-9.6657731613335471</v>
      </c>
      <c r="N59" s="3">
        <v>-1.0984833163351726</v>
      </c>
      <c r="O59"/>
      <c r="P59" s="3">
        <v>26.041666666666668</v>
      </c>
      <c r="Q59" s="3">
        <v>19</v>
      </c>
      <c r="R59"/>
      <c r="S59"/>
    </row>
    <row r="60" spans="1:19" ht="20" customHeight="1" x14ac:dyDescent="0.35">
      <c r="K60" s="3">
        <v>14</v>
      </c>
      <c r="L60" s="3">
        <v>45.748869157312782</v>
      </c>
      <c r="M60" s="3">
        <v>0.25113084268721764</v>
      </c>
      <c r="N60" s="3">
        <v>2.8540193971512744E-2</v>
      </c>
      <c r="O60"/>
      <c r="P60" s="3">
        <v>28.125000000000004</v>
      </c>
      <c r="Q60" s="3">
        <v>21</v>
      </c>
      <c r="R60"/>
      <c r="S60"/>
    </row>
    <row r="61" spans="1:19" ht="20" customHeight="1" x14ac:dyDescent="0.35">
      <c r="K61" s="3">
        <v>15</v>
      </c>
      <c r="L61" s="3">
        <v>36.304741162673807</v>
      </c>
      <c r="M61" s="3">
        <v>-9.3047411626738068</v>
      </c>
      <c r="N61" s="3">
        <v>-1.0574532175969409</v>
      </c>
      <c r="O61"/>
      <c r="P61" s="3">
        <v>30.208333333333336</v>
      </c>
      <c r="Q61" s="3">
        <v>22</v>
      </c>
      <c r="R61"/>
      <c r="S61"/>
    </row>
    <row r="62" spans="1:19" ht="20" customHeight="1" x14ac:dyDescent="0.35">
      <c r="K62" s="3">
        <v>16</v>
      </c>
      <c r="L62" s="3">
        <v>26.860613168034845</v>
      </c>
      <c r="M62" s="3">
        <v>13.139386831965155</v>
      </c>
      <c r="N62" s="3">
        <v>1.4932480807149899</v>
      </c>
      <c r="O62"/>
      <c r="P62" s="3">
        <v>32.291666666666671</v>
      </c>
      <c r="Q62" s="3">
        <v>23</v>
      </c>
      <c r="R62"/>
      <c r="S62"/>
    </row>
    <row r="63" spans="1:19" ht="20" customHeight="1" x14ac:dyDescent="0.35">
      <c r="K63" s="3">
        <v>17</v>
      </c>
      <c r="L63" s="3">
        <v>39.846289160663417</v>
      </c>
      <c r="M63" s="3">
        <v>4.1537108393365827</v>
      </c>
      <c r="N63" s="3">
        <v>0.47205556986838026</v>
      </c>
      <c r="O63"/>
      <c r="P63" s="3">
        <v>34.375</v>
      </c>
      <c r="Q63" s="3">
        <v>23</v>
      </c>
      <c r="R63"/>
      <c r="S63"/>
    </row>
    <row r="64" spans="1:19" ht="20" customHeight="1" x14ac:dyDescent="0.35">
      <c r="K64" s="3">
        <v>18</v>
      </c>
      <c r="L64" s="3">
        <v>16.235969174066</v>
      </c>
      <c r="M64" s="3">
        <v>-3.2359691740659997</v>
      </c>
      <c r="N64" s="3">
        <v>-0.36775724927068199</v>
      </c>
      <c r="O64"/>
      <c r="P64" s="3">
        <v>36.458333333333336</v>
      </c>
      <c r="Q64" s="3">
        <v>25</v>
      </c>
      <c r="R64"/>
      <c r="S64"/>
    </row>
    <row r="65" spans="11:19" ht="20" customHeight="1" x14ac:dyDescent="0.35">
      <c r="K65" s="3">
        <v>19</v>
      </c>
      <c r="L65" s="3">
        <v>37.485257162003677</v>
      </c>
      <c r="M65" s="3">
        <v>-7.485257162003677</v>
      </c>
      <c r="N65" s="3">
        <v>-0.85067484759853262</v>
      </c>
      <c r="O65"/>
      <c r="P65" s="3">
        <v>38.541666666666664</v>
      </c>
      <c r="Q65" s="3">
        <v>26</v>
      </c>
      <c r="R65"/>
      <c r="S65"/>
    </row>
    <row r="66" spans="11:19" ht="20" customHeight="1" x14ac:dyDescent="0.35">
      <c r="K66" s="3">
        <v>20</v>
      </c>
      <c r="L66" s="3">
        <v>25.680097168704975</v>
      </c>
      <c r="M66" s="3">
        <v>-4.6800971687049753</v>
      </c>
      <c r="N66" s="3">
        <v>-0.53187764422361117</v>
      </c>
      <c r="O66"/>
      <c r="P66" s="3">
        <v>40.625</v>
      </c>
      <c r="Q66" s="3">
        <v>27</v>
      </c>
      <c r="R66"/>
      <c r="S66"/>
    </row>
    <row r="67" spans="11:19" ht="20" customHeight="1" x14ac:dyDescent="0.35">
      <c r="K67" s="3">
        <v>21</v>
      </c>
      <c r="L67" s="3">
        <v>43.387837158653028</v>
      </c>
      <c r="M67" s="3">
        <v>23.612162841346972</v>
      </c>
      <c r="N67" s="3">
        <v>2.6834446154362737</v>
      </c>
      <c r="O67"/>
      <c r="P67" s="3">
        <v>42.708333333333336</v>
      </c>
      <c r="Q67" s="3">
        <v>27</v>
      </c>
      <c r="R67"/>
      <c r="S67"/>
    </row>
    <row r="68" spans="11:19" ht="20" customHeight="1" x14ac:dyDescent="0.35">
      <c r="K68" s="3">
        <v>22</v>
      </c>
      <c r="L68" s="3">
        <v>39.846289160663417</v>
      </c>
      <c r="M68" s="3">
        <v>0.15371083933658269</v>
      </c>
      <c r="N68" s="3">
        <v>1.7468731133332006E-2</v>
      </c>
      <c r="O68"/>
      <c r="P68" s="3">
        <v>44.791666666666664</v>
      </c>
      <c r="Q68" s="3">
        <v>28</v>
      </c>
      <c r="R68"/>
      <c r="S68"/>
    </row>
    <row r="69" spans="11:19" ht="20" customHeight="1" x14ac:dyDescent="0.35">
      <c r="K69" s="3">
        <v>23</v>
      </c>
      <c r="L69" s="3">
        <v>39.846289160663417</v>
      </c>
      <c r="M69" s="3">
        <v>-5.8462891606634173</v>
      </c>
      <c r="N69" s="3">
        <v>-0.66441152696924033</v>
      </c>
      <c r="O69"/>
      <c r="P69" s="3">
        <v>46.875</v>
      </c>
      <c r="Q69" s="3">
        <v>28</v>
      </c>
      <c r="R69"/>
      <c r="S69"/>
    </row>
    <row r="70" spans="11:19" ht="20" customHeight="1" x14ac:dyDescent="0.35">
      <c r="K70" s="3">
        <v>24</v>
      </c>
      <c r="L70" s="3">
        <v>33.943709164014066</v>
      </c>
      <c r="M70" s="3">
        <v>-4.9437091640140665</v>
      </c>
      <c r="N70" s="3">
        <v>-0.5618362801236606</v>
      </c>
      <c r="O70"/>
      <c r="P70" s="3">
        <v>48.958333333333336</v>
      </c>
      <c r="Q70" s="3">
        <v>29</v>
      </c>
      <c r="R70"/>
      <c r="S70"/>
    </row>
    <row r="71" spans="11:19" ht="20" customHeight="1" x14ac:dyDescent="0.35">
      <c r="K71" s="3">
        <v>25</v>
      </c>
      <c r="L71" s="3">
        <v>16.235969174066</v>
      </c>
      <c r="M71" s="3">
        <v>0.76403082593400029</v>
      </c>
      <c r="N71" s="3">
        <v>8.682958946436628E-2</v>
      </c>
      <c r="O71"/>
      <c r="P71" s="3">
        <v>51.041666666666664</v>
      </c>
      <c r="Q71" s="3">
        <v>29</v>
      </c>
      <c r="R71"/>
      <c r="S71"/>
    </row>
    <row r="72" spans="11:19" ht="20" customHeight="1" x14ac:dyDescent="0.35">
      <c r="K72" s="3">
        <v>26</v>
      </c>
      <c r="L72" s="3">
        <v>29.221645166694586</v>
      </c>
      <c r="M72" s="3">
        <v>-11.221645166694586</v>
      </c>
      <c r="N72" s="3">
        <v>-1.2753030504335312</v>
      </c>
      <c r="O72"/>
      <c r="P72" s="3">
        <v>53.125</v>
      </c>
      <c r="Q72" s="3">
        <v>30</v>
      </c>
      <c r="R72"/>
      <c r="S72"/>
    </row>
    <row r="73" spans="11:19" ht="20" customHeight="1" x14ac:dyDescent="0.35">
      <c r="K73" s="3">
        <v>27</v>
      </c>
      <c r="L73" s="3">
        <v>18.59700117272574</v>
      </c>
      <c r="M73" s="3">
        <v>-11.59700117272574</v>
      </c>
      <c r="N73" s="3">
        <v>-1.3179610254790104</v>
      </c>
      <c r="O73"/>
      <c r="P73" s="3">
        <v>55.208333333333336</v>
      </c>
      <c r="Q73" s="3">
        <v>31</v>
      </c>
      <c r="R73"/>
      <c r="S73"/>
    </row>
    <row r="74" spans="11:19" ht="20" customHeight="1" x14ac:dyDescent="0.35">
      <c r="K74" s="3">
        <v>28</v>
      </c>
      <c r="L74" s="3">
        <v>18.59700117272574</v>
      </c>
      <c r="M74" s="3">
        <v>-9.59700117272574</v>
      </c>
      <c r="N74" s="3">
        <v>-1.0906676061114862</v>
      </c>
      <c r="O74"/>
      <c r="P74" s="3">
        <v>57.291666666666671</v>
      </c>
      <c r="Q74" s="3">
        <v>31</v>
      </c>
      <c r="R74"/>
      <c r="S74"/>
    </row>
    <row r="75" spans="11:19" ht="20" customHeight="1" x14ac:dyDescent="0.35">
      <c r="K75" s="3">
        <v>29</v>
      </c>
      <c r="L75" s="3">
        <v>23.319065170045235</v>
      </c>
      <c r="M75" s="3">
        <v>-10.319065170045235</v>
      </c>
      <c r="N75" s="3">
        <v>-1.1727278035879516</v>
      </c>
      <c r="O75"/>
      <c r="P75" s="3">
        <v>59.375</v>
      </c>
      <c r="Q75" s="3">
        <v>31</v>
      </c>
      <c r="R75"/>
      <c r="S75"/>
    </row>
    <row r="76" spans="11:19" ht="20" customHeight="1" x14ac:dyDescent="0.35">
      <c r="K76" s="3">
        <v>30</v>
      </c>
      <c r="L76" s="3">
        <v>25.680097168704975</v>
      </c>
      <c r="M76" s="3">
        <v>-17.680097168704975</v>
      </c>
      <c r="N76" s="3">
        <v>-2.0092848701125181</v>
      </c>
      <c r="O76"/>
      <c r="P76" s="3">
        <v>61.458333333333336</v>
      </c>
      <c r="Q76" s="3">
        <v>33</v>
      </c>
      <c r="R76"/>
      <c r="S76"/>
    </row>
    <row r="77" spans="11:19" ht="20" customHeight="1" x14ac:dyDescent="0.35">
      <c r="K77" s="3">
        <v>31</v>
      </c>
      <c r="L77" s="3">
        <v>13.874937175406259</v>
      </c>
      <c r="M77" s="3">
        <v>-1.8749371754062594</v>
      </c>
      <c r="N77" s="3">
        <v>-0.21308044084868802</v>
      </c>
      <c r="O77"/>
      <c r="P77" s="3">
        <v>63.541666666666671</v>
      </c>
      <c r="Q77" s="3">
        <v>33</v>
      </c>
      <c r="R77"/>
      <c r="S77"/>
    </row>
    <row r="78" spans="11:19" ht="20" customHeight="1" x14ac:dyDescent="0.35">
      <c r="K78" s="3">
        <v>32</v>
      </c>
      <c r="L78" s="3">
        <v>30.402161166024456</v>
      </c>
      <c r="M78" s="3">
        <v>5.597838833975544</v>
      </c>
      <c r="N78" s="3">
        <v>0.63617596482130778</v>
      </c>
      <c r="O78"/>
      <c r="P78" s="3">
        <v>65.625000000000014</v>
      </c>
      <c r="Q78" s="3">
        <v>34</v>
      </c>
      <c r="R78"/>
      <c r="S78"/>
    </row>
    <row r="79" spans="11:19" ht="20" customHeight="1" x14ac:dyDescent="0.35">
      <c r="K79" s="3">
        <v>33</v>
      </c>
      <c r="L79" s="3">
        <v>10.333389177416649</v>
      </c>
      <c r="M79" s="3">
        <v>8.6666108225833511</v>
      </c>
      <c r="N79" s="3">
        <v>0.98493180409628045</v>
      </c>
      <c r="O79"/>
      <c r="P79" s="3">
        <v>67.708333333333343</v>
      </c>
      <c r="Q79" s="3">
        <v>35</v>
      </c>
      <c r="R79"/>
      <c r="S79"/>
    </row>
    <row r="80" spans="11:19" ht="20" customHeight="1" x14ac:dyDescent="0.35">
      <c r="K80" s="3">
        <v>34</v>
      </c>
      <c r="L80" s="3">
        <v>22.138549170715365</v>
      </c>
      <c r="M80" s="3">
        <v>0.86145082928463523</v>
      </c>
      <c r="N80" s="3">
        <v>9.7901052302547018E-2</v>
      </c>
      <c r="O80"/>
      <c r="P80" s="3">
        <v>69.791666666666671</v>
      </c>
      <c r="Q80" s="3">
        <v>36</v>
      </c>
      <c r="R80"/>
      <c r="S80"/>
    </row>
    <row r="81" spans="11:19" ht="20" customHeight="1" x14ac:dyDescent="0.35">
      <c r="K81" s="3">
        <v>35</v>
      </c>
      <c r="L81" s="3">
        <v>29.221645166694586</v>
      </c>
      <c r="M81" s="3">
        <v>-16.221645166694586</v>
      </c>
      <c r="N81" s="3">
        <v>-1.8435365988523416</v>
      </c>
      <c r="O81"/>
      <c r="P81" s="3">
        <v>71.875000000000014</v>
      </c>
      <c r="Q81" s="3">
        <v>37</v>
      </c>
      <c r="R81"/>
      <c r="S81"/>
    </row>
    <row r="82" spans="11:19" ht="20" customHeight="1" x14ac:dyDescent="0.35">
      <c r="K82" s="3">
        <v>36</v>
      </c>
      <c r="L82" s="3">
        <v>28.041129167364716</v>
      </c>
      <c r="M82" s="3">
        <v>-2.0411291673647156</v>
      </c>
      <c r="N82" s="3">
        <v>-0.23196761391055681</v>
      </c>
      <c r="O82"/>
      <c r="P82" s="3">
        <v>73.958333333333343</v>
      </c>
      <c r="Q82" s="3">
        <v>38</v>
      </c>
      <c r="R82"/>
      <c r="S82"/>
    </row>
    <row r="83" spans="11:19" ht="20" customHeight="1" x14ac:dyDescent="0.35">
      <c r="K83" s="3">
        <v>37</v>
      </c>
      <c r="L83" s="3">
        <v>42.207321159323158</v>
      </c>
      <c r="M83" s="3">
        <v>6.7926788406768424</v>
      </c>
      <c r="N83" s="3">
        <v>0.77196560018143456</v>
      </c>
      <c r="O83"/>
      <c r="P83" s="3">
        <v>76.041666666666671</v>
      </c>
      <c r="Q83" s="3">
        <v>40</v>
      </c>
      <c r="R83"/>
      <c r="S83"/>
    </row>
    <row r="84" spans="11:19" ht="20" customHeight="1" x14ac:dyDescent="0.35">
      <c r="K84" s="3">
        <v>38</v>
      </c>
      <c r="L84" s="3">
        <v>37.485257162003677</v>
      </c>
      <c r="M84" s="3">
        <v>3.514742837996323</v>
      </c>
      <c r="N84" s="3">
        <v>0.39943895892285008</v>
      </c>
      <c r="O84"/>
      <c r="P84" s="3">
        <v>78.125000000000014</v>
      </c>
      <c r="Q84" s="3">
        <v>40</v>
      </c>
      <c r="R84"/>
      <c r="S84"/>
    </row>
    <row r="85" spans="11:19" ht="20" customHeight="1" x14ac:dyDescent="0.35">
      <c r="K85" s="3">
        <v>39</v>
      </c>
      <c r="L85" s="3">
        <v>20.958033171385495</v>
      </c>
      <c r="M85" s="3">
        <v>2.0419668286145054</v>
      </c>
      <c r="N85" s="3">
        <v>0.232062811355425</v>
      </c>
      <c r="O85"/>
      <c r="P85" s="3">
        <v>80.208333333333343</v>
      </c>
      <c r="Q85" s="3">
        <v>40</v>
      </c>
      <c r="R85"/>
      <c r="S85"/>
    </row>
    <row r="86" spans="11:19" ht="20" customHeight="1" x14ac:dyDescent="0.35">
      <c r="K86" s="3">
        <v>40</v>
      </c>
      <c r="L86" s="3">
        <v>13.874937175406259</v>
      </c>
      <c r="M86" s="3">
        <v>8.1250628245937406</v>
      </c>
      <c r="N86" s="3">
        <v>0.92338665598893255</v>
      </c>
      <c r="O86"/>
      <c r="P86" s="3">
        <v>82.291666666666671</v>
      </c>
      <c r="Q86" s="3">
        <v>41</v>
      </c>
      <c r="R86"/>
      <c r="S86"/>
    </row>
    <row r="87" spans="11:19" ht="20" customHeight="1" x14ac:dyDescent="0.35">
      <c r="K87" s="3">
        <v>41</v>
      </c>
      <c r="L87" s="3">
        <v>9.1528731780867787</v>
      </c>
      <c r="M87" s="3">
        <v>3.8471268219132213</v>
      </c>
      <c r="N87" s="3">
        <v>0.43721330504658606</v>
      </c>
      <c r="O87"/>
      <c r="P87" s="3">
        <v>84.375000000000014</v>
      </c>
      <c r="Q87" s="3">
        <v>44</v>
      </c>
      <c r="R87"/>
      <c r="S87"/>
    </row>
    <row r="88" spans="11:19" ht="20" customHeight="1" x14ac:dyDescent="0.35">
      <c r="K88" s="3">
        <v>42</v>
      </c>
      <c r="L88" s="3">
        <v>39.846289160663417</v>
      </c>
      <c r="M88" s="3">
        <v>-11.846289160663417</v>
      </c>
      <c r="N88" s="3">
        <v>-1.3462917850718128</v>
      </c>
      <c r="O88"/>
      <c r="P88" s="3">
        <v>86.458333333333343</v>
      </c>
      <c r="Q88" s="3">
        <v>45</v>
      </c>
      <c r="R88"/>
      <c r="S88"/>
    </row>
    <row r="89" spans="11:19" ht="20" customHeight="1" x14ac:dyDescent="0.35">
      <c r="K89" s="3">
        <v>43</v>
      </c>
      <c r="L89" s="3">
        <v>13.874937175406259</v>
      </c>
      <c r="M89" s="3">
        <v>-1.8749371754062594</v>
      </c>
      <c r="N89" s="3">
        <v>-0.21308044084868802</v>
      </c>
      <c r="O89"/>
      <c r="P89" s="3">
        <v>88.541666666666671</v>
      </c>
      <c r="Q89" s="3">
        <v>46</v>
      </c>
      <c r="R89"/>
      <c r="S89"/>
    </row>
    <row r="90" spans="11:19" ht="20" customHeight="1" x14ac:dyDescent="0.35">
      <c r="K90" s="3">
        <v>44</v>
      </c>
      <c r="L90" s="3">
        <v>17.41648517339587</v>
      </c>
      <c r="M90" s="3">
        <v>-4.4164851733958699</v>
      </c>
      <c r="N90" s="3">
        <v>-0.50191900832355996</v>
      </c>
      <c r="O90"/>
      <c r="P90" s="3">
        <v>90.625000000000014</v>
      </c>
      <c r="Q90" s="3">
        <v>46</v>
      </c>
      <c r="R90"/>
      <c r="S90"/>
    </row>
    <row r="91" spans="11:19" ht="20" customHeight="1" x14ac:dyDescent="0.35">
      <c r="K91" s="3">
        <v>45</v>
      </c>
      <c r="L91" s="3">
        <v>28.041129167364716</v>
      </c>
      <c r="M91" s="3">
        <v>2.9588708326352844</v>
      </c>
      <c r="N91" s="3">
        <v>0.33626593450825348</v>
      </c>
      <c r="O91"/>
      <c r="P91" s="3">
        <v>92.708333333333343</v>
      </c>
      <c r="Q91" s="3">
        <v>49</v>
      </c>
      <c r="R91"/>
      <c r="S91"/>
    </row>
    <row r="92" spans="11:19" ht="20" customHeight="1" x14ac:dyDescent="0.35">
      <c r="K92" s="3">
        <v>46</v>
      </c>
      <c r="L92" s="3">
        <v>28.041129167364716</v>
      </c>
      <c r="M92" s="3">
        <v>9.9588708326352844</v>
      </c>
      <c r="N92" s="3">
        <v>1.1317929022945878</v>
      </c>
      <c r="O92"/>
      <c r="P92" s="3">
        <v>94.791666666666671</v>
      </c>
      <c r="Q92" s="3">
        <v>50</v>
      </c>
      <c r="R92"/>
      <c r="S92"/>
    </row>
    <row r="93" spans="11:19" ht="20" customHeight="1" x14ac:dyDescent="0.35">
      <c r="K93" s="3">
        <v>47</v>
      </c>
      <c r="L93" s="3">
        <v>32.763193164684196</v>
      </c>
      <c r="M93" s="3">
        <v>0.23680683531580371</v>
      </c>
      <c r="N93" s="3">
        <v>2.6912317664265595E-2</v>
      </c>
      <c r="O93"/>
      <c r="P93" s="3">
        <v>96.875000000000014</v>
      </c>
      <c r="Q93" s="3">
        <v>53</v>
      </c>
      <c r="R93"/>
      <c r="S93"/>
    </row>
    <row r="94" spans="11:19" ht="20" customHeight="1" thickBot="1" x14ac:dyDescent="0.4">
      <c r="K94" s="4">
        <v>48</v>
      </c>
      <c r="L94" s="4">
        <v>42.207321159323158</v>
      </c>
      <c r="M94" s="4">
        <v>7.7926788406768424</v>
      </c>
      <c r="N94" s="4">
        <v>0.88561230986519657</v>
      </c>
      <c r="O94"/>
      <c r="P94" s="4">
        <v>98.958333333333343</v>
      </c>
      <c r="Q94" s="4">
        <v>67</v>
      </c>
      <c r="R94"/>
      <c r="S94"/>
    </row>
    <row r="97" spans="11:19" ht="20" customHeight="1" x14ac:dyDescent="0.35">
      <c r="K97" t="s">
        <v>94</v>
      </c>
      <c r="L97"/>
      <c r="M97"/>
      <c r="N97"/>
      <c r="O97"/>
      <c r="P97"/>
      <c r="Q97"/>
      <c r="R97"/>
      <c r="S97"/>
    </row>
    <row r="98" spans="11:19" ht="20" customHeight="1" thickBot="1" x14ac:dyDescent="0.4">
      <c r="K98"/>
      <c r="L98"/>
      <c r="M98"/>
      <c r="N98"/>
      <c r="O98"/>
      <c r="P98"/>
      <c r="Q98"/>
      <c r="R98"/>
      <c r="S98"/>
    </row>
    <row r="99" spans="11:19" ht="20" customHeight="1" x14ac:dyDescent="0.35">
      <c r="K99" s="6" t="s">
        <v>95</v>
      </c>
      <c r="L99" s="6"/>
      <c r="M99"/>
      <c r="N99"/>
      <c r="O99"/>
      <c r="P99"/>
      <c r="Q99"/>
      <c r="R99"/>
      <c r="S99"/>
    </row>
    <row r="100" spans="11:19" ht="20" customHeight="1" x14ac:dyDescent="0.35">
      <c r="K100" s="3" t="s">
        <v>96</v>
      </c>
      <c r="L100" s="3">
        <v>0.64565041908159793</v>
      </c>
      <c r="M100"/>
      <c r="N100"/>
      <c r="O100"/>
      <c r="P100"/>
      <c r="Q100"/>
      <c r="R100"/>
      <c r="S100"/>
    </row>
    <row r="101" spans="11:19" ht="20" customHeight="1" x14ac:dyDescent="0.35">
      <c r="K101" s="3" t="s">
        <v>97</v>
      </c>
      <c r="L101" s="3">
        <v>0.41686446366024299</v>
      </c>
      <c r="M101"/>
      <c r="N101"/>
      <c r="O101"/>
      <c r="P101"/>
      <c r="Q101"/>
      <c r="R101"/>
      <c r="S101"/>
    </row>
    <row r="102" spans="11:19" ht="20" customHeight="1" x14ac:dyDescent="0.35">
      <c r="K102" s="3" t="s">
        <v>98</v>
      </c>
      <c r="L102" s="3">
        <v>0.40418760417459609</v>
      </c>
      <c r="M102"/>
      <c r="N102"/>
      <c r="O102"/>
      <c r="P102"/>
      <c r="Q102"/>
      <c r="R102"/>
      <c r="S102"/>
    </row>
    <row r="103" spans="11:19" ht="20" customHeight="1" x14ac:dyDescent="0.35">
      <c r="K103" s="3" t="s">
        <v>79</v>
      </c>
      <c r="L103" s="3">
        <v>10.375224731114564</v>
      </c>
      <c r="M103"/>
      <c r="N103"/>
      <c r="O103"/>
      <c r="P103"/>
      <c r="Q103"/>
      <c r="R103"/>
      <c r="S103"/>
    </row>
    <row r="104" spans="11:19" ht="20" customHeight="1" thickBot="1" x14ac:dyDescent="0.4">
      <c r="K104" s="4" t="s">
        <v>99</v>
      </c>
      <c r="L104" s="4">
        <v>48</v>
      </c>
      <c r="M104"/>
      <c r="N104"/>
      <c r="O104"/>
      <c r="P104"/>
      <c r="Q104"/>
      <c r="R104"/>
      <c r="S104"/>
    </row>
    <row r="105" spans="11:19" ht="20" customHeight="1" x14ac:dyDescent="0.35">
      <c r="K105"/>
      <c r="L105"/>
      <c r="M105"/>
      <c r="N105"/>
      <c r="O105"/>
      <c r="P105"/>
      <c r="Q105"/>
      <c r="R105"/>
      <c r="S105"/>
    </row>
    <row r="106" spans="11:19" ht="20" customHeight="1" thickBot="1" x14ac:dyDescent="0.4">
      <c r="K106" t="s">
        <v>100</v>
      </c>
      <c r="L106"/>
      <c r="M106"/>
      <c r="N106"/>
      <c r="O106"/>
      <c r="P106"/>
      <c r="Q106"/>
      <c r="R106"/>
      <c r="S106"/>
    </row>
    <row r="107" spans="11:19" ht="20" customHeight="1" x14ac:dyDescent="0.35">
      <c r="K107" s="5"/>
      <c r="L107" s="5" t="s">
        <v>105</v>
      </c>
      <c r="M107" s="5" t="s">
        <v>106</v>
      </c>
      <c r="N107" s="5" t="s">
        <v>107</v>
      </c>
      <c r="O107" s="5" t="s">
        <v>108</v>
      </c>
      <c r="P107" s="5" t="s">
        <v>109</v>
      </c>
      <c r="Q107"/>
      <c r="R107"/>
      <c r="S107"/>
    </row>
    <row r="108" spans="11:19" ht="20" customHeight="1" x14ac:dyDescent="0.35">
      <c r="K108" s="3" t="s">
        <v>101</v>
      </c>
      <c r="L108" s="3">
        <v>1</v>
      </c>
      <c r="M108" s="3">
        <v>3539.7959084946269</v>
      </c>
      <c r="N108" s="3">
        <v>3539.7959084946269</v>
      </c>
      <c r="O108" s="3">
        <v>32.883890851060478</v>
      </c>
      <c r="P108" s="3">
        <v>7.2281211174101553E-7</v>
      </c>
      <c r="Q108"/>
      <c r="R108"/>
      <c r="S108"/>
    </row>
    <row r="109" spans="11:19" ht="20" customHeight="1" x14ac:dyDescent="0.35">
      <c r="K109" s="3" t="s">
        <v>102</v>
      </c>
      <c r="L109" s="3">
        <v>46</v>
      </c>
      <c r="M109" s="3">
        <v>4951.6832581720391</v>
      </c>
      <c r="N109" s="3">
        <v>107.64528822113128</v>
      </c>
      <c r="O109" s="3"/>
      <c r="P109" s="3"/>
      <c r="Q109"/>
      <c r="R109"/>
      <c r="S109"/>
    </row>
    <row r="110" spans="11:19" ht="20" customHeight="1" thickBot="1" x14ac:dyDescent="0.4">
      <c r="K110" s="4" t="s">
        <v>103</v>
      </c>
      <c r="L110" s="4">
        <v>47</v>
      </c>
      <c r="M110" s="4">
        <v>8491.4791666666661</v>
      </c>
      <c r="N110" s="4"/>
      <c r="O110" s="4"/>
      <c r="P110" s="4"/>
      <c r="Q110"/>
      <c r="R110"/>
      <c r="S110"/>
    </row>
    <row r="111" spans="11:19" ht="20" customHeight="1" thickBot="1" x14ac:dyDescent="0.4">
      <c r="K111"/>
      <c r="L111"/>
      <c r="M111"/>
      <c r="N111"/>
      <c r="O111"/>
      <c r="P111"/>
      <c r="Q111"/>
      <c r="R111"/>
      <c r="S111"/>
    </row>
    <row r="112" spans="11:19" ht="20" customHeight="1" x14ac:dyDescent="0.35">
      <c r="K112" s="5"/>
      <c r="L112" s="5" t="s">
        <v>110</v>
      </c>
      <c r="M112" s="5" t="s">
        <v>79</v>
      </c>
      <c r="N112" s="5" t="s">
        <v>111</v>
      </c>
      <c r="O112" s="5" t="s">
        <v>112</v>
      </c>
      <c r="P112" s="5" t="s">
        <v>113</v>
      </c>
      <c r="Q112" s="5" t="s">
        <v>114</v>
      </c>
      <c r="R112" s="5" t="s">
        <v>115</v>
      </c>
      <c r="S112" s="5" t="s">
        <v>116</v>
      </c>
    </row>
    <row r="113" spans="11:19" ht="20" customHeight="1" x14ac:dyDescent="0.35">
      <c r="K113" s="3" t="s">
        <v>104</v>
      </c>
      <c r="L113" s="3">
        <v>-7.3860676171535751</v>
      </c>
      <c r="M113" s="3">
        <v>6.5654722873722449</v>
      </c>
      <c r="N113" s="3">
        <v>-1.124986488993279</v>
      </c>
      <c r="O113" s="3">
        <v>0.26643066339124005</v>
      </c>
      <c r="P113" s="3">
        <v>-20.601677889232647</v>
      </c>
      <c r="Q113" s="3">
        <v>5.8295426549254987</v>
      </c>
      <c r="R113" s="3">
        <v>-20.601677889232647</v>
      </c>
      <c r="S113" s="3">
        <v>5.8295426549254987</v>
      </c>
    </row>
    <row r="114" spans="11:19" ht="20" customHeight="1" thickBot="1" x14ac:dyDescent="0.4">
      <c r="K114" s="4" t="s">
        <v>3</v>
      </c>
      <c r="L114" s="4">
        <v>0.65776868995266224</v>
      </c>
      <c r="M114" s="4">
        <v>0.1147048015943751</v>
      </c>
      <c r="N114" s="4">
        <v>5.7344477372333289</v>
      </c>
      <c r="O114" s="4">
        <v>7.2281211174102347E-7</v>
      </c>
      <c r="P114" s="4">
        <v>0.42687989964841822</v>
      </c>
      <c r="Q114" s="4">
        <v>0.88865748025690627</v>
      </c>
      <c r="R114" s="4">
        <v>0.42687989964841822</v>
      </c>
      <c r="S114" s="4">
        <v>0.88865748025690627</v>
      </c>
    </row>
    <row r="115" spans="11:19" ht="20" customHeight="1" x14ac:dyDescent="0.35">
      <c r="K115"/>
      <c r="L115"/>
      <c r="M115"/>
      <c r="N115"/>
      <c r="O115"/>
      <c r="P115"/>
      <c r="Q115"/>
      <c r="R115"/>
      <c r="S115"/>
    </row>
    <row r="116" spans="11:19" ht="20" customHeight="1" x14ac:dyDescent="0.35">
      <c r="K116"/>
      <c r="L116"/>
      <c r="M116"/>
      <c r="N116"/>
      <c r="O116"/>
      <c r="P116"/>
      <c r="Q116"/>
      <c r="R116"/>
      <c r="S116"/>
    </row>
    <row r="117" spans="11:19" ht="20" customHeight="1" x14ac:dyDescent="0.35">
      <c r="K117"/>
      <c r="L117"/>
      <c r="M117"/>
      <c r="N117"/>
      <c r="O117"/>
      <c r="P117"/>
      <c r="Q117"/>
      <c r="R117"/>
      <c r="S117"/>
    </row>
    <row r="118" spans="11:19" ht="20" customHeight="1" x14ac:dyDescent="0.35">
      <c r="K118" t="s">
        <v>117</v>
      </c>
      <c r="L118"/>
      <c r="M118"/>
      <c r="N118"/>
      <c r="O118"/>
      <c r="P118" t="s">
        <v>122</v>
      </c>
      <c r="Q118"/>
      <c r="R118"/>
      <c r="S118"/>
    </row>
    <row r="119" spans="11:19" ht="20" customHeight="1" thickBot="1" x14ac:dyDescent="0.4">
      <c r="K119"/>
      <c r="L119"/>
      <c r="M119"/>
      <c r="N119"/>
      <c r="O119"/>
      <c r="P119"/>
      <c r="Q119"/>
      <c r="R119"/>
      <c r="S119"/>
    </row>
    <row r="120" spans="11:19" ht="20" customHeight="1" x14ac:dyDescent="0.35">
      <c r="K120" s="5" t="s">
        <v>118</v>
      </c>
      <c r="L120" s="5" t="s">
        <v>119</v>
      </c>
      <c r="M120" s="5" t="s">
        <v>120</v>
      </c>
      <c r="N120" s="5" t="s">
        <v>121</v>
      </c>
      <c r="O120"/>
      <c r="P120" s="5" t="s">
        <v>123</v>
      </c>
      <c r="Q120" s="5" t="s">
        <v>5</v>
      </c>
      <c r="R120"/>
      <c r="S120"/>
    </row>
    <row r="121" spans="11:19" ht="20" customHeight="1" x14ac:dyDescent="0.35">
      <c r="K121" s="3">
        <v>1</v>
      </c>
      <c r="L121" s="3">
        <v>18.266911291000252</v>
      </c>
      <c r="M121" s="3">
        <v>6.7330887089997482</v>
      </c>
      <c r="N121" s="3">
        <v>0.6559743185412813</v>
      </c>
      <c r="O121"/>
      <c r="P121" s="3">
        <v>1.0416666666666667</v>
      </c>
      <c r="Q121" s="3">
        <v>7</v>
      </c>
      <c r="R121"/>
      <c r="S121"/>
    </row>
    <row r="122" spans="11:19" ht="20" customHeight="1" x14ac:dyDescent="0.35">
      <c r="K122" s="3">
        <v>2</v>
      </c>
      <c r="L122" s="3">
        <v>37.342203299627457</v>
      </c>
      <c r="M122" s="3">
        <v>-4.3422032996274567</v>
      </c>
      <c r="N122" s="3">
        <v>-0.42304118860539586</v>
      </c>
      <c r="O122"/>
      <c r="P122" s="3">
        <v>3.125</v>
      </c>
      <c r="Q122" s="3">
        <v>8</v>
      </c>
      <c r="R122"/>
      <c r="S122"/>
    </row>
    <row r="123" spans="11:19" ht="20" customHeight="1" x14ac:dyDescent="0.35">
      <c r="K123" s="3">
        <v>3</v>
      </c>
      <c r="L123" s="3">
        <v>32.080053780006153</v>
      </c>
      <c r="M123" s="3">
        <v>7.9199462199938466</v>
      </c>
      <c r="N123" s="3">
        <v>0.77160446699592922</v>
      </c>
      <c r="O123"/>
      <c r="P123" s="3">
        <v>5.2083333333333339</v>
      </c>
      <c r="Q123" s="3">
        <v>9</v>
      </c>
      <c r="R123"/>
      <c r="S123"/>
    </row>
    <row r="124" spans="11:19" ht="20" customHeight="1" x14ac:dyDescent="0.35">
      <c r="K124" s="3">
        <v>4</v>
      </c>
      <c r="L124" s="3">
        <v>35.368897229769473</v>
      </c>
      <c r="M124" s="3">
        <v>10.631102770230527</v>
      </c>
      <c r="N124" s="3">
        <v>1.0357401627165399</v>
      </c>
      <c r="O124"/>
      <c r="P124" s="3">
        <v>7.291666666666667</v>
      </c>
      <c r="Q124" s="3">
        <v>12</v>
      </c>
      <c r="R124"/>
      <c r="S124"/>
    </row>
    <row r="125" spans="11:19" ht="20" customHeight="1" x14ac:dyDescent="0.35">
      <c r="K125" s="3">
        <v>5</v>
      </c>
      <c r="L125" s="3">
        <v>36.684434609674796</v>
      </c>
      <c r="M125" s="3">
        <v>-8.6844346096747955</v>
      </c>
      <c r="N125" s="3">
        <v>-0.84608510613905752</v>
      </c>
      <c r="O125"/>
      <c r="P125" s="3">
        <v>9.375</v>
      </c>
      <c r="Q125" s="3">
        <v>12</v>
      </c>
      <c r="R125"/>
      <c r="S125"/>
    </row>
    <row r="126" spans="11:19" ht="20" customHeight="1" x14ac:dyDescent="0.35">
      <c r="K126" s="3">
        <v>6</v>
      </c>
      <c r="L126" s="3">
        <v>26.817904260384861</v>
      </c>
      <c r="M126" s="3">
        <v>4.1820957396151393</v>
      </c>
      <c r="N126" s="3">
        <v>0.40744263464129848</v>
      </c>
      <c r="O126"/>
      <c r="P126" s="3">
        <v>11.458333333333334</v>
      </c>
      <c r="Q126" s="3">
        <v>13</v>
      </c>
      <c r="R126"/>
      <c r="S126"/>
    </row>
    <row r="127" spans="11:19" ht="20" customHeight="1" x14ac:dyDescent="0.35">
      <c r="K127" s="3">
        <v>7</v>
      </c>
      <c r="L127" s="3">
        <v>22.213523430716226</v>
      </c>
      <c r="M127" s="3">
        <v>4.7864765692837743</v>
      </c>
      <c r="N127" s="3">
        <v>0.4663247198203298</v>
      </c>
      <c r="O127"/>
      <c r="P127" s="3">
        <v>13.541666666666666</v>
      </c>
      <c r="Q127" s="3">
        <v>13</v>
      </c>
      <c r="R127"/>
      <c r="S127"/>
    </row>
    <row r="128" spans="11:19" ht="20" customHeight="1" x14ac:dyDescent="0.35">
      <c r="K128" s="3">
        <v>8</v>
      </c>
      <c r="L128" s="3">
        <v>37.999971989580118</v>
      </c>
      <c r="M128" s="3">
        <v>-6.9999719895801178</v>
      </c>
      <c r="N128" s="3">
        <v>-0.68197554705246444</v>
      </c>
      <c r="O128"/>
      <c r="P128" s="3">
        <v>15.625</v>
      </c>
      <c r="Q128" s="3">
        <v>13</v>
      </c>
      <c r="R128"/>
      <c r="S128"/>
    </row>
    <row r="129" spans="11:19" ht="20" customHeight="1" x14ac:dyDescent="0.35">
      <c r="K129" s="3">
        <v>9</v>
      </c>
      <c r="L129" s="3">
        <v>39.973278059438101</v>
      </c>
      <c r="M129" s="3">
        <v>-4.9732780594381012</v>
      </c>
      <c r="N129" s="3">
        <v>-0.48452394242119828</v>
      </c>
      <c r="O129"/>
      <c r="P129" s="3">
        <v>17.708333333333336</v>
      </c>
      <c r="Q129" s="3">
        <v>13</v>
      </c>
      <c r="R129"/>
      <c r="S129"/>
    </row>
    <row r="130" spans="11:19" ht="20" customHeight="1" x14ac:dyDescent="0.35">
      <c r="K130" s="3">
        <v>10</v>
      </c>
      <c r="L130" s="3">
        <v>32.737822469958829</v>
      </c>
      <c r="M130" s="3">
        <v>20.262177530041171</v>
      </c>
      <c r="N130" s="3">
        <v>1.9740521285075669</v>
      </c>
      <c r="O130"/>
      <c r="P130" s="3">
        <v>19.791666666666668</v>
      </c>
      <c r="Q130" s="3">
        <v>13</v>
      </c>
      <c r="R130"/>
      <c r="S130"/>
    </row>
    <row r="131" spans="11:19" ht="20" customHeight="1" x14ac:dyDescent="0.35">
      <c r="K131" s="3">
        <v>11</v>
      </c>
      <c r="L131" s="3">
        <v>37.342203299627457</v>
      </c>
      <c r="M131" s="3">
        <v>7.6577967003725433</v>
      </c>
      <c r="N131" s="3">
        <v>0.74606442736157019</v>
      </c>
      <c r="O131"/>
      <c r="P131" s="3">
        <v>21.875000000000004</v>
      </c>
      <c r="Q131" s="3">
        <v>17</v>
      </c>
      <c r="R131"/>
      <c r="S131"/>
    </row>
    <row r="132" spans="11:19" ht="20" customHeight="1" x14ac:dyDescent="0.35">
      <c r="K132" s="3">
        <v>12</v>
      </c>
      <c r="L132" s="3">
        <v>35.368897229769473</v>
      </c>
      <c r="M132" s="3">
        <v>1.6311027702305267</v>
      </c>
      <c r="N132" s="3">
        <v>0.15891095074131539</v>
      </c>
      <c r="O132"/>
      <c r="P132" s="3">
        <v>23.958333333333336</v>
      </c>
      <c r="Q132" s="3">
        <v>18</v>
      </c>
      <c r="R132"/>
      <c r="S132"/>
    </row>
    <row r="133" spans="11:19" ht="20" customHeight="1" x14ac:dyDescent="0.35">
      <c r="K133" s="3">
        <v>13</v>
      </c>
      <c r="L133" s="3">
        <v>28.133441640290183</v>
      </c>
      <c r="M133" s="3">
        <v>0.86655835970981698</v>
      </c>
      <c r="N133" s="3">
        <v>8.4424853741655773E-2</v>
      </c>
      <c r="O133"/>
      <c r="P133" s="3">
        <v>26.041666666666668</v>
      </c>
      <c r="Q133" s="3">
        <v>19</v>
      </c>
      <c r="R133"/>
      <c r="S133"/>
    </row>
    <row r="134" spans="11:19" ht="20" customHeight="1" x14ac:dyDescent="0.35">
      <c r="K134" s="3">
        <v>14</v>
      </c>
      <c r="L134" s="3">
        <v>40.631046749390762</v>
      </c>
      <c r="M134" s="3">
        <v>5.3689532506092377</v>
      </c>
      <c r="N134" s="3">
        <v>0.52307278309594651</v>
      </c>
      <c r="O134"/>
      <c r="P134" s="3">
        <v>28.125000000000004</v>
      </c>
      <c r="Q134" s="3">
        <v>21</v>
      </c>
      <c r="R134"/>
      <c r="S134"/>
    </row>
    <row r="135" spans="11:19" ht="20" customHeight="1" x14ac:dyDescent="0.35">
      <c r="K135" s="3">
        <v>15</v>
      </c>
      <c r="L135" s="3">
        <v>34.711128539816812</v>
      </c>
      <c r="M135" s="3">
        <v>-7.7111285398168121</v>
      </c>
      <c r="N135" s="3">
        <v>-0.75126030677858213</v>
      </c>
      <c r="O135"/>
      <c r="P135" s="3">
        <v>30.208333333333336</v>
      </c>
      <c r="Q135" s="3">
        <v>22</v>
      </c>
      <c r="R135"/>
      <c r="S135"/>
    </row>
    <row r="136" spans="11:19" ht="20" customHeight="1" x14ac:dyDescent="0.35">
      <c r="K136" s="3">
        <v>16</v>
      </c>
      <c r="L136" s="3">
        <v>28.791210330242851</v>
      </c>
      <c r="M136" s="3">
        <v>11.208789669757149</v>
      </c>
      <c r="N136" s="3">
        <v>1.0920215792587997</v>
      </c>
      <c r="O136"/>
      <c r="P136" s="3">
        <v>32.291666666666671</v>
      </c>
      <c r="Q136" s="3">
        <v>23</v>
      </c>
      <c r="R136"/>
      <c r="S136"/>
    </row>
    <row r="137" spans="11:19" ht="20" customHeight="1" x14ac:dyDescent="0.35">
      <c r="K137" s="3">
        <v>17</v>
      </c>
      <c r="L137" s="3">
        <v>35.368897229769473</v>
      </c>
      <c r="M137" s="3">
        <v>8.6311027702305267</v>
      </c>
      <c r="N137" s="3">
        <v>0.84088922672204558</v>
      </c>
      <c r="O137"/>
      <c r="P137" s="3">
        <v>34.375</v>
      </c>
      <c r="Q137" s="3">
        <v>23</v>
      </c>
      <c r="R137"/>
      <c r="S137"/>
    </row>
    <row r="138" spans="11:19" ht="20" customHeight="1" x14ac:dyDescent="0.35">
      <c r="K138" s="3">
        <v>18</v>
      </c>
      <c r="L138" s="3">
        <v>34.053359849864151</v>
      </c>
      <c r="M138" s="3">
        <v>-21.053359849864151</v>
      </c>
      <c r="N138" s="3">
        <v>-2.0511334362874685</v>
      </c>
      <c r="O138"/>
      <c r="P138" s="3">
        <v>36.458333333333336</v>
      </c>
      <c r="Q138" s="3">
        <v>25</v>
      </c>
      <c r="R138"/>
      <c r="S138"/>
    </row>
    <row r="139" spans="11:19" ht="20" customHeight="1" x14ac:dyDescent="0.35">
      <c r="K139" s="3">
        <v>19</v>
      </c>
      <c r="L139" s="3">
        <v>36.026665919722134</v>
      </c>
      <c r="M139" s="3">
        <v>-6.0266659197221344</v>
      </c>
      <c r="N139" s="3">
        <v>-0.58715074769198905</v>
      </c>
      <c r="O139"/>
      <c r="P139" s="3">
        <v>38.541666666666664</v>
      </c>
      <c r="Q139" s="3">
        <v>26</v>
      </c>
      <c r="R139"/>
      <c r="S139"/>
    </row>
    <row r="140" spans="11:19" ht="20" customHeight="1" x14ac:dyDescent="0.35">
      <c r="K140" s="3">
        <v>20</v>
      </c>
      <c r="L140" s="3">
        <v>13.662530461331617</v>
      </c>
      <c r="M140" s="3">
        <v>7.3374695386683833</v>
      </c>
      <c r="N140" s="3">
        <v>0.71485640372031256</v>
      </c>
      <c r="O140"/>
      <c r="P140" s="3">
        <v>40.625</v>
      </c>
      <c r="Q140" s="3">
        <v>27</v>
      </c>
      <c r="R140"/>
      <c r="S140"/>
    </row>
    <row r="141" spans="11:19" ht="20" customHeight="1" x14ac:dyDescent="0.35">
      <c r="K141" s="3">
        <v>21</v>
      </c>
      <c r="L141" s="3">
        <v>37.342203299627457</v>
      </c>
      <c r="M141" s="3">
        <v>29.657796700372543</v>
      </c>
      <c r="N141" s="3">
        <v>2.889424723301008</v>
      </c>
      <c r="O141"/>
      <c r="P141" s="3">
        <v>42.708333333333336</v>
      </c>
      <c r="Q141" s="3">
        <v>27</v>
      </c>
      <c r="R141"/>
      <c r="S141"/>
    </row>
    <row r="142" spans="11:19" ht="20" customHeight="1" x14ac:dyDescent="0.35">
      <c r="K142" s="3">
        <v>22</v>
      </c>
      <c r="L142" s="3">
        <v>33.39559115991149</v>
      </c>
      <c r="M142" s="3">
        <v>6.6044088400885101</v>
      </c>
      <c r="N142" s="3">
        <v>0.64343762209077948</v>
      </c>
      <c r="O142"/>
      <c r="P142" s="3">
        <v>44.791666666666664</v>
      </c>
      <c r="Q142" s="3">
        <v>28</v>
      </c>
      <c r="R142"/>
      <c r="S142"/>
    </row>
    <row r="143" spans="11:19" ht="20" customHeight="1" x14ac:dyDescent="0.35">
      <c r="K143" s="3">
        <v>23</v>
      </c>
      <c r="L143" s="3">
        <v>37.999971989580118</v>
      </c>
      <c r="M143" s="3">
        <v>-3.9999719895801178</v>
      </c>
      <c r="N143" s="3">
        <v>-0.3896991430607229</v>
      </c>
      <c r="O143"/>
      <c r="P143" s="3">
        <v>46.875</v>
      </c>
      <c r="Q143" s="3">
        <v>28</v>
      </c>
      <c r="R143"/>
      <c r="S143"/>
    </row>
    <row r="144" spans="11:19" ht="20" customHeight="1" x14ac:dyDescent="0.35">
      <c r="K144" s="3">
        <v>24</v>
      </c>
      <c r="L144" s="3">
        <v>36.684434609674796</v>
      </c>
      <c r="M144" s="3">
        <v>-7.6844346096747955</v>
      </c>
      <c r="N144" s="3">
        <v>-0.74865963814181036</v>
      </c>
      <c r="O144"/>
      <c r="P144" s="3">
        <v>48.958333333333336</v>
      </c>
      <c r="Q144" s="3">
        <v>29</v>
      </c>
      <c r="R144"/>
      <c r="S144"/>
    </row>
    <row r="145" spans="11:19" ht="20" customHeight="1" x14ac:dyDescent="0.35">
      <c r="K145" s="3">
        <v>25</v>
      </c>
      <c r="L145" s="3">
        <v>29.448979020195512</v>
      </c>
      <c r="M145" s="3">
        <v>-12.448979020195512</v>
      </c>
      <c r="N145" s="3">
        <v>-1.2128476071304595</v>
      </c>
      <c r="O145"/>
      <c r="P145" s="3">
        <v>51.041666666666664</v>
      </c>
      <c r="Q145" s="3">
        <v>29</v>
      </c>
      <c r="R145"/>
      <c r="S145"/>
    </row>
    <row r="146" spans="11:19" ht="20" customHeight="1" x14ac:dyDescent="0.35">
      <c r="K146" s="3">
        <v>26</v>
      </c>
      <c r="L146" s="3">
        <v>30.764516400100835</v>
      </c>
      <c r="M146" s="3">
        <v>-12.764516400100835</v>
      </c>
      <c r="N146" s="3">
        <v>-1.2435889840383605</v>
      </c>
      <c r="O146"/>
      <c r="P146" s="3">
        <v>53.125</v>
      </c>
      <c r="Q146" s="3">
        <v>30</v>
      </c>
      <c r="R146"/>
      <c r="S146"/>
    </row>
    <row r="147" spans="11:19" ht="20" customHeight="1" x14ac:dyDescent="0.35">
      <c r="K147" s="3">
        <v>27</v>
      </c>
      <c r="L147" s="3">
        <v>13.662530461331617</v>
      </c>
      <c r="M147" s="3">
        <v>-6.6625304613316167</v>
      </c>
      <c r="N147" s="3">
        <v>-0.64910014824114792</v>
      </c>
      <c r="O147"/>
      <c r="P147" s="3">
        <v>55.208333333333336</v>
      </c>
      <c r="Q147" s="3">
        <v>31</v>
      </c>
      <c r="R147"/>
      <c r="S147"/>
    </row>
    <row r="148" spans="11:19" ht="20" customHeight="1" x14ac:dyDescent="0.35">
      <c r="K148" s="3">
        <v>28</v>
      </c>
      <c r="L148" s="3">
        <v>20.240217360858239</v>
      </c>
      <c r="M148" s="3">
        <v>-11.240217360858239</v>
      </c>
      <c r="N148" s="3">
        <v>-1.0950834367723965</v>
      </c>
      <c r="O148"/>
      <c r="P148" s="3">
        <v>57.291666666666671</v>
      </c>
      <c r="Q148" s="3">
        <v>31</v>
      </c>
      <c r="R148"/>
      <c r="S148"/>
    </row>
    <row r="149" spans="11:19" ht="20" customHeight="1" x14ac:dyDescent="0.35">
      <c r="K149" s="3">
        <v>29</v>
      </c>
      <c r="L149" s="3">
        <v>19.582448670905578</v>
      </c>
      <c r="M149" s="3">
        <v>-6.5824486709055776</v>
      </c>
      <c r="N149" s="3">
        <v>-0.6412981423308336</v>
      </c>
      <c r="O149"/>
      <c r="P149" s="3">
        <v>59.375</v>
      </c>
      <c r="Q149" s="3">
        <v>31</v>
      </c>
      <c r="R149"/>
      <c r="S149"/>
    </row>
    <row r="150" spans="11:19" ht="20" customHeight="1" x14ac:dyDescent="0.35">
      <c r="K150" s="3">
        <v>30</v>
      </c>
      <c r="L150" s="3">
        <v>24.186829500574213</v>
      </c>
      <c r="M150" s="3">
        <v>-16.186829500574213</v>
      </c>
      <c r="N150" s="3">
        <v>-1.5770094394850893</v>
      </c>
      <c r="O150"/>
      <c r="P150" s="3">
        <v>61.458333333333336</v>
      </c>
      <c r="Q150" s="3">
        <v>33</v>
      </c>
      <c r="R150"/>
      <c r="S150"/>
    </row>
    <row r="151" spans="11:19" ht="20" customHeight="1" x14ac:dyDescent="0.35">
      <c r="K151" s="3">
        <v>31</v>
      </c>
      <c r="L151" s="3">
        <v>22.213523430716226</v>
      </c>
      <c r="M151" s="3">
        <v>-10.213523430716226</v>
      </c>
      <c r="N151" s="3">
        <v>-0.99505730013837779</v>
      </c>
      <c r="O151"/>
      <c r="P151" s="3">
        <v>63.541666666666671</v>
      </c>
      <c r="Q151" s="3">
        <v>33</v>
      </c>
      <c r="R151"/>
      <c r="S151"/>
    </row>
    <row r="152" spans="11:19" ht="20" customHeight="1" x14ac:dyDescent="0.35">
      <c r="K152" s="3">
        <v>32</v>
      </c>
      <c r="L152" s="3">
        <v>35.368897229769473</v>
      </c>
      <c r="M152" s="3">
        <v>0.63110277023052674</v>
      </c>
      <c r="N152" s="3">
        <v>6.1485482744068218E-2</v>
      </c>
      <c r="O152"/>
      <c r="P152" s="3">
        <v>65.625000000000014</v>
      </c>
      <c r="Q152" s="3">
        <v>34</v>
      </c>
      <c r="R152"/>
      <c r="S152"/>
    </row>
    <row r="153" spans="11:19" ht="20" customHeight="1" x14ac:dyDescent="0.35">
      <c r="K153" s="3">
        <v>33</v>
      </c>
      <c r="L153" s="3">
        <v>13.004761771378956</v>
      </c>
      <c r="M153" s="3">
        <v>5.9952382286210444</v>
      </c>
      <c r="N153" s="3">
        <v>0.58408889017839238</v>
      </c>
      <c r="O153"/>
      <c r="P153" s="3">
        <v>67.708333333333343</v>
      </c>
      <c r="Q153" s="3">
        <v>35</v>
      </c>
      <c r="R153"/>
      <c r="S153"/>
    </row>
    <row r="154" spans="11:19" ht="20" customHeight="1" x14ac:dyDescent="0.35">
      <c r="K154" s="3">
        <v>34</v>
      </c>
      <c r="L154" s="3">
        <v>11.68922439147363</v>
      </c>
      <c r="M154" s="3">
        <v>11.31077560852637</v>
      </c>
      <c r="N154" s="3">
        <v>1.1019576070725299</v>
      </c>
      <c r="O154"/>
      <c r="P154" s="3">
        <v>69.791666666666671</v>
      </c>
      <c r="Q154" s="3">
        <v>36</v>
      </c>
      <c r="R154"/>
      <c r="S154"/>
    </row>
    <row r="155" spans="11:19" ht="20" customHeight="1" x14ac:dyDescent="0.35">
      <c r="K155" s="3">
        <v>35</v>
      </c>
      <c r="L155" s="3">
        <v>26.1601355704322</v>
      </c>
      <c r="M155" s="3">
        <v>-13.1601355704322</v>
      </c>
      <c r="N155" s="3">
        <v>-1.2821323668565765</v>
      </c>
      <c r="O155"/>
      <c r="P155" s="3">
        <v>71.875000000000014</v>
      </c>
      <c r="Q155" s="3">
        <v>37</v>
      </c>
      <c r="R155"/>
      <c r="S155"/>
    </row>
    <row r="156" spans="11:19" ht="20" customHeight="1" x14ac:dyDescent="0.35">
      <c r="K156" s="3">
        <v>36</v>
      </c>
      <c r="L156" s="3">
        <v>18.924679980952913</v>
      </c>
      <c r="M156" s="3">
        <v>7.0753200190470871</v>
      </c>
      <c r="N156" s="3">
        <v>0.6893163640859542</v>
      </c>
      <c r="O156"/>
      <c r="P156" s="3">
        <v>73.958333333333343</v>
      </c>
      <c r="Q156" s="3">
        <v>38</v>
      </c>
      <c r="R156"/>
      <c r="S156"/>
    </row>
    <row r="157" spans="11:19" ht="20" customHeight="1" x14ac:dyDescent="0.35">
      <c r="K157" s="3">
        <v>37</v>
      </c>
      <c r="L157" s="3">
        <v>27.475672950337522</v>
      </c>
      <c r="M157" s="3">
        <v>21.524327049662478</v>
      </c>
      <c r="N157" s="3">
        <v>2.0970176361391735</v>
      </c>
      <c r="O157"/>
      <c r="P157" s="3">
        <v>76.041666666666671</v>
      </c>
      <c r="Q157" s="3">
        <v>40</v>
      </c>
      <c r="R157"/>
      <c r="S157"/>
    </row>
    <row r="158" spans="11:19" ht="20" customHeight="1" x14ac:dyDescent="0.35">
      <c r="K158" s="3">
        <v>38</v>
      </c>
      <c r="L158" s="3">
        <v>35.368897229769473</v>
      </c>
      <c r="M158" s="3">
        <v>5.6311027702305267</v>
      </c>
      <c r="N158" s="3">
        <v>0.54861282273030409</v>
      </c>
      <c r="O158"/>
      <c r="P158" s="3">
        <v>78.125000000000014</v>
      </c>
      <c r="Q158" s="3">
        <v>40</v>
      </c>
      <c r="R158"/>
      <c r="S158"/>
    </row>
    <row r="159" spans="11:19" ht="20" customHeight="1" x14ac:dyDescent="0.35">
      <c r="K159" s="3">
        <v>39</v>
      </c>
      <c r="L159" s="3">
        <v>34.053359849864151</v>
      </c>
      <c r="M159" s="3">
        <v>-11.053359849864151</v>
      </c>
      <c r="N159" s="3">
        <v>-1.0768787563149966</v>
      </c>
      <c r="O159"/>
      <c r="P159" s="3">
        <v>80.208333333333343</v>
      </c>
      <c r="Q159" s="3">
        <v>40</v>
      </c>
      <c r="R159"/>
      <c r="S159"/>
    </row>
    <row r="160" spans="11:19" ht="20" customHeight="1" x14ac:dyDescent="0.35">
      <c r="K160" s="3">
        <v>40</v>
      </c>
      <c r="L160" s="3">
        <v>27.475672950337522</v>
      </c>
      <c r="M160" s="3">
        <v>-5.4756729503375219</v>
      </c>
      <c r="N160" s="3">
        <v>-0.53346999978650023</v>
      </c>
      <c r="O160"/>
      <c r="P160" s="3">
        <v>82.291666666666671</v>
      </c>
      <c r="Q160" s="3">
        <v>41</v>
      </c>
      <c r="R160"/>
      <c r="S160"/>
    </row>
    <row r="161" spans="11:19" ht="20" customHeight="1" x14ac:dyDescent="0.35">
      <c r="K161" s="3">
        <v>41</v>
      </c>
      <c r="L161" s="3">
        <v>18.266911291000252</v>
      </c>
      <c r="M161" s="3">
        <v>-5.2669112910002518</v>
      </c>
      <c r="N161" s="3">
        <v>-0.51313129742568486</v>
      </c>
      <c r="O161"/>
      <c r="P161" s="3">
        <v>84.375000000000014</v>
      </c>
      <c r="Q161" s="3">
        <v>44</v>
      </c>
      <c r="R161"/>
      <c r="S161"/>
    </row>
    <row r="162" spans="11:19" ht="20" customHeight="1" x14ac:dyDescent="0.35">
      <c r="K162" s="3">
        <v>42</v>
      </c>
      <c r="L162" s="3">
        <v>21.555754740763565</v>
      </c>
      <c r="M162" s="3">
        <v>6.4442452592364354</v>
      </c>
      <c r="N162" s="3">
        <v>0.62783361027015117</v>
      </c>
      <c r="O162"/>
      <c r="P162" s="3">
        <v>86.458333333333343</v>
      </c>
      <c r="Q162" s="3">
        <v>45</v>
      </c>
      <c r="R162"/>
      <c r="S162"/>
    </row>
    <row r="163" spans="11:19" ht="20" customHeight="1" x14ac:dyDescent="0.35">
      <c r="K163" s="3">
        <v>43</v>
      </c>
      <c r="L163" s="3">
        <v>16.95137391109493</v>
      </c>
      <c r="M163" s="3">
        <v>-4.9513739110949295</v>
      </c>
      <c r="N163" s="3">
        <v>-0.48238992051778362</v>
      </c>
      <c r="O163"/>
      <c r="P163" s="3">
        <v>88.541666666666671</v>
      </c>
      <c r="Q163" s="3">
        <v>46</v>
      </c>
      <c r="R163"/>
      <c r="S163"/>
    </row>
    <row r="164" spans="11:19" ht="20" customHeight="1" x14ac:dyDescent="0.35">
      <c r="K164" s="3">
        <v>44</v>
      </c>
      <c r="L164" s="3">
        <v>16.95137391109493</v>
      </c>
      <c r="M164" s="3">
        <v>-3.9513739110949295</v>
      </c>
      <c r="N164" s="3">
        <v>-0.38496445252053646</v>
      </c>
      <c r="O164"/>
      <c r="P164" s="3">
        <v>90.625000000000014</v>
      </c>
      <c r="Q164" s="3">
        <v>46</v>
      </c>
      <c r="R164"/>
      <c r="S164"/>
    </row>
    <row r="165" spans="11:19" ht="20" customHeight="1" x14ac:dyDescent="0.35">
      <c r="K165" s="3">
        <v>45</v>
      </c>
      <c r="L165" s="3">
        <v>37.342203299627457</v>
      </c>
      <c r="M165" s="3">
        <v>-6.3422032996274567</v>
      </c>
      <c r="N165" s="3">
        <v>-0.61789212459989018</v>
      </c>
      <c r="O165"/>
      <c r="P165" s="3">
        <v>92.708333333333343</v>
      </c>
      <c r="Q165" s="3">
        <v>49</v>
      </c>
      <c r="R165"/>
      <c r="S165"/>
    </row>
    <row r="166" spans="11:19" ht="20" customHeight="1" x14ac:dyDescent="0.35">
      <c r="K166" s="3">
        <v>46</v>
      </c>
      <c r="L166" s="3">
        <v>31.422285090053496</v>
      </c>
      <c r="M166" s="3">
        <v>6.5777149099465042</v>
      </c>
      <c r="N166" s="3">
        <v>0.64083695345400871</v>
      </c>
      <c r="O166"/>
      <c r="P166" s="3">
        <v>94.791666666666671</v>
      </c>
      <c r="Q166" s="3">
        <v>50</v>
      </c>
      <c r="R166"/>
      <c r="S166"/>
    </row>
    <row r="167" spans="11:19" ht="20" customHeight="1" x14ac:dyDescent="0.35">
      <c r="K167" s="3">
        <v>47</v>
      </c>
      <c r="L167" s="3">
        <v>40.631046749390762</v>
      </c>
      <c r="M167" s="3">
        <v>-7.6310467493907623</v>
      </c>
      <c r="N167" s="3">
        <v>-0.74345830086826681</v>
      </c>
      <c r="O167"/>
      <c r="P167" s="3">
        <v>96.875000000000014</v>
      </c>
      <c r="Q167" s="3">
        <v>53</v>
      </c>
      <c r="R167"/>
      <c r="S167"/>
    </row>
    <row r="168" spans="11:19" ht="20" customHeight="1" thickBot="1" x14ac:dyDescent="0.4">
      <c r="K168" s="4">
        <v>48</v>
      </c>
      <c r="L168" s="4">
        <v>43.262121509201421</v>
      </c>
      <c r="M168" s="4">
        <v>6.7378784907985789</v>
      </c>
      <c r="N168" s="4">
        <v>0.65644096527463702</v>
      </c>
      <c r="O168"/>
      <c r="P168" s="4">
        <v>98.958333333333343</v>
      </c>
      <c r="Q168" s="4">
        <v>67</v>
      </c>
      <c r="R168"/>
      <c r="S168"/>
    </row>
    <row r="171" spans="11:19" ht="20" customHeight="1" x14ac:dyDescent="0.35">
      <c r="K171" t="s">
        <v>94</v>
      </c>
      <c r="L171"/>
      <c r="M171"/>
      <c r="N171"/>
      <c r="O171"/>
      <c r="P171"/>
      <c r="Q171"/>
      <c r="R171"/>
      <c r="S171"/>
    </row>
    <row r="172" spans="11:19" ht="20" customHeight="1" thickBot="1" x14ac:dyDescent="0.4">
      <c r="K172"/>
      <c r="L172"/>
      <c r="M172"/>
      <c r="N172"/>
      <c r="O172"/>
      <c r="P172"/>
      <c r="Q172"/>
      <c r="R172"/>
      <c r="S172"/>
    </row>
    <row r="173" spans="11:19" ht="20" customHeight="1" x14ac:dyDescent="0.35">
      <c r="K173" s="6" t="s">
        <v>95</v>
      </c>
      <c r="L173" s="6"/>
      <c r="M173"/>
      <c r="N173"/>
      <c r="O173"/>
      <c r="P173"/>
      <c r="Q173"/>
      <c r="R173"/>
      <c r="S173"/>
    </row>
    <row r="174" spans="11:19" ht="20" customHeight="1" x14ac:dyDescent="0.35">
      <c r="K174" s="3" t="s">
        <v>96</v>
      </c>
      <c r="L174" s="3">
        <v>0.74239746327340483</v>
      </c>
      <c r="M174"/>
      <c r="N174"/>
      <c r="O174"/>
      <c r="P174"/>
      <c r="Q174"/>
      <c r="R174"/>
      <c r="S174"/>
    </row>
    <row r="175" spans="11:19" ht="20" customHeight="1" x14ac:dyDescent="0.35">
      <c r="K175" s="3" t="s">
        <v>97</v>
      </c>
      <c r="L175" s="3">
        <v>0.55115399347478655</v>
      </c>
      <c r="M175"/>
      <c r="N175"/>
      <c r="O175"/>
      <c r="P175"/>
      <c r="Q175"/>
      <c r="R175"/>
      <c r="S175"/>
    </row>
    <row r="176" spans="11:19" ht="20" customHeight="1" x14ac:dyDescent="0.35">
      <c r="K176" s="3" t="s">
        <v>98</v>
      </c>
      <c r="L176" s="3">
        <v>0.54139647159380366</v>
      </c>
      <c r="M176"/>
      <c r="N176"/>
      <c r="O176"/>
      <c r="P176"/>
      <c r="Q176"/>
      <c r="R176"/>
      <c r="S176"/>
    </row>
    <row r="177" spans="11:19" ht="20" customHeight="1" x14ac:dyDescent="0.35">
      <c r="K177" s="3" t="s">
        <v>79</v>
      </c>
      <c r="L177" s="3">
        <v>9.102515793485912</v>
      </c>
      <c r="M177"/>
      <c r="N177"/>
      <c r="O177"/>
      <c r="P177"/>
      <c r="Q177"/>
      <c r="R177"/>
      <c r="S177"/>
    </row>
    <row r="178" spans="11:19" ht="20" customHeight="1" thickBot="1" x14ac:dyDescent="0.4">
      <c r="K178" s="4" t="s">
        <v>99</v>
      </c>
      <c r="L178" s="4">
        <v>48</v>
      </c>
      <c r="M178"/>
      <c r="N178"/>
      <c r="O178"/>
      <c r="P178"/>
      <c r="Q178"/>
      <c r="R178"/>
      <c r="S178"/>
    </row>
    <row r="179" spans="11:19" ht="20" customHeight="1" x14ac:dyDescent="0.35">
      <c r="K179"/>
      <c r="L179"/>
      <c r="M179"/>
      <c r="N179"/>
      <c r="O179"/>
      <c r="P179"/>
      <c r="Q179"/>
      <c r="R179"/>
      <c r="S179"/>
    </row>
    <row r="180" spans="11:19" ht="20" customHeight="1" thickBot="1" x14ac:dyDescent="0.4">
      <c r="K180" t="s">
        <v>100</v>
      </c>
      <c r="L180"/>
      <c r="M180"/>
      <c r="N180"/>
      <c r="O180"/>
      <c r="P180"/>
      <c r="Q180"/>
      <c r="R180"/>
      <c r="S180"/>
    </row>
    <row r="181" spans="11:19" ht="20" customHeight="1" x14ac:dyDescent="0.35">
      <c r="K181" s="5"/>
      <c r="L181" s="5" t="s">
        <v>105</v>
      </c>
      <c r="M181" s="5" t="s">
        <v>106</v>
      </c>
      <c r="N181" s="5" t="s">
        <v>107</v>
      </c>
      <c r="O181" s="5" t="s">
        <v>108</v>
      </c>
      <c r="P181" s="5" t="s">
        <v>109</v>
      </c>
      <c r="Q181"/>
      <c r="R181"/>
      <c r="S181"/>
    </row>
    <row r="182" spans="11:19" ht="20" customHeight="1" x14ac:dyDescent="0.35">
      <c r="K182" s="3" t="s">
        <v>101</v>
      </c>
      <c r="L182" s="3">
        <v>1</v>
      </c>
      <c r="M182" s="3">
        <v>4680.1126532162853</v>
      </c>
      <c r="N182" s="3">
        <v>4680.1126532162853</v>
      </c>
      <c r="O182" s="3">
        <v>56.485037922279005</v>
      </c>
      <c r="P182" s="3">
        <v>1.5442320323786752E-9</v>
      </c>
      <c r="Q182"/>
      <c r="R182"/>
      <c r="S182"/>
    </row>
    <row r="183" spans="11:19" ht="20" customHeight="1" x14ac:dyDescent="0.35">
      <c r="K183" s="3" t="s">
        <v>102</v>
      </c>
      <c r="L183" s="3">
        <v>46</v>
      </c>
      <c r="M183" s="3">
        <v>3811.3665134503813</v>
      </c>
      <c r="N183" s="3">
        <v>82.855793770660469</v>
      </c>
      <c r="O183" s="3"/>
      <c r="P183" s="3"/>
      <c r="Q183"/>
      <c r="R183"/>
      <c r="S183"/>
    </row>
    <row r="184" spans="11:19" ht="20" customHeight="1" thickBot="1" x14ac:dyDescent="0.4">
      <c r="K184" s="4" t="s">
        <v>103</v>
      </c>
      <c r="L184" s="4">
        <v>47</v>
      </c>
      <c r="M184" s="4">
        <v>8491.4791666666661</v>
      </c>
      <c r="N184" s="4"/>
      <c r="O184" s="4"/>
      <c r="P184" s="4"/>
      <c r="Q184"/>
      <c r="R184"/>
      <c r="S184"/>
    </row>
    <row r="185" spans="11:19" ht="20" customHeight="1" thickBot="1" x14ac:dyDescent="0.4">
      <c r="K185"/>
      <c r="L185"/>
      <c r="M185"/>
      <c r="N185"/>
      <c r="O185"/>
      <c r="P185"/>
      <c r="Q185"/>
      <c r="R185"/>
      <c r="S185"/>
    </row>
    <row r="186" spans="11:19" ht="20" customHeight="1" x14ac:dyDescent="0.35">
      <c r="K186" s="5"/>
      <c r="L186" s="5" t="s">
        <v>110</v>
      </c>
      <c r="M186" s="5" t="s">
        <v>79</v>
      </c>
      <c r="N186" s="5" t="s">
        <v>111</v>
      </c>
      <c r="O186" s="5" t="s">
        <v>112</v>
      </c>
      <c r="P186" s="5" t="s">
        <v>113</v>
      </c>
      <c r="Q186" s="5" t="s">
        <v>114</v>
      </c>
      <c r="R186" s="5" t="s">
        <v>115</v>
      </c>
      <c r="S186" s="5" t="s">
        <v>116</v>
      </c>
    </row>
    <row r="187" spans="11:19" ht="20" customHeight="1" x14ac:dyDescent="0.35">
      <c r="K187" s="3" t="s">
        <v>104</v>
      </c>
      <c r="L187" s="3">
        <v>53.013827141888328</v>
      </c>
      <c r="M187" s="3">
        <v>3.4214504320976742</v>
      </c>
      <c r="N187" s="3">
        <v>15.494547763880892</v>
      </c>
      <c r="O187" s="3">
        <v>7.0588127989808486E-20</v>
      </c>
      <c r="P187" s="3">
        <v>46.126804625197934</v>
      </c>
      <c r="Q187" s="3">
        <v>59.900849658578721</v>
      </c>
      <c r="R187" s="3">
        <v>46.126804625197934</v>
      </c>
      <c r="S187" s="3">
        <v>59.900849658578721</v>
      </c>
    </row>
    <row r="188" spans="11:19" ht="20" customHeight="1" thickBot="1" x14ac:dyDescent="0.4">
      <c r="K188" s="4" t="s">
        <v>4</v>
      </c>
      <c r="L188" s="4">
        <v>-2.0571546982141511</v>
      </c>
      <c r="M188" s="4">
        <v>0.2737160345678139</v>
      </c>
      <c r="N188" s="4">
        <v>-7.5156528606821</v>
      </c>
      <c r="O188" s="4">
        <v>1.5442320323786698E-9</v>
      </c>
      <c r="P188" s="4">
        <v>-2.6081164995493822</v>
      </c>
      <c r="Q188" s="4">
        <v>-1.50619289687892</v>
      </c>
      <c r="R188" s="4">
        <v>-2.6081164995493822</v>
      </c>
      <c r="S188" s="4">
        <v>-1.50619289687892</v>
      </c>
    </row>
    <row r="189" spans="11:19" ht="20" customHeight="1" x14ac:dyDescent="0.35">
      <c r="K189"/>
      <c r="L189"/>
      <c r="M189"/>
      <c r="N189"/>
      <c r="O189"/>
      <c r="P189"/>
      <c r="Q189"/>
      <c r="R189"/>
      <c r="S189"/>
    </row>
    <row r="190" spans="11:19" ht="20" customHeight="1" x14ac:dyDescent="0.35">
      <c r="K190"/>
      <c r="L190"/>
      <c r="M190"/>
      <c r="N190"/>
      <c r="O190"/>
      <c r="P190"/>
      <c r="Q190"/>
      <c r="R190"/>
      <c r="S190"/>
    </row>
    <row r="191" spans="11:19" ht="20" customHeight="1" x14ac:dyDescent="0.35">
      <c r="K191"/>
      <c r="L191"/>
      <c r="M191"/>
      <c r="N191"/>
      <c r="O191"/>
      <c r="P191"/>
      <c r="Q191"/>
      <c r="R191"/>
      <c r="S191"/>
    </row>
    <row r="192" spans="11:19" ht="20" customHeight="1" x14ac:dyDescent="0.35">
      <c r="K192" t="s">
        <v>117</v>
      </c>
      <c r="L192"/>
      <c r="M192"/>
      <c r="N192"/>
      <c r="O192"/>
      <c r="P192" t="s">
        <v>122</v>
      </c>
      <c r="Q192"/>
      <c r="R192"/>
      <c r="S192"/>
    </row>
    <row r="193" spans="11:19" ht="20" customHeight="1" thickBot="1" x14ac:dyDescent="0.4">
      <c r="K193"/>
      <c r="L193"/>
      <c r="M193"/>
      <c r="N193"/>
      <c r="O193"/>
      <c r="P193"/>
      <c r="Q193"/>
      <c r="R193"/>
      <c r="S193"/>
    </row>
    <row r="194" spans="11:19" ht="20" customHeight="1" x14ac:dyDescent="0.35">
      <c r="K194" s="5" t="s">
        <v>118</v>
      </c>
      <c r="L194" s="5" t="s">
        <v>119</v>
      </c>
      <c r="M194" s="5" t="s">
        <v>120</v>
      </c>
      <c r="N194" s="5" t="s">
        <v>121</v>
      </c>
      <c r="O194"/>
      <c r="P194" s="5" t="s">
        <v>123</v>
      </c>
      <c r="Q194" s="5" t="s">
        <v>5</v>
      </c>
      <c r="R194"/>
      <c r="S194"/>
    </row>
    <row r="195" spans="11:19" ht="20" customHeight="1" x14ac:dyDescent="0.35">
      <c r="K195" s="3">
        <v>1</v>
      </c>
      <c r="L195" s="3">
        <v>26.270816065104363</v>
      </c>
      <c r="M195" s="3">
        <v>-1.2708160651043627</v>
      </c>
      <c r="N195" s="3">
        <v>-0.14112087752293859</v>
      </c>
      <c r="O195"/>
      <c r="P195" s="3">
        <v>1.0416666666666667</v>
      </c>
      <c r="Q195" s="3">
        <v>7</v>
      </c>
      <c r="R195"/>
      <c r="S195"/>
    </row>
    <row r="196" spans="11:19" ht="20" customHeight="1" x14ac:dyDescent="0.35">
      <c r="K196" s="3">
        <v>2</v>
      </c>
      <c r="L196" s="3">
        <v>36.556589556175119</v>
      </c>
      <c r="M196" s="3">
        <v>-3.5565895561751191</v>
      </c>
      <c r="N196" s="3">
        <v>-0.39495018432516699</v>
      </c>
      <c r="O196"/>
      <c r="P196" s="3">
        <v>3.125</v>
      </c>
      <c r="Q196" s="3">
        <v>8</v>
      </c>
      <c r="R196"/>
      <c r="S196"/>
    </row>
    <row r="197" spans="11:19" ht="20" customHeight="1" x14ac:dyDescent="0.35">
      <c r="K197" s="3">
        <v>3</v>
      </c>
      <c r="L197" s="3">
        <v>36.556589556175119</v>
      </c>
      <c r="M197" s="3">
        <v>3.4434104438248809</v>
      </c>
      <c r="N197" s="3">
        <v>0.38238193303317441</v>
      </c>
      <c r="O197"/>
      <c r="P197" s="3">
        <v>5.2083333333333339</v>
      </c>
      <c r="Q197" s="3">
        <v>9</v>
      </c>
      <c r="R197"/>
      <c r="S197"/>
    </row>
    <row r="198" spans="11:19" ht="20" customHeight="1" x14ac:dyDescent="0.35">
      <c r="K198" s="3">
        <v>4</v>
      </c>
      <c r="L198" s="3">
        <v>46.842363047245875</v>
      </c>
      <c r="M198" s="3">
        <v>-0.84236304724587541</v>
      </c>
      <c r="N198" s="3">
        <v>-9.3542264442865841E-2</v>
      </c>
      <c r="O198"/>
      <c r="P198" s="3">
        <v>7.291666666666667</v>
      </c>
      <c r="Q198" s="3">
        <v>12</v>
      </c>
      <c r="R198"/>
      <c r="S198"/>
    </row>
    <row r="199" spans="11:19" ht="20" customHeight="1" x14ac:dyDescent="0.35">
      <c r="K199" s="3">
        <v>5</v>
      </c>
      <c r="L199" s="3">
        <v>32.442280159746815</v>
      </c>
      <c r="M199" s="3">
        <v>-4.4422801597468151</v>
      </c>
      <c r="N199" s="3">
        <v>-0.49330386321070613</v>
      </c>
      <c r="O199"/>
      <c r="P199" s="3">
        <v>9.375</v>
      </c>
      <c r="Q199" s="3">
        <v>12</v>
      </c>
      <c r="R199"/>
      <c r="S199"/>
    </row>
    <row r="200" spans="11:19" ht="20" customHeight="1" x14ac:dyDescent="0.35">
      <c r="K200" s="3">
        <v>6</v>
      </c>
      <c r="L200" s="3">
        <v>36.556589556175119</v>
      </c>
      <c r="M200" s="3">
        <v>-5.5565895561751191</v>
      </c>
      <c r="N200" s="3">
        <v>-0.61704507499897887</v>
      </c>
      <c r="O200"/>
      <c r="P200" s="3">
        <v>11.458333333333334</v>
      </c>
      <c r="Q200" s="3">
        <v>13</v>
      </c>
      <c r="R200"/>
      <c r="S200"/>
    </row>
    <row r="201" spans="11:19" ht="20" customHeight="1" x14ac:dyDescent="0.35">
      <c r="K201" s="3">
        <v>7</v>
      </c>
      <c r="L201" s="3">
        <v>28.327970763318515</v>
      </c>
      <c r="M201" s="3">
        <v>-1.3279707633185147</v>
      </c>
      <c r="N201" s="3">
        <v>-0.14746776074862197</v>
      </c>
      <c r="O201"/>
      <c r="P201" s="3">
        <v>13.541666666666666</v>
      </c>
      <c r="Q201" s="3">
        <v>13</v>
      </c>
      <c r="R201"/>
      <c r="S201"/>
    </row>
    <row r="202" spans="11:19" ht="20" customHeight="1" x14ac:dyDescent="0.35">
      <c r="K202" s="3">
        <v>8</v>
      </c>
      <c r="L202" s="3">
        <v>38.613744254389275</v>
      </c>
      <c r="M202" s="3">
        <v>-7.6137442543892746</v>
      </c>
      <c r="N202" s="3">
        <v>-0.84548684889847447</v>
      </c>
      <c r="O202"/>
      <c r="P202" s="3">
        <v>15.625</v>
      </c>
      <c r="Q202" s="3">
        <v>13</v>
      </c>
      <c r="R202"/>
      <c r="S202"/>
    </row>
    <row r="203" spans="11:19" ht="20" customHeight="1" x14ac:dyDescent="0.35">
      <c r="K203" s="3">
        <v>9</v>
      </c>
      <c r="L203" s="3">
        <v>26.270816065104363</v>
      </c>
      <c r="M203" s="3">
        <v>8.7291839348956373</v>
      </c>
      <c r="N203" s="3">
        <v>0.96935357584612059</v>
      </c>
      <c r="O203"/>
      <c r="P203" s="3">
        <v>17.708333333333336</v>
      </c>
      <c r="Q203" s="3">
        <v>13</v>
      </c>
      <c r="R203"/>
      <c r="S203"/>
    </row>
    <row r="204" spans="11:19" ht="20" customHeight="1" x14ac:dyDescent="0.35">
      <c r="K204" s="3">
        <v>10</v>
      </c>
      <c r="L204" s="3">
        <v>32.442280159746815</v>
      </c>
      <c r="M204" s="3">
        <v>20.557719840253185</v>
      </c>
      <c r="N204" s="3">
        <v>2.2828822702119416</v>
      </c>
      <c r="O204"/>
      <c r="P204" s="3">
        <v>19.791666666666668</v>
      </c>
      <c r="Q204" s="3">
        <v>13</v>
      </c>
      <c r="R204"/>
      <c r="S204"/>
    </row>
    <row r="205" spans="11:19" ht="20" customHeight="1" x14ac:dyDescent="0.35">
      <c r="K205" s="3">
        <v>11</v>
      </c>
      <c r="L205" s="3">
        <v>36.556589556175119</v>
      </c>
      <c r="M205" s="3">
        <v>8.4434104438248809</v>
      </c>
      <c r="N205" s="3">
        <v>0.93761915971770393</v>
      </c>
      <c r="O205"/>
      <c r="P205" s="3">
        <v>21.875000000000004</v>
      </c>
      <c r="Q205" s="3">
        <v>17</v>
      </c>
      <c r="R205"/>
      <c r="S205"/>
    </row>
    <row r="206" spans="11:19" ht="20" customHeight="1" x14ac:dyDescent="0.35">
      <c r="K206" s="3">
        <v>12</v>
      </c>
      <c r="L206" s="3">
        <v>38.613744254389275</v>
      </c>
      <c r="M206" s="3">
        <v>-1.6137442543892746</v>
      </c>
      <c r="N206" s="3">
        <v>-0.17920217687703896</v>
      </c>
      <c r="O206"/>
      <c r="P206" s="3">
        <v>23.958333333333336</v>
      </c>
      <c r="Q206" s="3">
        <v>18</v>
      </c>
      <c r="R206"/>
      <c r="S206"/>
    </row>
    <row r="207" spans="11:19" ht="20" customHeight="1" x14ac:dyDescent="0.35">
      <c r="K207" s="3">
        <v>13</v>
      </c>
      <c r="L207" s="3">
        <v>32.442280159746815</v>
      </c>
      <c r="M207" s="3">
        <v>-3.4422801597468151</v>
      </c>
      <c r="N207" s="3">
        <v>-0.38225641787380021</v>
      </c>
      <c r="O207"/>
      <c r="P207" s="3">
        <v>26.041666666666668</v>
      </c>
      <c r="Q207" s="3">
        <v>19</v>
      </c>
      <c r="R207"/>
      <c r="S207"/>
    </row>
    <row r="208" spans="11:19" ht="20" customHeight="1" x14ac:dyDescent="0.35">
      <c r="K208" s="3">
        <v>14</v>
      </c>
      <c r="L208" s="3">
        <v>36.556589556175119</v>
      </c>
      <c r="M208" s="3">
        <v>9.4434104438248809</v>
      </c>
      <c r="N208" s="3">
        <v>1.0486666050546098</v>
      </c>
      <c r="O208"/>
      <c r="P208" s="3">
        <v>28.125000000000004</v>
      </c>
      <c r="Q208" s="3">
        <v>21</v>
      </c>
      <c r="R208"/>
      <c r="S208"/>
    </row>
    <row r="209" spans="11:19" ht="20" customHeight="1" x14ac:dyDescent="0.35">
      <c r="K209" s="3">
        <v>15</v>
      </c>
      <c r="L209" s="3">
        <v>34.499434857960964</v>
      </c>
      <c r="M209" s="3">
        <v>-7.4994348579609635</v>
      </c>
      <c r="N209" s="3">
        <v>-0.83279308244710692</v>
      </c>
      <c r="O209"/>
      <c r="P209" s="3">
        <v>30.208333333333336</v>
      </c>
      <c r="Q209" s="3">
        <v>22</v>
      </c>
      <c r="R209"/>
      <c r="S209"/>
    </row>
    <row r="210" spans="11:19" ht="20" customHeight="1" x14ac:dyDescent="0.35">
      <c r="K210" s="3">
        <v>16</v>
      </c>
      <c r="L210" s="3">
        <v>30.385125461532667</v>
      </c>
      <c r="M210" s="3">
        <v>9.6148745384673333</v>
      </c>
      <c r="N210" s="3">
        <v>1.0677072547316597</v>
      </c>
      <c r="O210"/>
      <c r="P210" s="3">
        <v>32.291666666666671</v>
      </c>
      <c r="Q210" s="3">
        <v>23</v>
      </c>
      <c r="R210"/>
      <c r="S210"/>
    </row>
    <row r="211" spans="11:19" ht="20" customHeight="1" x14ac:dyDescent="0.35">
      <c r="K211" s="3">
        <v>17</v>
      </c>
      <c r="L211" s="3">
        <v>40.670898952603423</v>
      </c>
      <c r="M211" s="3">
        <v>3.329101047396577</v>
      </c>
      <c r="N211" s="3">
        <v>0.36968816658180759</v>
      </c>
      <c r="O211"/>
      <c r="P211" s="3">
        <v>34.375</v>
      </c>
      <c r="Q211" s="3">
        <v>23</v>
      </c>
      <c r="R211"/>
      <c r="S211"/>
    </row>
    <row r="212" spans="11:19" ht="20" customHeight="1" x14ac:dyDescent="0.35">
      <c r="K212" s="3">
        <v>18</v>
      </c>
      <c r="L212" s="3">
        <v>26.270816065104363</v>
      </c>
      <c r="M212" s="3">
        <v>-13.270816065104363</v>
      </c>
      <c r="N212" s="3">
        <v>-1.4736902215658096</v>
      </c>
      <c r="O212"/>
      <c r="P212" s="3">
        <v>36.458333333333336</v>
      </c>
      <c r="Q212" s="3">
        <v>25</v>
      </c>
      <c r="R212"/>
      <c r="S212"/>
    </row>
    <row r="213" spans="11:19" ht="20" customHeight="1" x14ac:dyDescent="0.35">
      <c r="K213" s="3">
        <v>19</v>
      </c>
      <c r="L213" s="3">
        <v>36.556589556175119</v>
      </c>
      <c r="M213" s="3">
        <v>-6.5565895561751191</v>
      </c>
      <c r="N213" s="3">
        <v>-0.72809252033588479</v>
      </c>
      <c r="O213"/>
      <c r="P213" s="3">
        <v>38.541666666666664</v>
      </c>
      <c r="Q213" s="3">
        <v>26</v>
      </c>
      <c r="R213"/>
      <c r="S213"/>
    </row>
    <row r="214" spans="11:19" ht="20" customHeight="1" x14ac:dyDescent="0.35">
      <c r="K214" s="3">
        <v>20</v>
      </c>
      <c r="L214" s="3">
        <v>13.927887875819458</v>
      </c>
      <c r="M214" s="3">
        <v>7.072112124180542</v>
      </c>
      <c r="N214" s="3">
        <v>0.7853399845264083</v>
      </c>
      <c r="O214"/>
      <c r="P214" s="3">
        <v>40.625</v>
      </c>
      <c r="Q214" s="3">
        <v>27</v>
      </c>
      <c r="R214"/>
      <c r="S214"/>
    </row>
    <row r="215" spans="11:19" ht="20" customHeight="1" x14ac:dyDescent="0.35">
      <c r="K215" s="3">
        <v>21</v>
      </c>
      <c r="L215" s="3">
        <v>42.728053650817571</v>
      </c>
      <c r="M215" s="3">
        <v>24.271946349182429</v>
      </c>
      <c r="N215" s="3">
        <v>2.6953376354311489</v>
      </c>
      <c r="O215"/>
      <c r="P215" s="3">
        <v>42.708333333333336</v>
      </c>
      <c r="Q215" s="3">
        <v>27</v>
      </c>
      <c r="R215"/>
      <c r="S215"/>
    </row>
    <row r="216" spans="11:19" ht="20" customHeight="1" x14ac:dyDescent="0.35">
      <c r="K216" s="3">
        <v>22</v>
      </c>
      <c r="L216" s="3">
        <v>36.556589556175119</v>
      </c>
      <c r="M216" s="3">
        <v>3.4434104438248809</v>
      </c>
      <c r="N216" s="3">
        <v>0.38238193303317441</v>
      </c>
      <c r="O216"/>
      <c r="P216" s="3">
        <v>44.791666666666664</v>
      </c>
      <c r="Q216" s="3">
        <v>28</v>
      </c>
      <c r="R216"/>
      <c r="S216"/>
    </row>
    <row r="217" spans="11:19" ht="20" customHeight="1" x14ac:dyDescent="0.35">
      <c r="K217" s="3">
        <v>23</v>
      </c>
      <c r="L217" s="3">
        <v>38.613744254389275</v>
      </c>
      <c r="M217" s="3">
        <v>-4.6137442543892746</v>
      </c>
      <c r="N217" s="3">
        <v>-0.51234451288775673</v>
      </c>
      <c r="O217"/>
      <c r="P217" s="3">
        <v>46.875</v>
      </c>
      <c r="Q217" s="3">
        <v>28</v>
      </c>
      <c r="R217"/>
      <c r="S217"/>
    </row>
    <row r="218" spans="11:19" ht="20" customHeight="1" x14ac:dyDescent="0.35">
      <c r="K218" s="3">
        <v>24</v>
      </c>
      <c r="L218" s="3">
        <v>34.499434857960964</v>
      </c>
      <c r="M218" s="3">
        <v>-5.4994348579609635</v>
      </c>
      <c r="N218" s="3">
        <v>-0.6106981917732951</v>
      </c>
      <c r="O218"/>
      <c r="P218" s="3">
        <v>48.958333333333336</v>
      </c>
      <c r="Q218" s="3">
        <v>29</v>
      </c>
      <c r="R218"/>
      <c r="S218"/>
    </row>
    <row r="219" spans="11:19" ht="20" customHeight="1" x14ac:dyDescent="0.35">
      <c r="K219" s="3">
        <v>25</v>
      </c>
      <c r="L219" s="3">
        <v>28.327970763318515</v>
      </c>
      <c r="M219" s="3">
        <v>-11.327970763318515</v>
      </c>
      <c r="N219" s="3">
        <v>-1.257942214117681</v>
      </c>
      <c r="O219"/>
      <c r="P219" s="3">
        <v>51.041666666666664</v>
      </c>
      <c r="Q219" s="3">
        <v>29</v>
      </c>
      <c r="R219"/>
      <c r="S219"/>
    </row>
    <row r="220" spans="11:19" ht="20" customHeight="1" x14ac:dyDescent="0.35">
      <c r="K220" s="3">
        <v>26</v>
      </c>
      <c r="L220" s="3">
        <v>18.042197272247762</v>
      </c>
      <c r="M220" s="3">
        <v>-4.219727224776193E-2</v>
      </c>
      <c r="N220" s="3">
        <v>-4.6858992832998795E-3</v>
      </c>
      <c r="O220"/>
      <c r="P220" s="3">
        <v>53.125</v>
      </c>
      <c r="Q220" s="3">
        <v>30</v>
      </c>
      <c r="R220"/>
      <c r="S220"/>
    </row>
    <row r="221" spans="11:19" ht="20" customHeight="1" x14ac:dyDescent="0.35">
      <c r="K221" s="3">
        <v>27</v>
      </c>
      <c r="L221" s="3">
        <v>13.927887875819458</v>
      </c>
      <c r="M221" s="3">
        <v>-6.927887875819458</v>
      </c>
      <c r="N221" s="3">
        <v>-0.76932425019027451</v>
      </c>
      <c r="O221"/>
      <c r="P221" s="3">
        <v>55.208333333333336</v>
      </c>
      <c r="Q221" s="3">
        <v>31</v>
      </c>
      <c r="R221"/>
      <c r="S221"/>
    </row>
    <row r="222" spans="11:19" ht="20" customHeight="1" x14ac:dyDescent="0.35">
      <c r="K222" s="3">
        <v>28</v>
      </c>
      <c r="L222" s="3">
        <v>11.870733177605302</v>
      </c>
      <c r="M222" s="3">
        <v>-2.8707331776053024</v>
      </c>
      <c r="N222" s="3">
        <v>-0.31878758561696702</v>
      </c>
      <c r="O222"/>
      <c r="P222" s="3">
        <v>57.291666666666671</v>
      </c>
      <c r="Q222" s="3">
        <v>31</v>
      </c>
      <c r="R222"/>
      <c r="S222"/>
    </row>
    <row r="223" spans="11:19" ht="20" customHeight="1" x14ac:dyDescent="0.35">
      <c r="K223" s="3">
        <v>29</v>
      </c>
      <c r="L223" s="3">
        <v>15.985042574033606</v>
      </c>
      <c r="M223" s="3">
        <v>-2.9850425740336064</v>
      </c>
      <c r="N223" s="3">
        <v>-0.33148135206833385</v>
      </c>
      <c r="O223"/>
      <c r="P223" s="3">
        <v>59.375</v>
      </c>
      <c r="Q223" s="3">
        <v>31</v>
      </c>
      <c r="R223"/>
      <c r="S223"/>
    </row>
    <row r="224" spans="11:19" ht="20" customHeight="1" x14ac:dyDescent="0.35">
      <c r="K224" s="3">
        <v>30</v>
      </c>
      <c r="L224" s="3">
        <v>13.927887875819458</v>
      </c>
      <c r="M224" s="3">
        <v>-5.927887875819458</v>
      </c>
      <c r="N224" s="3">
        <v>-0.65827680485336859</v>
      </c>
      <c r="O224"/>
      <c r="P224" s="3">
        <v>61.458333333333336</v>
      </c>
      <c r="Q224" s="3">
        <v>33</v>
      </c>
      <c r="R224"/>
      <c r="S224"/>
    </row>
    <row r="225" spans="11:19" ht="20" customHeight="1" x14ac:dyDescent="0.35">
      <c r="K225" s="3">
        <v>31</v>
      </c>
      <c r="L225" s="3">
        <v>11.870733177605302</v>
      </c>
      <c r="M225" s="3">
        <v>0.12926682239469756</v>
      </c>
      <c r="N225" s="3">
        <v>1.4354750393750702E-2</v>
      </c>
      <c r="O225"/>
      <c r="P225" s="3">
        <v>63.541666666666671</v>
      </c>
      <c r="Q225" s="3">
        <v>33</v>
      </c>
      <c r="R225"/>
      <c r="S225"/>
    </row>
    <row r="226" spans="11:19" ht="20" customHeight="1" x14ac:dyDescent="0.35">
      <c r="K226" s="3">
        <v>32</v>
      </c>
      <c r="L226" s="3">
        <v>44.78520834903172</v>
      </c>
      <c r="M226" s="3">
        <v>-8.7852083490317199</v>
      </c>
      <c r="N226" s="3">
        <v>-0.97557494391242938</v>
      </c>
      <c r="O226"/>
      <c r="P226" s="3">
        <v>65.625000000000014</v>
      </c>
      <c r="Q226" s="3">
        <v>34</v>
      </c>
      <c r="R226"/>
      <c r="S226"/>
    </row>
    <row r="227" spans="11:19" ht="20" customHeight="1" x14ac:dyDescent="0.35">
      <c r="K227" s="3">
        <v>33</v>
      </c>
      <c r="L227" s="3">
        <v>5.6992690829628501</v>
      </c>
      <c r="M227" s="3">
        <v>13.30073091703715</v>
      </c>
      <c r="N227" s="3">
        <v>1.4770121894505774</v>
      </c>
      <c r="O227"/>
      <c r="P227" s="3">
        <v>67.708333333333343</v>
      </c>
      <c r="Q227" s="3">
        <v>35</v>
      </c>
      <c r="R227"/>
      <c r="S227"/>
    </row>
    <row r="228" spans="11:19" ht="20" customHeight="1" x14ac:dyDescent="0.35">
      <c r="K228" s="3">
        <v>34</v>
      </c>
      <c r="L228" s="3">
        <v>22.156506668676062</v>
      </c>
      <c r="M228" s="3">
        <v>0.84349333132393767</v>
      </c>
      <c r="N228" s="3">
        <v>9.366777960223964E-2</v>
      </c>
      <c r="O228"/>
      <c r="P228" s="3">
        <v>69.791666666666671</v>
      </c>
      <c r="Q228" s="3">
        <v>36</v>
      </c>
      <c r="R228"/>
      <c r="S228"/>
    </row>
    <row r="229" spans="11:19" ht="20" customHeight="1" x14ac:dyDescent="0.35">
      <c r="K229" s="3">
        <v>35</v>
      </c>
      <c r="L229" s="3">
        <v>22.156506668676062</v>
      </c>
      <c r="M229" s="3">
        <v>-9.1565066686760623</v>
      </c>
      <c r="N229" s="3">
        <v>-1.0168066737668195</v>
      </c>
      <c r="O229"/>
      <c r="P229" s="3">
        <v>71.875000000000014</v>
      </c>
      <c r="Q229" s="3">
        <v>37</v>
      </c>
      <c r="R229"/>
      <c r="S229"/>
    </row>
    <row r="230" spans="11:19" ht="20" customHeight="1" x14ac:dyDescent="0.35">
      <c r="K230" s="3">
        <v>36</v>
      </c>
      <c r="L230" s="3">
        <v>20.09935197046191</v>
      </c>
      <c r="M230" s="3">
        <v>5.9006480295380896</v>
      </c>
      <c r="N230" s="3">
        <v>0.65525188951245261</v>
      </c>
      <c r="O230"/>
      <c r="P230" s="3">
        <v>73.958333333333343</v>
      </c>
      <c r="Q230" s="3">
        <v>38</v>
      </c>
      <c r="R230"/>
      <c r="S230"/>
    </row>
    <row r="231" spans="11:19" ht="20" customHeight="1" x14ac:dyDescent="0.35">
      <c r="K231" s="3">
        <v>37</v>
      </c>
      <c r="L231" s="3">
        <v>26.270816065104363</v>
      </c>
      <c r="M231" s="3">
        <v>22.729183934895637</v>
      </c>
      <c r="N231" s="3">
        <v>2.5240178105628033</v>
      </c>
      <c r="O231"/>
      <c r="P231" s="3">
        <v>76.041666666666671</v>
      </c>
      <c r="Q231" s="3">
        <v>40</v>
      </c>
      <c r="R231"/>
      <c r="S231"/>
    </row>
    <row r="232" spans="11:19" ht="20" customHeight="1" x14ac:dyDescent="0.35">
      <c r="K232" s="3">
        <v>38</v>
      </c>
      <c r="L232" s="3">
        <v>38.613744254389275</v>
      </c>
      <c r="M232" s="3">
        <v>2.3862557456107254</v>
      </c>
      <c r="N232" s="3">
        <v>0.26498760447058467</v>
      </c>
      <c r="O232"/>
      <c r="P232" s="3">
        <v>78.125000000000014</v>
      </c>
      <c r="Q232" s="3">
        <v>40</v>
      </c>
      <c r="R232"/>
      <c r="S232"/>
    </row>
    <row r="233" spans="11:19" ht="20" customHeight="1" x14ac:dyDescent="0.35">
      <c r="K233" s="3">
        <v>39</v>
      </c>
      <c r="L233" s="3">
        <v>32.442280159746815</v>
      </c>
      <c r="M233" s="3">
        <v>-9.4422801597468151</v>
      </c>
      <c r="N233" s="3">
        <v>-1.0485410898952356</v>
      </c>
      <c r="O233"/>
      <c r="P233" s="3">
        <v>80.208333333333343</v>
      </c>
      <c r="Q233" s="3">
        <v>40</v>
      </c>
      <c r="R233"/>
      <c r="S233"/>
    </row>
    <row r="234" spans="11:19" ht="20" customHeight="1" x14ac:dyDescent="0.35">
      <c r="K234" s="3">
        <v>40</v>
      </c>
      <c r="L234" s="3">
        <v>26.270816065104363</v>
      </c>
      <c r="M234" s="3">
        <v>-4.2708160651043627</v>
      </c>
      <c r="N234" s="3">
        <v>-0.47426321353365636</v>
      </c>
      <c r="O234"/>
      <c r="P234" s="3">
        <v>82.291666666666671</v>
      </c>
      <c r="Q234" s="3">
        <v>41</v>
      </c>
      <c r="R234"/>
      <c r="S234"/>
    </row>
    <row r="235" spans="11:19" ht="20" customHeight="1" x14ac:dyDescent="0.35">
      <c r="K235" s="3">
        <v>41</v>
      </c>
      <c r="L235" s="3">
        <v>9.813578479391154</v>
      </c>
      <c r="M235" s="3">
        <v>3.186421520608846</v>
      </c>
      <c r="N235" s="3">
        <v>0.35384396963015147</v>
      </c>
      <c r="O235"/>
      <c r="P235" s="3">
        <v>84.375000000000014</v>
      </c>
      <c r="Q235" s="3">
        <v>44</v>
      </c>
      <c r="R235"/>
      <c r="S235"/>
    </row>
    <row r="236" spans="11:19" ht="20" customHeight="1" x14ac:dyDescent="0.35">
      <c r="K236" s="3">
        <v>42</v>
      </c>
      <c r="L236" s="3">
        <v>26.270816065104363</v>
      </c>
      <c r="M236" s="3">
        <v>1.7291839348956373</v>
      </c>
      <c r="N236" s="3">
        <v>0.19202145848777916</v>
      </c>
      <c r="O236"/>
      <c r="P236" s="3">
        <v>86.458333333333343</v>
      </c>
      <c r="Q236" s="3">
        <v>45</v>
      </c>
      <c r="R236"/>
      <c r="S236"/>
    </row>
    <row r="237" spans="11:19" ht="20" customHeight="1" x14ac:dyDescent="0.35">
      <c r="K237" s="3">
        <v>43</v>
      </c>
      <c r="L237" s="3">
        <v>28.327970763318515</v>
      </c>
      <c r="M237" s="3">
        <v>-16.327970763318515</v>
      </c>
      <c r="N237" s="3">
        <v>-1.8131794408022106</v>
      </c>
      <c r="O237"/>
      <c r="P237" s="3">
        <v>88.541666666666671</v>
      </c>
      <c r="Q237" s="3">
        <v>46</v>
      </c>
      <c r="R237"/>
      <c r="S237"/>
    </row>
    <row r="238" spans="11:19" ht="20" customHeight="1" x14ac:dyDescent="0.35">
      <c r="K238" s="3">
        <v>44</v>
      </c>
      <c r="L238" s="3">
        <v>26.270816065104363</v>
      </c>
      <c r="M238" s="3">
        <v>-13.270816065104363</v>
      </c>
      <c r="N238" s="3">
        <v>-1.4736902215658096</v>
      </c>
      <c r="O238"/>
      <c r="P238" s="3">
        <v>90.625000000000014</v>
      </c>
      <c r="Q238" s="3">
        <v>46</v>
      </c>
      <c r="R238"/>
      <c r="S238"/>
    </row>
    <row r="239" spans="11:19" ht="20" customHeight="1" x14ac:dyDescent="0.35">
      <c r="K239" s="3">
        <v>45</v>
      </c>
      <c r="L239" s="3">
        <v>34.499434857960964</v>
      </c>
      <c r="M239" s="3">
        <v>-3.4994348579609635</v>
      </c>
      <c r="N239" s="3">
        <v>-0.38860330109948321</v>
      </c>
      <c r="O239"/>
      <c r="P239" s="3">
        <v>92.708333333333343</v>
      </c>
      <c r="Q239" s="3">
        <v>49</v>
      </c>
      <c r="R239"/>
      <c r="S239"/>
    </row>
    <row r="240" spans="11:19" ht="20" customHeight="1" x14ac:dyDescent="0.35">
      <c r="K240" s="3">
        <v>46</v>
      </c>
      <c r="L240" s="3">
        <v>30.385125461532667</v>
      </c>
      <c r="M240" s="3">
        <v>7.6148745384673333</v>
      </c>
      <c r="N240" s="3">
        <v>0.8456123640578479</v>
      </c>
      <c r="O240"/>
      <c r="P240" s="3">
        <v>94.791666666666671</v>
      </c>
      <c r="Q240" s="3">
        <v>50</v>
      </c>
      <c r="R240"/>
      <c r="S240"/>
    </row>
    <row r="241" spans="11:19" ht="20" customHeight="1" x14ac:dyDescent="0.35">
      <c r="K241" s="3">
        <v>47</v>
      </c>
      <c r="L241" s="3">
        <v>38.613744254389275</v>
      </c>
      <c r="M241" s="3">
        <v>-5.6137442543892746</v>
      </c>
      <c r="N241" s="3">
        <v>-0.62339195822466265</v>
      </c>
      <c r="O241"/>
      <c r="P241" s="3">
        <v>96.875000000000014</v>
      </c>
      <c r="Q241" s="3">
        <v>53</v>
      </c>
      <c r="R241"/>
      <c r="S241"/>
    </row>
    <row r="242" spans="11:19" ht="20" customHeight="1" thickBot="1" x14ac:dyDescent="0.4">
      <c r="K242" s="4">
        <v>48</v>
      </c>
      <c r="L242" s="4">
        <v>38.613744254389275</v>
      </c>
      <c r="M242" s="4">
        <v>11.386255745610725</v>
      </c>
      <c r="N242" s="4">
        <v>1.264414612502738</v>
      </c>
      <c r="O242"/>
      <c r="P242" s="4">
        <v>98.958333333333343</v>
      </c>
      <c r="Q242" s="4">
        <v>67</v>
      </c>
      <c r="R242"/>
      <c r="S242"/>
    </row>
    <row r="245" spans="11:19" ht="20" customHeight="1" x14ac:dyDescent="0.35">
      <c r="K245" t="s">
        <v>94</v>
      </c>
      <c r="L245"/>
      <c r="M245"/>
      <c r="N245"/>
      <c r="O245"/>
      <c r="P245"/>
      <c r="Q245"/>
      <c r="R245"/>
      <c r="S245"/>
    </row>
    <row r="246" spans="11:19" ht="20" customHeight="1" thickBot="1" x14ac:dyDescent="0.4">
      <c r="K246"/>
      <c r="L246"/>
      <c r="M246"/>
      <c r="N246"/>
      <c r="O246"/>
      <c r="P246"/>
      <c r="Q246"/>
      <c r="R246"/>
      <c r="S246"/>
    </row>
    <row r="247" spans="11:19" ht="20" customHeight="1" x14ac:dyDescent="0.35">
      <c r="K247" s="6" t="s">
        <v>95</v>
      </c>
      <c r="L247" s="6"/>
      <c r="M247"/>
      <c r="N247"/>
      <c r="O247"/>
      <c r="P247"/>
      <c r="Q247"/>
      <c r="R247"/>
      <c r="S247"/>
    </row>
    <row r="248" spans="11:19" ht="20" customHeight="1" x14ac:dyDescent="0.35">
      <c r="K248" s="3" t="s">
        <v>96</v>
      </c>
      <c r="L248" s="3">
        <v>0.83662453097275125</v>
      </c>
      <c r="M248"/>
      <c r="N248"/>
      <c r="O248"/>
      <c r="P248"/>
      <c r="Q248"/>
      <c r="R248"/>
      <c r="S248"/>
    </row>
    <row r="249" spans="11:19" ht="20" customHeight="1" x14ac:dyDescent="0.35">
      <c r="K249" s="3" t="s">
        <v>97</v>
      </c>
      <c r="L249" s="3">
        <v>0.69994060582537609</v>
      </c>
      <c r="M249"/>
      <c r="N249"/>
      <c r="O249"/>
      <c r="P249"/>
      <c r="Q249"/>
      <c r="R249"/>
      <c r="S249"/>
    </row>
    <row r="250" spans="11:19" ht="20" customHeight="1" x14ac:dyDescent="0.35">
      <c r="K250" s="3" t="s">
        <v>98</v>
      </c>
      <c r="L250" s="3">
        <v>0.67948201076801529</v>
      </c>
      <c r="M250"/>
      <c r="N250"/>
      <c r="O250"/>
      <c r="P250"/>
      <c r="Q250"/>
      <c r="R250"/>
      <c r="S250"/>
    </row>
    <row r="251" spans="11:19" ht="20" customHeight="1" x14ac:dyDescent="0.35">
      <c r="K251" s="3" t="s">
        <v>79</v>
      </c>
      <c r="L251" s="3">
        <v>7.6097247805871877</v>
      </c>
      <c r="M251"/>
      <c r="N251"/>
      <c r="O251"/>
      <c r="P251"/>
      <c r="Q251"/>
      <c r="R251"/>
      <c r="S251"/>
    </row>
    <row r="252" spans="11:19" ht="20" customHeight="1" thickBot="1" x14ac:dyDescent="0.4">
      <c r="K252" s="4" t="s">
        <v>99</v>
      </c>
      <c r="L252" s="4">
        <v>48</v>
      </c>
      <c r="M252"/>
      <c r="N252"/>
      <c r="O252"/>
      <c r="P252"/>
      <c r="Q252"/>
      <c r="R252"/>
      <c r="S252"/>
    </row>
    <row r="253" spans="11:19" ht="20" customHeight="1" x14ac:dyDescent="0.35">
      <c r="K253"/>
      <c r="L253"/>
      <c r="M253"/>
      <c r="N253"/>
      <c r="O253"/>
      <c r="P253"/>
      <c r="Q253"/>
      <c r="R253"/>
      <c r="S253"/>
    </row>
    <row r="254" spans="11:19" ht="20" customHeight="1" thickBot="1" x14ac:dyDescent="0.4">
      <c r="K254" t="s">
        <v>100</v>
      </c>
      <c r="L254"/>
      <c r="M254"/>
      <c r="N254"/>
      <c r="O254"/>
      <c r="P254"/>
      <c r="Q254"/>
      <c r="R254"/>
      <c r="S254"/>
    </row>
    <row r="255" spans="11:19" ht="20" customHeight="1" x14ac:dyDescent="0.35">
      <c r="K255" s="5"/>
      <c r="L255" s="5" t="s">
        <v>105</v>
      </c>
      <c r="M255" s="5" t="s">
        <v>106</v>
      </c>
      <c r="N255" s="5" t="s">
        <v>107</v>
      </c>
      <c r="O255" s="5" t="s">
        <v>108</v>
      </c>
      <c r="P255" s="5" t="s">
        <v>109</v>
      </c>
      <c r="Q255"/>
      <c r="R255"/>
      <c r="S255"/>
    </row>
    <row r="256" spans="11:19" ht="20" customHeight="1" x14ac:dyDescent="0.35">
      <c r="K256" s="3" t="s">
        <v>101</v>
      </c>
      <c r="L256" s="3">
        <v>3</v>
      </c>
      <c r="M256" s="3">
        <v>5943.5310722702261</v>
      </c>
      <c r="N256" s="3">
        <v>1981.1770240900753</v>
      </c>
      <c r="O256" s="3">
        <v>34.21254508742755</v>
      </c>
      <c r="P256" s="3">
        <v>1.4323269805261687E-11</v>
      </c>
      <c r="Q256"/>
      <c r="R256"/>
      <c r="S256"/>
    </row>
    <row r="257" spans="11:19" ht="20" customHeight="1" x14ac:dyDescent="0.35">
      <c r="K257" s="3" t="s">
        <v>102</v>
      </c>
      <c r="L257" s="3">
        <v>44</v>
      </c>
      <c r="M257" s="3">
        <v>2547.94809439644</v>
      </c>
      <c r="N257" s="3">
        <v>57.907911236282729</v>
      </c>
      <c r="O257" s="3"/>
      <c r="P257" s="3"/>
      <c r="Q257"/>
      <c r="R257"/>
      <c r="S257"/>
    </row>
    <row r="258" spans="11:19" ht="20" customHeight="1" thickBot="1" x14ac:dyDescent="0.4">
      <c r="K258" s="4" t="s">
        <v>103</v>
      </c>
      <c r="L258" s="4">
        <v>47</v>
      </c>
      <c r="M258" s="4">
        <v>8491.4791666666661</v>
      </c>
      <c r="N258" s="4"/>
      <c r="O258" s="4"/>
      <c r="P258" s="4"/>
      <c r="Q258"/>
      <c r="R258"/>
      <c r="S258"/>
    </row>
    <row r="259" spans="11:19" ht="20" customHeight="1" thickBot="1" x14ac:dyDescent="0.4">
      <c r="K259"/>
      <c r="L259"/>
      <c r="M259"/>
      <c r="N259"/>
      <c r="O259"/>
      <c r="P259"/>
      <c r="Q259"/>
      <c r="R259"/>
      <c r="S259"/>
    </row>
    <row r="260" spans="11:19" ht="20" customHeight="1" x14ac:dyDescent="0.35">
      <c r="K260" s="5"/>
      <c r="L260" s="5" t="s">
        <v>110</v>
      </c>
      <c r="M260" s="5" t="s">
        <v>79</v>
      </c>
      <c r="N260" s="5" t="s">
        <v>111</v>
      </c>
      <c r="O260" s="5" t="s">
        <v>112</v>
      </c>
      <c r="P260" s="5" t="s">
        <v>113</v>
      </c>
      <c r="Q260" s="5" t="s">
        <v>114</v>
      </c>
      <c r="R260" s="5" t="s">
        <v>115</v>
      </c>
      <c r="S260" s="5" t="s">
        <v>116</v>
      </c>
    </row>
    <row r="261" spans="11:19" ht="20" customHeight="1" x14ac:dyDescent="0.35">
      <c r="K261" s="3" t="s">
        <v>104</v>
      </c>
      <c r="L261" s="3">
        <v>-20.72013432590856</v>
      </c>
      <c r="M261" s="3">
        <v>17.521365012765671</v>
      </c>
      <c r="N261" s="3">
        <v>-1.1825639332787337</v>
      </c>
      <c r="O261" s="3">
        <v>0.24333305723915163</v>
      </c>
      <c r="P261" s="3">
        <v>-56.032125232629959</v>
      </c>
      <c r="Q261" s="3">
        <v>14.591856580812838</v>
      </c>
      <c r="R261" s="3">
        <v>-56.032125232629959</v>
      </c>
      <c r="S261" s="3">
        <v>14.591856580812838</v>
      </c>
    </row>
    <row r="262" spans="11:19" ht="20" customHeight="1" x14ac:dyDescent="0.35">
      <c r="K262" s="3" t="s">
        <v>2</v>
      </c>
      <c r="L262" s="3">
        <v>0.74818279935650978</v>
      </c>
      <c r="M262" s="3">
        <v>0.16595995939996336</v>
      </c>
      <c r="N262" s="3">
        <v>4.5082127162575993</v>
      </c>
      <c r="O262" s="3">
        <v>4.7989954654785952E-5</v>
      </c>
      <c r="P262" s="3">
        <v>0.41371247852581994</v>
      </c>
      <c r="Q262" s="3">
        <v>1.0826531201871996</v>
      </c>
      <c r="R262" s="3">
        <v>0.41371247852581994</v>
      </c>
      <c r="S262" s="3">
        <v>1.0826531201871996</v>
      </c>
    </row>
    <row r="263" spans="11:19" ht="20" customHeight="1" x14ac:dyDescent="0.35">
      <c r="K263" s="3" t="s">
        <v>3</v>
      </c>
      <c r="L263" s="3">
        <v>2.9040648220005422E-2</v>
      </c>
      <c r="M263" s="3">
        <v>0.13932132223658611</v>
      </c>
      <c r="N263" s="3">
        <v>0.20844367361580551</v>
      </c>
      <c r="O263" s="3">
        <v>0.83584448906810049</v>
      </c>
      <c r="P263" s="3">
        <v>-0.25174302704424129</v>
      </c>
      <c r="Q263" s="3">
        <v>0.3098243234842521</v>
      </c>
      <c r="R263" s="3">
        <v>-0.25174302704424129</v>
      </c>
      <c r="S263" s="3">
        <v>0.3098243234842521</v>
      </c>
    </row>
    <row r="264" spans="11:19" ht="20" customHeight="1" thickBot="1" x14ac:dyDescent="0.4">
      <c r="K264" s="4" t="s">
        <v>4</v>
      </c>
      <c r="L264" s="4">
        <v>-1.1920106941876387</v>
      </c>
      <c r="M264" s="4">
        <v>0.38672310424530465</v>
      </c>
      <c r="N264" s="4">
        <v>-3.0823363825491206</v>
      </c>
      <c r="O264" s="4">
        <v>3.5384033694357015E-3</v>
      </c>
      <c r="P264" s="4">
        <v>-1.9713998987718617</v>
      </c>
      <c r="Q264" s="4">
        <v>-0.41262148960341583</v>
      </c>
      <c r="R264" s="4">
        <v>-1.9713998987718617</v>
      </c>
      <c r="S264" s="4">
        <v>-0.41262148960341583</v>
      </c>
    </row>
    <row r="265" spans="11:19" ht="20" customHeight="1" x14ac:dyDescent="0.35">
      <c r="K265"/>
      <c r="L265"/>
      <c r="M265"/>
      <c r="N265"/>
      <c r="O265"/>
      <c r="P265"/>
      <c r="Q265"/>
      <c r="R265"/>
      <c r="S265"/>
    </row>
    <row r="266" spans="11:19" ht="20" customHeight="1" x14ac:dyDescent="0.35">
      <c r="K266"/>
      <c r="L266"/>
      <c r="M266"/>
      <c r="N266"/>
      <c r="O266"/>
      <c r="P266"/>
      <c r="Q266"/>
      <c r="R266"/>
      <c r="S266"/>
    </row>
    <row r="267" spans="11:19" ht="20" customHeight="1" x14ac:dyDescent="0.35">
      <c r="K267"/>
      <c r="L267"/>
      <c r="M267"/>
      <c r="N267"/>
      <c r="O267"/>
      <c r="P267"/>
      <c r="Q267"/>
      <c r="R267"/>
      <c r="S267"/>
    </row>
    <row r="268" spans="11:19" ht="20" customHeight="1" x14ac:dyDescent="0.35">
      <c r="K268" t="s">
        <v>117</v>
      </c>
      <c r="L268"/>
      <c r="M268"/>
      <c r="N268"/>
      <c r="O268"/>
      <c r="P268" t="s">
        <v>122</v>
      </c>
      <c r="Q268"/>
      <c r="R268"/>
      <c r="S268"/>
    </row>
    <row r="269" spans="11:19" ht="20" customHeight="1" thickBot="1" x14ac:dyDescent="0.4">
      <c r="K269"/>
      <c r="L269"/>
      <c r="M269"/>
      <c r="N269"/>
      <c r="O269"/>
      <c r="P269"/>
      <c r="Q269"/>
      <c r="R269"/>
      <c r="S269"/>
    </row>
    <row r="270" spans="11:19" ht="20" customHeight="1" x14ac:dyDescent="0.35">
      <c r="K270" s="5" t="s">
        <v>118</v>
      </c>
      <c r="L270" s="5" t="s">
        <v>119</v>
      </c>
      <c r="M270" s="5" t="s">
        <v>120</v>
      </c>
      <c r="N270" s="5" t="s">
        <v>121</v>
      </c>
      <c r="O270"/>
      <c r="P270" s="5" t="s">
        <v>123</v>
      </c>
      <c r="Q270" s="5" t="s">
        <v>5</v>
      </c>
      <c r="R270"/>
      <c r="S270"/>
    </row>
    <row r="271" spans="11:19" ht="20" customHeight="1" x14ac:dyDescent="0.35">
      <c r="K271" s="3">
        <v>1</v>
      </c>
      <c r="L271" s="3">
        <v>28.511849875535681</v>
      </c>
      <c r="M271" s="3">
        <v>-3.5118498755356811</v>
      </c>
      <c r="N271" s="3">
        <v>-0.4769683735529634</v>
      </c>
      <c r="O271"/>
      <c r="P271" s="3">
        <v>1.0416666666666667</v>
      </c>
      <c r="Q271" s="3">
        <v>7</v>
      </c>
      <c r="R271"/>
      <c r="S271"/>
    </row>
    <row r="272" spans="11:19" ht="20" customHeight="1" x14ac:dyDescent="0.35">
      <c r="K272" s="3">
        <v>2</v>
      </c>
      <c r="L272" s="3">
        <v>30.824985348714968</v>
      </c>
      <c r="M272" s="3">
        <v>2.1750146512850321</v>
      </c>
      <c r="N272" s="3">
        <v>0.29540362983740742</v>
      </c>
      <c r="O272"/>
      <c r="P272" s="3">
        <v>3.125</v>
      </c>
      <c r="Q272" s="3">
        <v>8</v>
      </c>
      <c r="R272"/>
      <c r="S272"/>
    </row>
    <row r="273" spans="11:19" ht="20" customHeight="1" x14ac:dyDescent="0.35">
      <c r="K273" s="3">
        <v>3</v>
      </c>
      <c r="L273" s="3">
        <v>41.067219353946065</v>
      </c>
      <c r="M273" s="3">
        <v>-1.067219353946065</v>
      </c>
      <c r="N273" s="3">
        <v>-0.14494636659212376</v>
      </c>
      <c r="O273"/>
      <c r="P273" s="3">
        <v>5.2083333333333339</v>
      </c>
      <c r="Q273" s="3">
        <v>9</v>
      </c>
      <c r="R273"/>
      <c r="S273"/>
    </row>
    <row r="274" spans="11:19" ht="20" customHeight="1" x14ac:dyDescent="0.35">
      <c r="K274" s="3">
        <v>4</v>
      </c>
      <c r="L274" s="3">
        <v>41.187013671132206</v>
      </c>
      <c r="M274" s="3">
        <v>4.8129863288677939</v>
      </c>
      <c r="N274" s="3">
        <v>0.65368462279799289</v>
      </c>
      <c r="O274"/>
      <c r="P274" s="3">
        <v>7.291666666666667</v>
      </c>
      <c r="Q274" s="3">
        <v>12</v>
      </c>
      <c r="R274"/>
      <c r="S274"/>
    </row>
    <row r="275" spans="11:19" ht="20" customHeight="1" x14ac:dyDescent="0.35">
      <c r="K275" s="3">
        <v>5</v>
      </c>
      <c r="L275" s="3">
        <v>25.419192114693647</v>
      </c>
      <c r="M275" s="3">
        <v>2.5808078853063527</v>
      </c>
      <c r="N275" s="3">
        <v>0.35051718699093554</v>
      </c>
      <c r="O275"/>
      <c r="P275" s="3">
        <v>9.375</v>
      </c>
      <c r="Q275" s="3">
        <v>12</v>
      </c>
      <c r="R275"/>
      <c r="S275"/>
    </row>
    <row r="276" spans="11:19" ht="20" customHeight="1" x14ac:dyDescent="0.35">
      <c r="K276" s="3">
        <v>6</v>
      </c>
      <c r="L276" s="3">
        <v>25.123055381699317</v>
      </c>
      <c r="M276" s="3">
        <v>5.8769446183006835</v>
      </c>
      <c r="N276" s="3">
        <v>0.79818808189349044</v>
      </c>
      <c r="O276"/>
      <c r="P276" s="3">
        <v>11.458333333333334</v>
      </c>
      <c r="Q276" s="3">
        <v>13</v>
      </c>
      <c r="R276"/>
      <c r="S276"/>
    </row>
    <row r="277" spans="11:19" ht="20" customHeight="1" x14ac:dyDescent="0.35">
      <c r="K277" s="3">
        <v>7</v>
      </c>
      <c r="L277" s="3">
        <v>32.870835656469396</v>
      </c>
      <c r="M277" s="3">
        <v>-5.8708356564693958</v>
      </c>
      <c r="N277" s="3">
        <v>-0.79735838196552233</v>
      </c>
      <c r="O277"/>
      <c r="P277" s="3">
        <v>13.541666666666666</v>
      </c>
      <c r="Q277" s="3">
        <v>13</v>
      </c>
      <c r="R277"/>
      <c r="S277"/>
    </row>
    <row r="278" spans="11:19" ht="20" customHeight="1" x14ac:dyDescent="0.35">
      <c r="K278" s="3">
        <v>8</v>
      </c>
      <c r="L278" s="3">
        <v>40.276047484044227</v>
      </c>
      <c r="M278" s="3">
        <v>-9.2760474840442271</v>
      </c>
      <c r="N278" s="3">
        <v>-1.2598435121859413</v>
      </c>
      <c r="O278"/>
      <c r="P278" s="3">
        <v>15.625</v>
      </c>
      <c r="Q278" s="3">
        <v>13</v>
      </c>
      <c r="R278"/>
      <c r="S278"/>
    </row>
    <row r="279" spans="11:19" ht="20" customHeight="1" x14ac:dyDescent="0.35">
      <c r="K279" s="3">
        <v>9</v>
      </c>
      <c r="L279" s="3">
        <v>33.959288062934917</v>
      </c>
      <c r="M279" s="3">
        <v>1.0407119370650832</v>
      </c>
      <c r="N279" s="3">
        <v>0.1413462128370081</v>
      </c>
      <c r="O279"/>
      <c r="P279" s="3">
        <v>17.708333333333336</v>
      </c>
      <c r="Q279" s="3">
        <v>13</v>
      </c>
      <c r="R279"/>
      <c r="S279"/>
    </row>
    <row r="280" spans="11:19" ht="20" customHeight="1" x14ac:dyDescent="0.35">
      <c r="K280" s="3">
        <v>10</v>
      </c>
      <c r="L280" s="3">
        <v>39.460421413147301</v>
      </c>
      <c r="M280" s="3">
        <v>13.539578586852699</v>
      </c>
      <c r="N280" s="3">
        <v>1.8389028591885912</v>
      </c>
      <c r="O280"/>
      <c r="P280" s="3">
        <v>19.791666666666668</v>
      </c>
      <c r="Q280" s="3">
        <v>13</v>
      </c>
      <c r="R280"/>
      <c r="S280"/>
    </row>
    <row r="281" spans="11:19" ht="20" customHeight="1" x14ac:dyDescent="0.35">
      <c r="K281" s="3">
        <v>11</v>
      </c>
      <c r="L281" s="3">
        <v>40.551361740349599</v>
      </c>
      <c r="M281" s="3">
        <v>4.4486382596504015</v>
      </c>
      <c r="N281" s="3">
        <v>0.60420001720810435</v>
      </c>
      <c r="O281"/>
      <c r="P281" s="3">
        <v>21.875000000000004</v>
      </c>
      <c r="Q281" s="3">
        <v>17</v>
      </c>
      <c r="R281"/>
      <c r="S281"/>
    </row>
    <row r="282" spans="11:19" ht="20" customHeight="1" x14ac:dyDescent="0.35">
      <c r="K282" s="3">
        <v>12</v>
      </c>
      <c r="L282" s="3">
        <v>35.670788095025138</v>
      </c>
      <c r="M282" s="3">
        <v>1.3292119049748621</v>
      </c>
      <c r="N282" s="3">
        <v>0.18052936853583182</v>
      </c>
      <c r="O282"/>
      <c r="P282" s="3">
        <v>23.958333333333336</v>
      </c>
      <c r="Q282" s="3">
        <v>18</v>
      </c>
      <c r="R282"/>
      <c r="S282"/>
    </row>
    <row r="283" spans="11:19" ht="20" customHeight="1" x14ac:dyDescent="0.35">
      <c r="K283" s="3">
        <v>13</v>
      </c>
      <c r="L283" s="3">
        <v>37.012588477537733</v>
      </c>
      <c r="M283" s="3">
        <v>-8.012588477537733</v>
      </c>
      <c r="N283" s="3">
        <v>-1.0882444949323</v>
      </c>
      <c r="O283"/>
      <c r="P283" s="3">
        <v>26.041666666666668</v>
      </c>
      <c r="Q283" s="3">
        <v>19</v>
      </c>
      <c r="R283"/>
      <c r="S283"/>
    </row>
    <row r="284" spans="11:19" ht="20" customHeight="1" x14ac:dyDescent="0.35">
      <c r="K284" s="3">
        <v>14</v>
      </c>
      <c r="L284" s="3">
        <v>44.437478978232178</v>
      </c>
      <c r="M284" s="3">
        <v>1.5625210217678216</v>
      </c>
      <c r="N284" s="3">
        <v>0.21221667691055043</v>
      </c>
      <c r="O284"/>
      <c r="P284" s="3">
        <v>28.125000000000004</v>
      </c>
      <c r="Q284" s="3">
        <v>21</v>
      </c>
      <c r="R284"/>
      <c r="S284"/>
    </row>
    <row r="285" spans="11:19" ht="20" customHeight="1" x14ac:dyDescent="0.35">
      <c r="K285" s="3">
        <v>15</v>
      </c>
      <c r="L285" s="3">
        <v>36.998640055212412</v>
      </c>
      <c r="M285" s="3">
        <v>-9.9986400552124124</v>
      </c>
      <c r="N285" s="3">
        <v>-1.3579837561105115</v>
      </c>
      <c r="O285"/>
      <c r="P285" s="3">
        <v>30.208333333333336</v>
      </c>
      <c r="Q285" s="3">
        <v>22</v>
      </c>
      <c r="R285"/>
      <c r="S285"/>
    </row>
    <row r="286" spans="11:19" ht="20" customHeight="1" x14ac:dyDescent="0.35">
      <c r="K286" s="3">
        <v>16</v>
      </c>
      <c r="L286" s="3">
        <v>28.367790438005002</v>
      </c>
      <c r="M286" s="3">
        <v>11.632209561994998</v>
      </c>
      <c r="N286" s="3">
        <v>1.579850014165451</v>
      </c>
      <c r="O286"/>
      <c r="P286" s="3">
        <v>32.291666666666671</v>
      </c>
      <c r="Q286" s="3">
        <v>23</v>
      </c>
      <c r="R286"/>
      <c r="S286"/>
    </row>
    <row r="287" spans="11:19" ht="20" customHeight="1" x14ac:dyDescent="0.35">
      <c r="K287" s="3">
        <v>17</v>
      </c>
      <c r="L287" s="3">
        <v>42.848261184064853</v>
      </c>
      <c r="M287" s="3">
        <v>1.1517388159351469</v>
      </c>
      <c r="N287" s="3">
        <v>0.15642553334105966</v>
      </c>
      <c r="O287"/>
      <c r="P287" s="3">
        <v>34.375</v>
      </c>
      <c r="Q287" s="3">
        <v>23</v>
      </c>
      <c r="R287"/>
      <c r="S287"/>
    </row>
    <row r="288" spans="11:19" ht="20" customHeight="1" x14ac:dyDescent="0.35">
      <c r="K288" s="3">
        <v>18</v>
      </c>
      <c r="L288" s="3">
        <v>19.482449041181184</v>
      </c>
      <c r="M288" s="3">
        <v>-6.4824490411811837</v>
      </c>
      <c r="N288" s="3">
        <v>-0.880425782819241</v>
      </c>
      <c r="O288"/>
      <c r="P288" s="3">
        <v>36.458333333333336</v>
      </c>
      <c r="Q288" s="3">
        <v>25</v>
      </c>
      <c r="R288"/>
      <c r="S288"/>
    </row>
    <row r="289" spans="11:19" ht="20" customHeight="1" x14ac:dyDescent="0.35">
      <c r="K289" s="3">
        <v>19</v>
      </c>
      <c r="L289" s="3">
        <v>38.996914845196578</v>
      </c>
      <c r="M289" s="3">
        <v>-8.9969148451965779</v>
      </c>
      <c r="N289" s="3">
        <v>-1.2219325975753326</v>
      </c>
      <c r="O289"/>
      <c r="P289" s="3">
        <v>38.541666666666664</v>
      </c>
      <c r="Q289" s="3">
        <v>26</v>
      </c>
      <c r="R289"/>
      <c r="S289"/>
    </row>
    <row r="290" spans="11:19" ht="20" customHeight="1" x14ac:dyDescent="0.35">
      <c r="K290" s="3">
        <v>20</v>
      </c>
      <c r="L290" s="3">
        <v>17.415587176087257</v>
      </c>
      <c r="M290" s="3">
        <v>3.5844128239127429</v>
      </c>
      <c r="N290" s="3">
        <v>0.4868236443345299</v>
      </c>
      <c r="O290"/>
      <c r="P290" s="3">
        <v>40.625</v>
      </c>
      <c r="Q290" s="3">
        <v>27</v>
      </c>
      <c r="R290"/>
      <c r="S290"/>
    </row>
    <row r="291" spans="11:19" ht="20" customHeight="1" x14ac:dyDescent="0.35">
      <c r="K291" s="3">
        <v>21</v>
      </c>
      <c r="L291" s="3">
        <v>46.371942220982042</v>
      </c>
      <c r="M291" s="3">
        <v>20.628057779017958</v>
      </c>
      <c r="N291" s="3">
        <v>2.8016377456664388</v>
      </c>
      <c r="O291"/>
      <c r="P291" s="3">
        <v>42.708333333333336</v>
      </c>
      <c r="Q291" s="3">
        <v>27</v>
      </c>
      <c r="R291"/>
      <c r="S291"/>
    </row>
    <row r="292" spans="11:19" ht="20" customHeight="1" x14ac:dyDescent="0.35">
      <c r="K292" s="3">
        <v>22</v>
      </c>
      <c r="L292" s="3">
        <v>40.377117851029567</v>
      </c>
      <c r="M292" s="3">
        <v>-0.37711785102956696</v>
      </c>
      <c r="N292" s="3">
        <v>-5.1218957079116105E-2</v>
      </c>
      <c r="O292"/>
      <c r="P292" s="3">
        <v>44.791666666666664</v>
      </c>
      <c r="Q292" s="3">
        <v>28</v>
      </c>
      <c r="R292"/>
      <c r="S292"/>
    </row>
    <row r="293" spans="11:19" ht="20" customHeight="1" x14ac:dyDescent="0.35">
      <c r="K293" s="3">
        <v>23</v>
      </c>
      <c r="L293" s="3">
        <v>41.77241308275724</v>
      </c>
      <c r="M293" s="3">
        <v>-7.7724130827572395</v>
      </c>
      <c r="N293" s="3">
        <v>-1.0556246303378833</v>
      </c>
      <c r="O293"/>
      <c r="P293" s="3">
        <v>46.875</v>
      </c>
      <c r="Q293" s="3">
        <v>28</v>
      </c>
      <c r="R293"/>
      <c r="S293"/>
    </row>
    <row r="294" spans="11:19" ht="20" customHeight="1" x14ac:dyDescent="0.35">
      <c r="K294" s="3">
        <v>24</v>
      </c>
      <c r="L294" s="3">
        <v>35.589396401159405</v>
      </c>
      <c r="M294" s="3">
        <v>-6.5893964011594051</v>
      </c>
      <c r="N294" s="3">
        <v>-0.89495103593440006</v>
      </c>
      <c r="O294"/>
      <c r="P294" s="3">
        <v>48.958333333333336</v>
      </c>
      <c r="Q294" s="3">
        <v>29</v>
      </c>
      <c r="R294"/>
      <c r="S294"/>
    </row>
    <row r="295" spans="11:19" ht="20" customHeight="1" x14ac:dyDescent="0.35">
      <c r="K295" s="3">
        <v>25</v>
      </c>
      <c r="L295" s="3">
        <v>20.471175197828785</v>
      </c>
      <c r="M295" s="3">
        <v>-3.471175197828785</v>
      </c>
      <c r="N295" s="3">
        <v>-0.47144406711668957</v>
      </c>
      <c r="O295"/>
      <c r="P295" s="3">
        <v>51.041666666666664</v>
      </c>
      <c r="Q295" s="3">
        <v>29</v>
      </c>
      <c r="R295"/>
      <c r="S295"/>
    </row>
    <row r="296" spans="11:19" ht="20" customHeight="1" x14ac:dyDescent="0.35">
      <c r="K296" s="3">
        <v>26</v>
      </c>
      <c r="L296" s="3">
        <v>22.799213816252205</v>
      </c>
      <c r="M296" s="3">
        <v>-4.7992138162522053</v>
      </c>
      <c r="N296" s="3">
        <v>-0.6518140835737064</v>
      </c>
      <c r="O296"/>
      <c r="P296" s="3">
        <v>53.125</v>
      </c>
      <c r="Q296" s="3">
        <v>30</v>
      </c>
      <c r="R296"/>
      <c r="S296"/>
    </row>
    <row r="297" spans="11:19" ht="20" customHeight="1" x14ac:dyDescent="0.35">
      <c r="K297" s="3">
        <v>27</v>
      </c>
      <c r="L297" s="3">
        <v>12.926490379948198</v>
      </c>
      <c r="M297" s="3">
        <v>-5.9264903799481985</v>
      </c>
      <c r="N297" s="3">
        <v>-0.80491723097075651</v>
      </c>
      <c r="O297"/>
      <c r="P297" s="3">
        <v>55.208333333333336</v>
      </c>
      <c r="Q297" s="3">
        <v>31</v>
      </c>
      <c r="R297"/>
      <c r="S297"/>
    </row>
    <row r="298" spans="11:19" ht="20" customHeight="1" x14ac:dyDescent="0.35">
      <c r="K298" s="3">
        <v>28</v>
      </c>
      <c r="L298" s="3">
        <v>12.024886167960616</v>
      </c>
      <c r="M298" s="3">
        <v>-3.0248861679606165</v>
      </c>
      <c r="N298" s="3">
        <v>-0.41083049869691746</v>
      </c>
      <c r="O298"/>
      <c r="P298" s="3">
        <v>57.291666666666671</v>
      </c>
      <c r="Q298" s="3">
        <v>31</v>
      </c>
      <c r="R298"/>
      <c r="S298"/>
    </row>
    <row r="299" spans="11:19" ht="20" customHeight="1" x14ac:dyDescent="0.35">
      <c r="K299" s="3">
        <v>29</v>
      </c>
      <c r="L299" s="3">
        <v>17.372598105541929</v>
      </c>
      <c r="M299" s="3">
        <v>-4.372598105541929</v>
      </c>
      <c r="N299" s="3">
        <v>-0.59387248331137066</v>
      </c>
      <c r="O299"/>
      <c r="P299" s="3">
        <v>59.375</v>
      </c>
      <c r="Q299" s="3">
        <v>31</v>
      </c>
      <c r="R299"/>
      <c r="S299"/>
    </row>
    <row r="300" spans="11:19" ht="20" customHeight="1" x14ac:dyDescent="0.35">
      <c r="K300" s="3">
        <v>30</v>
      </c>
      <c r="L300" s="3">
        <v>17.880237547607344</v>
      </c>
      <c r="M300" s="3">
        <v>-9.8802375476073436</v>
      </c>
      <c r="N300" s="3">
        <v>-1.3419027009747568</v>
      </c>
      <c r="O300"/>
      <c r="P300" s="3">
        <v>61.458333333333336</v>
      </c>
      <c r="Q300" s="3">
        <v>33</v>
      </c>
      <c r="R300"/>
      <c r="S300"/>
    </row>
    <row r="301" spans="11:19" ht="20" customHeight="1" x14ac:dyDescent="0.35">
      <c r="K301" s="3">
        <v>31</v>
      </c>
      <c r="L301" s="3">
        <v>9.1192769151945967</v>
      </c>
      <c r="M301" s="3">
        <v>2.8807230848054033</v>
      </c>
      <c r="N301" s="3">
        <v>0.39125072344002831</v>
      </c>
      <c r="O301"/>
      <c r="P301" s="3">
        <v>63.541666666666671</v>
      </c>
      <c r="Q301" s="3">
        <v>33</v>
      </c>
      <c r="R301"/>
      <c r="S301"/>
    </row>
    <row r="302" spans="11:19" ht="20" customHeight="1" x14ac:dyDescent="0.35">
      <c r="K302" s="3">
        <v>32</v>
      </c>
      <c r="L302" s="3">
        <v>39.246820177588056</v>
      </c>
      <c r="M302" s="3">
        <v>-3.2468201775880559</v>
      </c>
      <c r="N302" s="3">
        <v>-0.44097287589404655</v>
      </c>
      <c r="O302"/>
      <c r="P302" s="3">
        <v>65.625000000000014</v>
      </c>
      <c r="Q302" s="3">
        <v>34</v>
      </c>
      <c r="R302"/>
      <c r="S302"/>
    </row>
    <row r="303" spans="11:19" ht="20" customHeight="1" x14ac:dyDescent="0.35">
      <c r="K303" s="3">
        <v>33</v>
      </c>
      <c r="L303" s="3">
        <v>2.8921273594820676</v>
      </c>
      <c r="M303" s="3">
        <v>16.107872640517932</v>
      </c>
      <c r="N303" s="3">
        <v>2.1877204570352529</v>
      </c>
      <c r="O303"/>
      <c r="P303" s="3">
        <v>67.708333333333343</v>
      </c>
      <c r="Q303" s="3">
        <v>35</v>
      </c>
      <c r="R303"/>
      <c r="S303"/>
    </row>
    <row r="304" spans="11:19" ht="20" customHeight="1" x14ac:dyDescent="0.35">
      <c r="K304" s="3">
        <v>34</v>
      </c>
      <c r="L304" s="3">
        <v>19.851959610108274</v>
      </c>
      <c r="M304" s="3">
        <v>3.148040389891726</v>
      </c>
      <c r="N304" s="3">
        <v>0.42755691668530083</v>
      </c>
      <c r="O304"/>
      <c r="P304" s="3">
        <v>69.791666666666671</v>
      </c>
      <c r="Q304" s="3">
        <v>36</v>
      </c>
      <c r="R304"/>
      <c r="S304"/>
    </row>
    <row r="305" spans="11:19" ht="20" customHeight="1" x14ac:dyDescent="0.35">
      <c r="K305" s="3">
        <v>35</v>
      </c>
      <c r="L305" s="3">
        <v>24.979950667087444</v>
      </c>
      <c r="M305" s="3">
        <v>-11.979950667087444</v>
      </c>
      <c r="N305" s="3">
        <v>-1.6270791142670475</v>
      </c>
      <c r="O305"/>
      <c r="P305" s="3">
        <v>71.875000000000014</v>
      </c>
      <c r="Q305" s="3">
        <v>37</v>
      </c>
      <c r="R305"/>
      <c r="S305"/>
    </row>
    <row r="306" spans="11:19" ht="20" customHeight="1" x14ac:dyDescent="0.35">
      <c r="K306" s="3">
        <v>36</v>
      </c>
      <c r="L306" s="3">
        <v>22.720310043123241</v>
      </c>
      <c r="M306" s="3">
        <v>3.2796899568767586</v>
      </c>
      <c r="N306" s="3">
        <v>0.44543714564418385</v>
      </c>
      <c r="O306"/>
      <c r="P306" s="3">
        <v>73.958333333333343</v>
      </c>
      <c r="Q306" s="3">
        <v>38</v>
      </c>
      <c r="R306"/>
      <c r="S306"/>
    </row>
    <row r="307" spans="11:19" ht="20" customHeight="1" x14ac:dyDescent="0.35">
      <c r="K307" s="3">
        <v>37</v>
      </c>
      <c r="L307" s="3">
        <v>35.652064144824337</v>
      </c>
      <c r="M307" s="3">
        <v>13.347935855175663</v>
      </c>
      <c r="N307" s="3">
        <v>1.8128745478225481</v>
      </c>
      <c r="O307"/>
      <c r="P307" s="3">
        <v>76.041666666666671</v>
      </c>
      <c r="Q307" s="3">
        <v>40</v>
      </c>
      <c r="R307"/>
      <c r="S307"/>
    </row>
    <row r="308" spans="11:19" ht="20" customHeight="1" x14ac:dyDescent="0.35">
      <c r="K308" s="3">
        <v>38</v>
      </c>
      <c r="L308" s="3">
        <v>40.159884891164204</v>
      </c>
      <c r="M308" s="3">
        <v>0.84011510883579632</v>
      </c>
      <c r="N308" s="3">
        <v>0.11410178431888647</v>
      </c>
      <c r="O308"/>
      <c r="P308" s="3">
        <v>78.125000000000014</v>
      </c>
      <c r="Q308" s="3">
        <v>40</v>
      </c>
      <c r="R308"/>
      <c r="S308"/>
    </row>
    <row r="309" spans="11:19" ht="20" customHeight="1" x14ac:dyDescent="0.35">
      <c r="K309" s="3">
        <v>39</v>
      </c>
      <c r="L309" s="3">
        <v>26.051212321170137</v>
      </c>
      <c r="M309" s="3">
        <v>-3.0512123211701372</v>
      </c>
      <c r="N309" s="3">
        <v>-0.41440603379188956</v>
      </c>
      <c r="O309"/>
      <c r="P309" s="3">
        <v>80.208333333333343</v>
      </c>
      <c r="Q309" s="3">
        <v>40</v>
      </c>
      <c r="R309"/>
      <c r="S309"/>
    </row>
    <row r="310" spans="11:19" ht="20" customHeight="1" x14ac:dyDescent="0.35">
      <c r="K310" s="3">
        <v>40</v>
      </c>
      <c r="L310" s="3">
        <v>17.695676960268109</v>
      </c>
      <c r="M310" s="3">
        <v>4.3043230397318908</v>
      </c>
      <c r="N310" s="3">
        <v>0.5845995792158708</v>
      </c>
      <c r="O310"/>
      <c r="P310" s="3">
        <v>82.291666666666671</v>
      </c>
      <c r="Q310" s="3">
        <v>41</v>
      </c>
      <c r="R310"/>
      <c r="S310"/>
    </row>
    <row r="311" spans="11:19" ht="20" customHeight="1" x14ac:dyDescent="0.35">
      <c r="K311" s="3">
        <v>41</v>
      </c>
      <c r="L311" s="3">
        <v>4.7602911342608856</v>
      </c>
      <c r="M311" s="3">
        <v>8.2397088657391144</v>
      </c>
      <c r="N311" s="3">
        <v>1.1190912697092561</v>
      </c>
      <c r="O311"/>
      <c r="P311" s="3">
        <v>84.375000000000014</v>
      </c>
      <c r="Q311" s="3">
        <v>44</v>
      </c>
      <c r="R311"/>
      <c r="S311"/>
    </row>
    <row r="312" spans="11:19" ht="20" customHeight="1" x14ac:dyDescent="0.35">
      <c r="K312" s="3">
        <v>42</v>
      </c>
      <c r="L312" s="3">
        <v>33.894332712131273</v>
      </c>
      <c r="M312" s="3">
        <v>-5.8943327121312734</v>
      </c>
      <c r="N312" s="3">
        <v>-0.80054967795468246</v>
      </c>
      <c r="O312"/>
      <c r="P312" s="3">
        <v>86.458333333333343</v>
      </c>
      <c r="Q312" s="3">
        <v>45</v>
      </c>
      <c r="R312"/>
      <c r="S312"/>
    </row>
    <row r="313" spans="11:19" ht="20" customHeight="1" x14ac:dyDescent="0.35">
      <c r="K313" s="3">
        <v>43</v>
      </c>
      <c r="L313" s="3">
        <v>18.42303728293566</v>
      </c>
      <c r="M313" s="3">
        <v>-6.4230372829356597</v>
      </c>
      <c r="N313" s="3">
        <v>-0.87235666520185795</v>
      </c>
      <c r="O313"/>
      <c r="P313" s="3">
        <v>88.541666666666671</v>
      </c>
      <c r="Q313" s="3">
        <v>46</v>
      </c>
      <c r="R313"/>
      <c r="S313"/>
    </row>
    <row r="314" spans="11:19" ht="20" customHeight="1" x14ac:dyDescent="0.35">
      <c r="K314" s="3">
        <v>44</v>
      </c>
      <c r="L314" s="3">
        <v>19.475574986817556</v>
      </c>
      <c r="M314" s="3">
        <v>-6.4755749868175556</v>
      </c>
      <c r="N314" s="3">
        <v>-0.87949217043666894</v>
      </c>
      <c r="O314"/>
      <c r="P314" s="3">
        <v>90.625000000000014</v>
      </c>
      <c r="Q314" s="3">
        <v>46</v>
      </c>
      <c r="R314"/>
      <c r="S314"/>
    </row>
    <row r="315" spans="11:19" ht="20" customHeight="1" x14ac:dyDescent="0.35">
      <c r="K315" s="3">
        <v>45</v>
      </c>
      <c r="L315" s="3">
        <v>31.877523052596864</v>
      </c>
      <c r="M315" s="3">
        <v>-0.87752305259686381</v>
      </c>
      <c r="N315" s="3">
        <v>-0.11918241325407281</v>
      </c>
      <c r="O315"/>
      <c r="P315" s="3">
        <v>92.708333333333343</v>
      </c>
      <c r="Q315" s="3">
        <v>49</v>
      </c>
      <c r="R315"/>
      <c r="S315"/>
    </row>
    <row r="316" spans="11:19" ht="20" customHeight="1" x14ac:dyDescent="0.35">
      <c r="K316" s="3">
        <v>46</v>
      </c>
      <c r="L316" s="3">
        <v>29.232135830241532</v>
      </c>
      <c r="M316" s="3">
        <v>8.7678641697584681</v>
      </c>
      <c r="N316" s="3">
        <v>1.1908236572741022</v>
      </c>
      <c r="O316"/>
      <c r="P316" s="3">
        <v>94.791666666666671</v>
      </c>
      <c r="Q316" s="3">
        <v>50</v>
      </c>
      <c r="R316"/>
      <c r="S316"/>
    </row>
    <row r="317" spans="11:19" ht="20" customHeight="1" x14ac:dyDescent="0.35">
      <c r="K317" s="3">
        <v>47</v>
      </c>
      <c r="L317" s="3">
        <v>37.399478879498197</v>
      </c>
      <c r="M317" s="3">
        <v>-4.3994788794981972</v>
      </c>
      <c r="N317" s="3">
        <v>-0.59752334524686568</v>
      </c>
      <c r="O317"/>
      <c r="P317" s="3">
        <v>96.875000000000014</v>
      </c>
      <c r="Q317" s="3">
        <v>53</v>
      </c>
      <c r="R317"/>
      <c r="S317"/>
    </row>
    <row r="318" spans="11:19" ht="20" customHeight="1" thickBot="1" x14ac:dyDescent="0.4">
      <c r="K318" s="4">
        <v>48</v>
      </c>
      <c r="L318" s="4">
        <v>43.501103867230299</v>
      </c>
      <c r="M318" s="4">
        <v>6.4988961327697012</v>
      </c>
      <c r="N318" s="4">
        <v>0.88265957492388081</v>
      </c>
      <c r="O318"/>
      <c r="P318" s="4">
        <v>98.958333333333343</v>
      </c>
      <c r="Q318" s="4">
        <v>67</v>
      </c>
      <c r="R318"/>
      <c r="S318"/>
    </row>
    <row r="321" spans="12:20" ht="20" customHeight="1" x14ac:dyDescent="0.35">
      <c r="L321" t="s">
        <v>94</v>
      </c>
      <c r="M321"/>
      <c r="N321"/>
      <c r="O321"/>
      <c r="P321"/>
      <c r="Q321"/>
      <c r="R321"/>
      <c r="S321"/>
      <c r="T321"/>
    </row>
    <row r="322" spans="12:20" ht="20" customHeight="1" thickBot="1" x14ac:dyDescent="0.4">
      <c r="L322"/>
      <c r="M322"/>
      <c r="N322"/>
      <c r="O322"/>
      <c r="P322"/>
      <c r="Q322"/>
      <c r="R322"/>
      <c r="S322"/>
      <c r="T322"/>
    </row>
    <row r="323" spans="12:20" ht="20" customHeight="1" x14ac:dyDescent="0.35">
      <c r="L323" s="6" t="s">
        <v>95</v>
      </c>
      <c r="M323" s="6"/>
      <c r="N323"/>
      <c r="O323"/>
      <c r="P323"/>
      <c r="Q323"/>
      <c r="R323"/>
      <c r="S323"/>
      <c r="T323"/>
    </row>
    <row r="324" spans="12:20" ht="20" customHeight="1" x14ac:dyDescent="0.35">
      <c r="L324" s="3" t="s">
        <v>96</v>
      </c>
      <c r="M324" s="3">
        <v>0.8364474314595447</v>
      </c>
      <c r="N324"/>
      <c r="O324"/>
      <c r="P324"/>
      <c r="Q324"/>
      <c r="R324"/>
      <c r="S324"/>
      <c r="T324"/>
    </row>
    <row r="325" spans="12:20" ht="20" customHeight="1" x14ac:dyDescent="0.35">
      <c r="L325" s="3" t="s">
        <v>97</v>
      </c>
      <c r="M325" s="3">
        <v>0.69964430559526969</v>
      </c>
      <c r="N325"/>
      <c r="O325"/>
      <c r="P325"/>
      <c r="Q325"/>
      <c r="R325"/>
      <c r="S325"/>
      <c r="T325"/>
    </row>
    <row r="326" spans="12:20" ht="20" customHeight="1" x14ac:dyDescent="0.35">
      <c r="L326" s="3" t="s">
        <v>98</v>
      </c>
      <c r="M326" s="3">
        <v>0.68629516362172605</v>
      </c>
      <c r="N326"/>
      <c r="O326"/>
      <c r="P326"/>
      <c r="Q326"/>
      <c r="R326"/>
      <c r="S326"/>
      <c r="T326"/>
    </row>
    <row r="327" spans="12:20" ht="20" customHeight="1" x14ac:dyDescent="0.35">
      <c r="L327" s="3" t="s">
        <v>79</v>
      </c>
      <c r="M327" s="3">
        <v>7.5284115509588316</v>
      </c>
      <c r="N327"/>
      <c r="O327"/>
      <c r="P327"/>
      <c r="Q327"/>
      <c r="R327"/>
      <c r="S327"/>
      <c r="T327"/>
    </row>
    <row r="328" spans="12:20" ht="20" customHeight="1" thickBot="1" x14ac:dyDescent="0.4">
      <c r="L328" s="4" t="s">
        <v>99</v>
      </c>
      <c r="M328" s="4">
        <v>48</v>
      </c>
      <c r="N328"/>
      <c r="O328"/>
      <c r="P328"/>
      <c r="Q328"/>
      <c r="R328"/>
      <c r="S328"/>
      <c r="T328"/>
    </row>
    <row r="329" spans="12:20" ht="20" customHeight="1" x14ac:dyDescent="0.35">
      <c r="L329"/>
      <c r="M329"/>
      <c r="N329"/>
      <c r="O329"/>
      <c r="P329"/>
      <c r="Q329"/>
      <c r="R329"/>
      <c r="S329"/>
      <c r="T329"/>
    </row>
    <row r="330" spans="12:20" ht="20" customHeight="1" thickBot="1" x14ac:dyDescent="0.4">
      <c r="L330" t="s">
        <v>100</v>
      </c>
      <c r="M330"/>
      <c r="N330"/>
      <c r="O330"/>
      <c r="P330"/>
      <c r="Q330"/>
      <c r="R330"/>
      <c r="S330"/>
      <c r="T330"/>
    </row>
    <row r="331" spans="12:20" ht="20" customHeight="1" x14ac:dyDescent="0.35">
      <c r="L331" s="5"/>
      <c r="M331" s="5" t="s">
        <v>105</v>
      </c>
      <c r="N331" s="5" t="s">
        <v>106</v>
      </c>
      <c r="O331" s="5" t="s">
        <v>107</v>
      </c>
      <c r="P331" s="5" t="s">
        <v>108</v>
      </c>
      <c r="Q331" s="5" t="s">
        <v>109</v>
      </c>
      <c r="R331"/>
      <c r="S331"/>
      <c r="T331"/>
    </row>
    <row r="332" spans="12:20" ht="20" customHeight="1" x14ac:dyDescent="0.35">
      <c r="L332" s="3" t="s">
        <v>101</v>
      </c>
      <c r="M332" s="3">
        <v>2</v>
      </c>
      <c r="N332" s="3">
        <v>5941.0150450391993</v>
      </c>
      <c r="O332" s="3">
        <v>2970.5075225195997</v>
      </c>
      <c r="P332" s="3">
        <v>52.41118170605143</v>
      </c>
      <c r="Q332" s="3">
        <v>1.7652534832144673E-12</v>
      </c>
      <c r="R332"/>
      <c r="S332"/>
      <c r="T332"/>
    </row>
    <row r="333" spans="12:20" ht="20" customHeight="1" x14ac:dyDescent="0.35">
      <c r="L333" s="3" t="s">
        <v>102</v>
      </c>
      <c r="M333" s="3">
        <v>45</v>
      </c>
      <c r="N333" s="3">
        <v>2550.4641216274663</v>
      </c>
      <c r="O333" s="3">
        <v>56.676980480610361</v>
      </c>
      <c r="P333" s="3"/>
      <c r="Q333" s="3"/>
      <c r="R333"/>
      <c r="S333"/>
      <c r="T333"/>
    </row>
    <row r="334" spans="12:20" ht="20" customHeight="1" thickBot="1" x14ac:dyDescent="0.4">
      <c r="L334" s="4" t="s">
        <v>103</v>
      </c>
      <c r="M334" s="4">
        <v>47</v>
      </c>
      <c r="N334" s="4">
        <v>8491.4791666666661</v>
      </c>
      <c r="O334" s="4"/>
      <c r="P334" s="4"/>
      <c r="Q334" s="4"/>
      <c r="R334"/>
      <c r="S334"/>
      <c r="T334"/>
    </row>
    <row r="335" spans="12:20" ht="20" customHeight="1" thickBot="1" x14ac:dyDescent="0.4">
      <c r="L335"/>
      <c r="M335"/>
      <c r="N335"/>
      <c r="O335"/>
      <c r="P335"/>
      <c r="Q335"/>
      <c r="R335"/>
      <c r="S335"/>
      <c r="T335"/>
    </row>
    <row r="336" spans="12:20" ht="20" customHeight="1" x14ac:dyDescent="0.35">
      <c r="L336" s="5"/>
      <c r="M336" s="5" t="s">
        <v>110</v>
      </c>
      <c r="N336" s="5" t="s">
        <v>79</v>
      </c>
      <c r="O336" s="5" t="s">
        <v>111</v>
      </c>
      <c r="P336" s="5" t="s">
        <v>112</v>
      </c>
      <c r="Q336" s="5" t="s">
        <v>113</v>
      </c>
      <c r="R336" s="5" t="s">
        <v>114</v>
      </c>
      <c r="S336" s="5" t="s">
        <v>115</v>
      </c>
      <c r="T336" s="5" t="s">
        <v>116</v>
      </c>
    </row>
    <row r="337" spans="12:20" ht="20" customHeight="1" x14ac:dyDescent="0.35">
      <c r="L337" s="3" t="s">
        <v>104</v>
      </c>
      <c r="M337" s="3">
        <v>-19.106312934505851</v>
      </c>
      <c r="N337" s="3">
        <v>15.550058734081665</v>
      </c>
      <c r="O337" s="3">
        <v>-1.228697155505259</v>
      </c>
      <c r="P337" s="3">
        <v>0.22557242897205526</v>
      </c>
      <c r="Q337" s="3">
        <v>-50.425738928115926</v>
      </c>
      <c r="R337" s="3">
        <v>12.213113059104224</v>
      </c>
      <c r="S337" s="3">
        <v>-50.425738928115926</v>
      </c>
      <c r="T337" s="3">
        <v>12.213113059104224</v>
      </c>
    </row>
    <row r="338" spans="12:20" ht="20" customHeight="1" x14ac:dyDescent="0.35">
      <c r="L338" s="3" t="s">
        <v>2</v>
      </c>
      <c r="M338" s="3">
        <v>0.75573539326943362</v>
      </c>
      <c r="N338" s="3">
        <v>0.16022577468536636</v>
      </c>
      <c r="O338" s="3">
        <v>4.7166905246890716</v>
      </c>
      <c r="P338" s="3">
        <v>2.3478163139498304E-5</v>
      </c>
      <c r="Q338" s="3">
        <v>0.43302411748957842</v>
      </c>
      <c r="R338" s="3">
        <v>1.0784466690492889</v>
      </c>
      <c r="S338" s="3">
        <v>0.43302411748957842</v>
      </c>
      <c r="T338" s="3">
        <v>1.0784466690492889</v>
      </c>
    </row>
    <row r="339" spans="12:20" ht="20" customHeight="1" thickBot="1" x14ac:dyDescent="0.4">
      <c r="L339" s="4" t="s">
        <v>4</v>
      </c>
      <c r="M339" s="4">
        <v>-1.2459535319777644</v>
      </c>
      <c r="N339" s="4">
        <v>0.28430229462280476</v>
      </c>
      <c r="O339" s="4">
        <v>-4.3824955181273539</v>
      </c>
      <c r="P339" s="4">
        <v>6.954238526474489E-5</v>
      </c>
      <c r="Q339" s="4">
        <v>-1.8185677470441561</v>
      </c>
      <c r="R339" s="4">
        <v>-0.67333931691137261</v>
      </c>
      <c r="S339" s="4">
        <v>-1.8185677470441561</v>
      </c>
      <c r="T339" s="4">
        <v>-0.67333931691137261</v>
      </c>
    </row>
    <row r="340" spans="12:20" ht="20" customHeight="1" x14ac:dyDescent="0.35">
      <c r="L340"/>
      <c r="M340"/>
      <c r="N340"/>
      <c r="O340"/>
      <c r="P340"/>
      <c r="Q340"/>
      <c r="R340"/>
      <c r="S340"/>
      <c r="T340"/>
    </row>
    <row r="341" spans="12:20" ht="20" customHeight="1" x14ac:dyDescent="0.35">
      <c r="L341"/>
      <c r="M341"/>
      <c r="N341"/>
      <c r="O341"/>
      <c r="P341"/>
      <c r="Q341"/>
      <c r="R341"/>
      <c r="S341"/>
      <c r="T341"/>
    </row>
    <row r="342" spans="12:20" ht="20" customHeight="1" x14ac:dyDescent="0.35">
      <c r="L342"/>
      <c r="M342"/>
      <c r="N342"/>
      <c r="O342"/>
      <c r="P342"/>
      <c r="Q342"/>
      <c r="R342"/>
      <c r="S342"/>
      <c r="T342"/>
    </row>
    <row r="343" spans="12:20" ht="20" customHeight="1" x14ac:dyDescent="0.35">
      <c r="L343" t="s">
        <v>117</v>
      </c>
      <c r="M343"/>
      <c r="N343"/>
      <c r="O343"/>
      <c r="P343"/>
      <c r="Q343" t="s">
        <v>122</v>
      </c>
      <c r="R343"/>
      <c r="S343"/>
      <c r="T343"/>
    </row>
    <row r="344" spans="12:20" ht="20" customHeight="1" thickBot="1" x14ac:dyDescent="0.4">
      <c r="L344"/>
      <c r="M344"/>
      <c r="N344"/>
      <c r="O344"/>
      <c r="P344"/>
      <c r="Q344"/>
      <c r="R344"/>
      <c r="S344"/>
      <c r="T344"/>
    </row>
    <row r="345" spans="12:20" ht="20" customHeight="1" x14ac:dyDescent="0.35">
      <c r="L345" s="5" t="s">
        <v>118</v>
      </c>
      <c r="M345" s="5" t="s">
        <v>119</v>
      </c>
      <c r="N345" s="5" t="s">
        <v>120</v>
      </c>
      <c r="O345" s="5" t="s">
        <v>121</v>
      </c>
      <c r="P345"/>
      <c r="Q345" s="5" t="s">
        <v>123</v>
      </c>
      <c r="R345" s="5" t="s">
        <v>5</v>
      </c>
      <c r="S345"/>
      <c r="T345"/>
    </row>
    <row r="346" spans="12:20" ht="20" customHeight="1" x14ac:dyDescent="0.35">
      <c r="L346" s="3">
        <v>1</v>
      </c>
      <c r="M346" s="3">
        <v>28.933799577685068</v>
      </c>
      <c r="N346" s="3">
        <v>-3.9337995776850683</v>
      </c>
      <c r="O346" s="3">
        <v>-0.53401265505230089</v>
      </c>
      <c r="P346"/>
      <c r="Q346" s="3">
        <v>1.0416666666666667</v>
      </c>
      <c r="R346" s="3">
        <v>7</v>
      </c>
      <c r="S346"/>
      <c r="T346"/>
    </row>
    <row r="347" spans="12:20" ht="20" customHeight="1" x14ac:dyDescent="0.35">
      <c r="L347" s="3">
        <v>2</v>
      </c>
      <c r="M347" s="3">
        <v>30.629154877957291</v>
      </c>
      <c r="N347" s="3">
        <v>2.3708451220427094</v>
      </c>
      <c r="O347" s="3">
        <v>0.32184184103371771</v>
      </c>
      <c r="P347"/>
      <c r="Q347" s="3">
        <v>3.125</v>
      </c>
      <c r="R347" s="3">
        <v>8</v>
      </c>
      <c r="S347"/>
      <c r="T347"/>
    </row>
    <row r="348" spans="12:20" ht="20" customHeight="1" x14ac:dyDescent="0.35">
      <c r="L348" s="3">
        <v>3</v>
      </c>
      <c r="M348" s="3">
        <v>41.209450383729369</v>
      </c>
      <c r="N348" s="3">
        <v>-1.2094503837293686</v>
      </c>
      <c r="O348" s="3">
        <v>-0.16418269355486992</v>
      </c>
      <c r="P348"/>
      <c r="Q348" s="3">
        <v>5.2083333333333339</v>
      </c>
      <c r="R348" s="3">
        <v>9</v>
      </c>
      <c r="S348"/>
      <c r="T348"/>
    </row>
    <row r="349" spans="12:20" ht="20" customHeight="1" x14ac:dyDescent="0.35">
      <c r="L349" s="3">
        <v>4</v>
      </c>
      <c r="M349" s="3">
        <v>41.393334897462715</v>
      </c>
      <c r="N349" s="3">
        <v>4.6066651025372849</v>
      </c>
      <c r="O349" s="3">
        <v>0.62535404098811953</v>
      </c>
      <c r="P349"/>
      <c r="Q349" s="3">
        <v>7.291666666666667</v>
      </c>
      <c r="R349" s="3">
        <v>12</v>
      </c>
      <c r="S349"/>
      <c r="T349"/>
    </row>
    <row r="350" spans="12:20" ht="20" customHeight="1" x14ac:dyDescent="0.35">
      <c r="L350" s="3">
        <v>5</v>
      </c>
      <c r="M350" s="3">
        <v>25.11430624092403</v>
      </c>
      <c r="N350" s="3">
        <v>2.8856937590759699</v>
      </c>
      <c r="O350" s="3">
        <v>0.39173246006062346</v>
      </c>
      <c r="P350"/>
      <c r="Q350" s="3">
        <v>9.375</v>
      </c>
      <c r="R350" s="3">
        <v>12</v>
      </c>
      <c r="S350"/>
      <c r="T350"/>
    </row>
    <row r="351" spans="12:20" ht="20" customHeight="1" x14ac:dyDescent="0.35">
      <c r="L351" s="3">
        <v>6</v>
      </c>
      <c r="M351" s="3">
        <v>25.339007125071255</v>
      </c>
      <c r="N351" s="3">
        <v>5.6609928749287448</v>
      </c>
      <c r="O351" s="3">
        <v>0.76847886519725372</v>
      </c>
      <c r="P351"/>
      <c r="Q351" s="3">
        <v>11.458333333333334</v>
      </c>
      <c r="R351" s="3">
        <v>13</v>
      </c>
      <c r="S351"/>
      <c r="T351"/>
    </row>
    <row r="352" spans="12:20" ht="20" customHeight="1" x14ac:dyDescent="0.35">
      <c r="L352" s="3">
        <v>7</v>
      </c>
      <c r="M352" s="3">
        <v>33.202694682740564</v>
      </c>
      <c r="N352" s="3">
        <v>-6.2026946827405638</v>
      </c>
      <c r="O352" s="3">
        <v>-0.84201479780479427</v>
      </c>
      <c r="P352"/>
      <c r="Q352" s="3">
        <v>13.541666666666666</v>
      </c>
      <c r="R352" s="3">
        <v>13</v>
      </c>
      <c r="S352"/>
      <c r="T352"/>
    </row>
    <row r="353" spans="12:20" ht="20" customHeight="1" x14ac:dyDescent="0.35">
      <c r="L353" s="3">
        <v>8</v>
      </c>
      <c r="M353" s="3">
        <v>40.188197735898818</v>
      </c>
      <c r="N353" s="3">
        <v>-9.1881977358988181</v>
      </c>
      <c r="O353" s="3">
        <v>-1.2472963533592816</v>
      </c>
      <c r="P353"/>
      <c r="Q353" s="3">
        <v>15.625</v>
      </c>
      <c r="R353" s="3">
        <v>13</v>
      </c>
      <c r="S353"/>
      <c r="T353"/>
    </row>
    <row r="354" spans="12:20" ht="20" customHeight="1" x14ac:dyDescent="0.35">
      <c r="L354" s="3">
        <v>9</v>
      </c>
      <c r="M354" s="3">
        <v>33.46821193730166</v>
      </c>
      <c r="N354" s="3">
        <v>1.5317880626983396</v>
      </c>
      <c r="O354" s="3">
        <v>0.20793998122810506</v>
      </c>
      <c r="P354"/>
      <c r="Q354" s="3">
        <v>17.708333333333336</v>
      </c>
      <c r="R354" s="3">
        <v>13</v>
      </c>
      <c r="S354"/>
      <c r="T354"/>
    </row>
    <row r="355" spans="12:20" ht="20" customHeight="1" x14ac:dyDescent="0.35">
      <c r="L355" s="3">
        <v>10</v>
      </c>
      <c r="M355" s="3">
        <v>39.473278713043271</v>
      </c>
      <c r="N355" s="3">
        <v>13.526721286956729</v>
      </c>
      <c r="O355" s="3">
        <v>1.8362502221963819</v>
      </c>
      <c r="P355"/>
      <c r="Q355" s="3">
        <v>19.791666666666668</v>
      </c>
      <c r="R355" s="3">
        <v>13</v>
      </c>
      <c r="S355"/>
      <c r="T355"/>
    </row>
    <row r="356" spans="12:20" ht="20" customHeight="1" x14ac:dyDescent="0.35">
      <c r="L356" s="3">
        <v>11</v>
      </c>
      <c r="M356" s="3">
        <v>40.453714990459922</v>
      </c>
      <c r="N356" s="3">
        <v>4.5462850095400782</v>
      </c>
      <c r="O356" s="3">
        <v>0.61715745315058723</v>
      </c>
      <c r="P356"/>
      <c r="Q356" s="3">
        <v>21.875000000000004</v>
      </c>
      <c r="R356" s="3">
        <v>17</v>
      </c>
      <c r="S356"/>
      <c r="T356"/>
    </row>
    <row r="357" spans="12:20" ht="20" customHeight="1" x14ac:dyDescent="0.35">
      <c r="L357" s="3">
        <v>12</v>
      </c>
      <c r="M357" s="3">
        <v>35.653785376282222</v>
      </c>
      <c r="N357" s="3">
        <v>1.3462146237177777</v>
      </c>
      <c r="O357" s="3">
        <v>0.18274841696556762</v>
      </c>
      <c r="P357"/>
      <c r="Q357" s="3">
        <v>23.958333333333336</v>
      </c>
      <c r="R357" s="3">
        <v>18</v>
      </c>
      <c r="S357"/>
      <c r="T357"/>
    </row>
    <row r="358" spans="12:20" ht="20" customHeight="1" x14ac:dyDescent="0.35">
      <c r="L358" s="3">
        <v>13</v>
      </c>
      <c r="M358" s="3">
        <v>37.206072533234959</v>
      </c>
      <c r="N358" s="3">
        <v>-8.2060725332349591</v>
      </c>
      <c r="O358" s="3">
        <v>-1.113973016287559</v>
      </c>
      <c r="P358"/>
      <c r="Q358" s="3">
        <v>26.041666666666668</v>
      </c>
      <c r="R358" s="3">
        <v>19</v>
      </c>
      <c r="S358"/>
      <c r="T358"/>
    </row>
    <row r="359" spans="12:20" ht="20" customHeight="1" x14ac:dyDescent="0.35">
      <c r="L359" s="3">
        <v>14</v>
      </c>
      <c r="M359" s="3">
        <v>44.232391956807099</v>
      </c>
      <c r="N359" s="3">
        <v>1.7676080431929009</v>
      </c>
      <c r="O359" s="3">
        <v>0.23995250535684812</v>
      </c>
      <c r="P359"/>
      <c r="Q359" s="3">
        <v>28.125000000000004</v>
      </c>
      <c r="R359" s="3">
        <v>21</v>
      </c>
      <c r="S359"/>
      <c r="T359"/>
    </row>
    <row r="360" spans="12:20" ht="20" customHeight="1" x14ac:dyDescent="0.35">
      <c r="L360" s="3">
        <v>15</v>
      </c>
      <c r="M360" s="3">
        <v>36.940555278673855</v>
      </c>
      <c r="N360" s="3">
        <v>-9.9405552786738554</v>
      </c>
      <c r="O360" s="3">
        <v>-1.3494287678434869</v>
      </c>
      <c r="P360"/>
      <c r="Q360" s="3">
        <v>30.208333333333336</v>
      </c>
      <c r="R360" s="3">
        <v>22</v>
      </c>
      <c r="S360"/>
      <c r="T360"/>
    </row>
    <row r="361" spans="12:20" ht="20" customHeight="1" x14ac:dyDescent="0.35">
      <c r="L361" s="3">
        <v>16</v>
      </c>
      <c r="M361" s="3">
        <v>28.402765068562861</v>
      </c>
      <c r="N361" s="3">
        <v>11.597234931437139</v>
      </c>
      <c r="O361" s="3">
        <v>1.5743227621795834</v>
      </c>
      <c r="P361"/>
      <c r="Q361" s="3">
        <v>32.291666666666671</v>
      </c>
      <c r="R361" s="3">
        <v>23</v>
      </c>
      <c r="S361"/>
      <c r="T361"/>
    </row>
    <row r="362" spans="12:20" ht="20" customHeight="1" x14ac:dyDescent="0.35">
      <c r="L362" s="3">
        <v>17</v>
      </c>
      <c r="M362" s="3">
        <v>42.945622054415452</v>
      </c>
      <c r="N362" s="3">
        <v>1.0543779455845481</v>
      </c>
      <c r="O362" s="3">
        <v>0.14313163521196343</v>
      </c>
      <c r="P362"/>
      <c r="Q362" s="3">
        <v>34.375</v>
      </c>
      <c r="R362" s="3">
        <v>23</v>
      </c>
      <c r="S362"/>
      <c r="T362"/>
    </row>
    <row r="363" spans="12:20" ht="20" customHeight="1" x14ac:dyDescent="0.35">
      <c r="L363" s="3">
        <v>18</v>
      </c>
      <c r="M363" s="3">
        <v>19.10923946518243</v>
      </c>
      <c r="N363" s="3">
        <v>-6.10923946518243</v>
      </c>
      <c r="O363" s="3">
        <v>-0.82932826716916952</v>
      </c>
      <c r="P363"/>
      <c r="Q363" s="3">
        <v>36.458333333333336</v>
      </c>
      <c r="R363" s="3">
        <v>25</v>
      </c>
      <c r="S363"/>
      <c r="T363"/>
    </row>
    <row r="364" spans="12:20" ht="20" customHeight="1" x14ac:dyDescent="0.35">
      <c r="L364" s="3">
        <v>19</v>
      </c>
      <c r="M364" s="3">
        <v>38.942244203921057</v>
      </c>
      <c r="N364" s="3">
        <v>-8.9422442039210566</v>
      </c>
      <c r="O364" s="3">
        <v>-1.2139082012592128</v>
      </c>
      <c r="P364"/>
      <c r="Q364" s="3">
        <v>38.541666666666664</v>
      </c>
      <c r="R364" s="3">
        <v>26</v>
      </c>
      <c r="S364"/>
      <c r="T364"/>
    </row>
    <row r="365" spans="12:20" ht="20" customHeight="1" x14ac:dyDescent="0.35">
      <c r="L365" s="3">
        <v>20</v>
      </c>
      <c r="M365" s="3">
        <v>17.679401419471315</v>
      </c>
      <c r="N365" s="3">
        <v>3.3205985805286851</v>
      </c>
      <c r="O365" s="3">
        <v>0.45077071908033711</v>
      </c>
      <c r="P365"/>
      <c r="Q365" s="3">
        <v>40.625</v>
      </c>
      <c r="R365" s="3">
        <v>27</v>
      </c>
      <c r="S365"/>
      <c r="T365"/>
    </row>
    <row r="366" spans="12:20" ht="20" customHeight="1" x14ac:dyDescent="0.35">
      <c r="L366" s="3">
        <v>21</v>
      </c>
      <c r="M366" s="3">
        <v>46.458781766201525</v>
      </c>
      <c r="N366" s="3">
        <v>20.541218233798475</v>
      </c>
      <c r="O366" s="3">
        <v>2.7884670457701786</v>
      </c>
      <c r="P366"/>
      <c r="Q366" s="3">
        <v>42.708333333333336</v>
      </c>
      <c r="R366" s="3">
        <v>27</v>
      </c>
      <c r="S366"/>
      <c r="T366"/>
    </row>
    <row r="367" spans="12:20" ht="20" customHeight="1" x14ac:dyDescent="0.35">
      <c r="L367" s="3">
        <v>22</v>
      </c>
      <c r="M367" s="3">
        <v>40.453714990459922</v>
      </c>
      <c r="N367" s="3">
        <v>-0.45371499045992181</v>
      </c>
      <c r="O367" s="3">
        <v>-6.1591736413554879E-2</v>
      </c>
      <c r="P367"/>
      <c r="Q367" s="3">
        <v>44.791666666666664</v>
      </c>
      <c r="R367" s="3">
        <v>28</v>
      </c>
      <c r="S367"/>
      <c r="T367"/>
    </row>
    <row r="368" spans="12:20" ht="20" customHeight="1" x14ac:dyDescent="0.35">
      <c r="L368" s="3">
        <v>23</v>
      </c>
      <c r="M368" s="3">
        <v>41.699668522437683</v>
      </c>
      <c r="N368" s="3">
        <v>-7.6996685224376833</v>
      </c>
      <c r="O368" s="3">
        <v>-1.0452287539034226</v>
      </c>
      <c r="P368"/>
      <c r="Q368" s="3">
        <v>46.875</v>
      </c>
      <c r="R368" s="3">
        <v>28</v>
      </c>
      <c r="S368"/>
      <c r="T368"/>
    </row>
    <row r="369" spans="12:20" ht="20" customHeight="1" x14ac:dyDescent="0.35">
      <c r="L369" s="3">
        <v>24</v>
      </c>
      <c r="M369" s="3">
        <v>35.42908449213499</v>
      </c>
      <c r="N369" s="3">
        <v>-6.4290844921349901</v>
      </c>
      <c r="O369" s="3">
        <v>-0.87274717773520372</v>
      </c>
      <c r="P369"/>
      <c r="Q369" s="3">
        <v>48.958333333333336</v>
      </c>
      <c r="R369" s="3">
        <v>29</v>
      </c>
      <c r="S369"/>
      <c r="T369"/>
    </row>
    <row r="370" spans="12:20" ht="20" customHeight="1" x14ac:dyDescent="0.35">
      <c r="L370" s="3">
        <v>25</v>
      </c>
      <c r="M370" s="3">
        <v>20.355192997160195</v>
      </c>
      <c r="N370" s="3">
        <v>-3.355192997160195</v>
      </c>
      <c r="O370" s="3">
        <v>-0.45546690553075347</v>
      </c>
      <c r="P370"/>
      <c r="Q370" s="3">
        <v>51.041666666666664</v>
      </c>
      <c r="R370" s="3">
        <v>29</v>
      </c>
      <c r="S370"/>
      <c r="T370"/>
    </row>
    <row r="371" spans="12:20" ht="20" customHeight="1" x14ac:dyDescent="0.35">
      <c r="L371" s="3">
        <v>26</v>
      </c>
      <c r="M371" s="3">
        <v>22.438514663235146</v>
      </c>
      <c r="N371" s="3">
        <v>-4.4385146632351464</v>
      </c>
      <c r="O371" s="3">
        <v>-0.60252764610788334</v>
      </c>
      <c r="P371"/>
      <c r="Q371" s="3">
        <v>53.125</v>
      </c>
      <c r="R371" s="3">
        <v>30</v>
      </c>
      <c r="S371"/>
      <c r="T371"/>
    </row>
    <row r="372" spans="12:20" ht="20" customHeight="1" x14ac:dyDescent="0.35">
      <c r="L372" s="3">
        <v>27</v>
      </c>
      <c r="M372" s="3">
        <v>13.144989059854712</v>
      </c>
      <c r="N372" s="3">
        <v>-6.1449890598547121</v>
      </c>
      <c r="O372" s="3">
        <v>-0.83418126885138111</v>
      </c>
      <c r="P372"/>
      <c r="Q372" s="3">
        <v>55.208333333333336</v>
      </c>
      <c r="R372" s="3">
        <v>31</v>
      </c>
      <c r="S372"/>
      <c r="T372"/>
    </row>
    <row r="373" spans="12:20" ht="20" customHeight="1" x14ac:dyDescent="0.35">
      <c r="L373" s="3">
        <v>28</v>
      </c>
      <c r="M373" s="3">
        <v>11.899035527876947</v>
      </c>
      <c r="N373" s="3">
        <v>-2.8990355278769471</v>
      </c>
      <c r="O373" s="3">
        <v>-0.39354360301282654</v>
      </c>
      <c r="P373"/>
      <c r="Q373" s="3">
        <v>57.291666666666671</v>
      </c>
      <c r="R373" s="3">
        <v>31</v>
      </c>
      <c r="S373"/>
      <c r="T373"/>
    </row>
    <row r="374" spans="12:20" ht="20" customHeight="1" x14ac:dyDescent="0.35">
      <c r="L374" s="3">
        <v>29</v>
      </c>
      <c r="M374" s="3">
        <v>17.413884164910211</v>
      </c>
      <c r="N374" s="3">
        <v>-4.4138841649102112</v>
      </c>
      <c r="O374" s="3">
        <v>-0.59918405995256119</v>
      </c>
      <c r="P374"/>
      <c r="Q374" s="3">
        <v>59.375</v>
      </c>
      <c r="R374" s="3">
        <v>31</v>
      </c>
      <c r="S374"/>
      <c r="T374"/>
    </row>
    <row r="375" spans="12:20" ht="20" customHeight="1" x14ac:dyDescent="0.35">
      <c r="L375" s="3">
        <v>30</v>
      </c>
      <c r="M375" s="3">
        <v>17.679401419471315</v>
      </c>
      <c r="N375" s="3">
        <v>-9.6794014194713149</v>
      </c>
      <c r="O375" s="3">
        <v>-1.3139771737864323</v>
      </c>
      <c r="P375"/>
      <c r="Q375" s="3">
        <v>61.458333333333336</v>
      </c>
      <c r="R375" s="3">
        <v>33</v>
      </c>
      <c r="S375"/>
      <c r="T375"/>
    </row>
    <row r="376" spans="12:20" ht="20" customHeight="1" x14ac:dyDescent="0.35">
      <c r="L376" s="3">
        <v>31</v>
      </c>
      <c r="M376" s="3">
        <v>8.8760939547992166</v>
      </c>
      <c r="N376" s="3">
        <v>3.1239060452007834</v>
      </c>
      <c r="O376" s="3">
        <v>0.42406973929091119</v>
      </c>
      <c r="P376"/>
      <c r="Q376" s="3">
        <v>63.541666666666671</v>
      </c>
      <c r="R376" s="3">
        <v>33</v>
      </c>
      <c r="S376"/>
      <c r="T376"/>
    </row>
    <row r="377" spans="12:20" ht="20" customHeight="1" x14ac:dyDescent="0.35">
      <c r="L377" s="3">
        <v>32</v>
      </c>
      <c r="M377" s="3">
        <v>39.391645972215514</v>
      </c>
      <c r="N377" s="3">
        <v>-3.3916459722155139</v>
      </c>
      <c r="O377" s="3">
        <v>-0.46041539098595341</v>
      </c>
      <c r="P377"/>
      <c r="Q377" s="3">
        <v>65.625000000000014</v>
      </c>
      <c r="R377" s="3">
        <v>34</v>
      </c>
      <c r="S377"/>
      <c r="T377"/>
    </row>
    <row r="378" spans="12:20" ht="20" customHeight="1" x14ac:dyDescent="0.35">
      <c r="L378" s="3">
        <v>33</v>
      </c>
      <c r="M378" s="3">
        <v>2.8710271790576165</v>
      </c>
      <c r="N378" s="3">
        <v>16.128972820942383</v>
      </c>
      <c r="O378" s="3">
        <v>2.1895054461433436</v>
      </c>
      <c r="P378"/>
      <c r="Q378" s="3">
        <v>67.708333333333343</v>
      </c>
      <c r="R378" s="3">
        <v>35</v>
      </c>
      <c r="S378"/>
      <c r="T378"/>
    </row>
    <row r="379" spans="12:20" ht="20" customHeight="1" x14ac:dyDescent="0.35">
      <c r="L379" s="3">
        <v>34</v>
      </c>
      <c r="M379" s="3">
        <v>20.396009367574074</v>
      </c>
      <c r="N379" s="3">
        <v>2.6039906324259263</v>
      </c>
      <c r="O379" s="3">
        <v>0.35349130627834308</v>
      </c>
      <c r="P379"/>
      <c r="Q379" s="3">
        <v>69.791666666666671</v>
      </c>
      <c r="R379" s="3">
        <v>36</v>
      </c>
      <c r="S379"/>
      <c r="T379"/>
    </row>
    <row r="380" spans="12:20" ht="20" customHeight="1" x14ac:dyDescent="0.35">
      <c r="L380" s="3">
        <v>35</v>
      </c>
      <c r="M380" s="3">
        <v>24.930421727190677</v>
      </c>
      <c r="N380" s="3">
        <v>-11.930421727190677</v>
      </c>
      <c r="O380" s="3">
        <v>-1.6195528156978209</v>
      </c>
      <c r="P380"/>
      <c r="Q380" s="3">
        <v>71.875000000000014</v>
      </c>
      <c r="R380" s="3">
        <v>37</v>
      </c>
      <c r="S380"/>
      <c r="T380"/>
    </row>
    <row r="381" spans="12:20" ht="20" customHeight="1" x14ac:dyDescent="0.35">
      <c r="L381" s="3">
        <v>36</v>
      </c>
      <c r="M381" s="3">
        <v>22.928732801943479</v>
      </c>
      <c r="N381" s="3">
        <v>3.0712671980565212</v>
      </c>
      <c r="O381" s="3">
        <v>0.41692402432315945</v>
      </c>
      <c r="P381"/>
      <c r="Q381" s="3">
        <v>73.958333333333343</v>
      </c>
      <c r="R381" s="3">
        <v>38</v>
      </c>
      <c r="S381"/>
      <c r="T381"/>
    </row>
    <row r="382" spans="12:20" ht="20" customHeight="1" x14ac:dyDescent="0.35">
      <c r="L382" s="3">
        <v>37</v>
      </c>
      <c r="M382" s="3">
        <v>35.735418117109973</v>
      </c>
      <c r="N382" s="3">
        <v>13.264581882890027</v>
      </c>
      <c r="O382" s="3">
        <v>1.8006648405837617</v>
      </c>
      <c r="P382"/>
      <c r="Q382" s="3">
        <v>76.041666666666671</v>
      </c>
      <c r="R382" s="3">
        <v>40</v>
      </c>
      <c r="S382"/>
      <c r="T382"/>
    </row>
    <row r="383" spans="12:20" ht="20" customHeight="1" x14ac:dyDescent="0.35">
      <c r="L383" s="3">
        <v>38</v>
      </c>
      <c r="M383" s="3">
        <v>40.188197735898818</v>
      </c>
      <c r="N383" s="3">
        <v>0.81180226410118195</v>
      </c>
      <c r="O383" s="3">
        <v>0.11020202576900258</v>
      </c>
      <c r="P383"/>
      <c r="Q383" s="3">
        <v>78.125000000000014</v>
      </c>
      <c r="R383" s="3">
        <v>40</v>
      </c>
      <c r="S383"/>
      <c r="T383"/>
    </row>
    <row r="384" spans="12:20" ht="20" customHeight="1" x14ac:dyDescent="0.35">
      <c r="L384" s="3">
        <v>39</v>
      </c>
      <c r="M384" s="3">
        <v>25.870041634193463</v>
      </c>
      <c r="N384" s="3">
        <v>-2.8700416341934627</v>
      </c>
      <c r="O384" s="3">
        <v>-0.38960768664483175</v>
      </c>
      <c r="P384"/>
      <c r="Q384" s="3">
        <v>80.208333333333343</v>
      </c>
      <c r="R384" s="3">
        <v>40</v>
      </c>
      <c r="S384"/>
      <c r="T384"/>
    </row>
    <row r="385" spans="12:20" ht="20" customHeight="1" x14ac:dyDescent="0.35">
      <c r="L385" s="3">
        <v>40</v>
      </c>
      <c r="M385" s="3">
        <v>17.597768678643565</v>
      </c>
      <c r="N385" s="3">
        <v>4.4022313213564352</v>
      </c>
      <c r="O385" s="3">
        <v>0.59760218832891254</v>
      </c>
      <c r="P385"/>
      <c r="Q385" s="3">
        <v>82.291666666666671</v>
      </c>
      <c r="R385" s="3">
        <v>41</v>
      </c>
      <c r="S385"/>
      <c r="T385"/>
    </row>
    <row r="386" spans="12:20" ht="20" customHeight="1" x14ac:dyDescent="0.35">
      <c r="L386" s="3">
        <v>41</v>
      </c>
      <c r="M386" s="3">
        <v>4.607198849743714</v>
      </c>
      <c r="N386" s="3">
        <v>8.392801150256286</v>
      </c>
      <c r="O386" s="3">
        <v>1.1393213957818908</v>
      </c>
      <c r="P386"/>
      <c r="Q386" s="3">
        <v>84.375000000000014</v>
      </c>
      <c r="R386" s="3">
        <v>44</v>
      </c>
      <c r="S386"/>
      <c r="T386"/>
    </row>
    <row r="387" spans="12:20" ht="20" customHeight="1" x14ac:dyDescent="0.35">
      <c r="L387" s="3">
        <v>42</v>
      </c>
      <c r="M387" s="3">
        <v>34.223947330571093</v>
      </c>
      <c r="N387" s="3">
        <v>-6.2239473305710931</v>
      </c>
      <c r="O387" s="3">
        <v>-0.84489984130300699</v>
      </c>
      <c r="P387"/>
      <c r="Q387" s="3">
        <v>86.458333333333343</v>
      </c>
      <c r="R387" s="3">
        <v>45</v>
      </c>
      <c r="S387"/>
      <c r="T387"/>
    </row>
    <row r="388" spans="12:20" ht="20" customHeight="1" x14ac:dyDescent="0.35">
      <c r="L388" s="3">
        <v>43</v>
      </c>
      <c r="M388" s="3">
        <v>18.84372221062133</v>
      </c>
      <c r="N388" s="3">
        <v>-6.8437222106213298</v>
      </c>
      <c r="O388" s="3">
        <v>-0.92903418081226929</v>
      </c>
      <c r="P388"/>
      <c r="Q388" s="3">
        <v>88.541666666666671</v>
      </c>
      <c r="R388" s="3">
        <v>46</v>
      </c>
      <c r="S388"/>
      <c r="T388"/>
    </row>
    <row r="389" spans="12:20" ht="20" customHeight="1" x14ac:dyDescent="0.35">
      <c r="L389" s="3">
        <v>44</v>
      </c>
      <c r="M389" s="3">
        <v>19.864974858451863</v>
      </c>
      <c r="N389" s="3">
        <v>-6.8649748584518626</v>
      </c>
      <c r="O389" s="3">
        <v>-0.93191922431048257</v>
      </c>
      <c r="P389"/>
      <c r="Q389" s="3">
        <v>90.625000000000014</v>
      </c>
      <c r="R389" s="3">
        <v>46</v>
      </c>
      <c r="S389"/>
      <c r="T389"/>
    </row>
    <row r="390" spans="12:20" ht="20" customHeight="1" x14ac:dyDescent="0.35">
      <c r="L390" s="3">
        <v>45</v>
      </c>
      <c r="M390" s="3">
        <v>31.650407525787827</v>
      </c>
      <c r="N390" s="3">
        <v>-0.65040752578782701</v>
      </c>
      <c r="O390" s="3">
        <v>-8.8292716202981292E-2</v>
      </c>
      <c r="P390"/>
      <c r="Q390" s="3">
        <v>92.708333333333343</v>
      </c>
      <c r="R390" s="3">
        <v>49</v>
      </c>
      <c r="S390"/>
      <c r="T390"/>
    </row>
    <row r="391" spans="12:20" ht="20" customHeight="1" x14ac:dyDescent="0.35">
      <c r="L391" s="3">
        <v>46</v>
      </c>
      <c r="M391" s="3">
        <v>29.1585004618323</v>
      </c>
      <c r="N391" s="3">
        <v>8.8414995381676995</v>
      </c>
      <c r="O391" s="3">
        <v>1.2002321292126126</v>
      </c>
      <c r="P391"/>
      <c r="Q391" s="3">
        <v>94.791666666666671</v>
      </c>
      <c r="R391" s="3">
        <v>50</v>
      </c>
      <c r="S391"/>
      <c r="T391"/>
    </row>
    <row r="392" spans="12:20" ht="20" customHeight="1" x14ac:dyDescent="0.35">
      <c r="L392" s="3">
        <v>47</v>
      </c>
      <c r="M392" s="3">
        <v>37.165256162821088</v>
      </c>
      <c r="N392" s="3">
        <v>-4.1652561628210876</v>
      </c>
      <c r="O392" s="3">
        <v>-0.56543284896837231</v>
      </c>
      <c r="P392"/>
      <c r="Q392" s="3">
        <v>96.875000000000014</v>
      </c>
      <c r="R392" s="3">
        <v>53</v>
      </c>
      <c r="S392"/>
      <c r="T392"/>
    </row>
    <row r="393" spans="12:20" ht="20" customHeight="1" thickBot="1" x14ac:dyDescent="0.4">
      <c r="L393" s="4">
        <v>48</v>
      </c>
      <c r="M393" s="4">
        <v>43.211139308976563</v>
      </c>
      <c r="N393" s="4">
        <v>6.7888606910234373</v>
      </c>
      <c r="O393" s="4">
        <v>0.92158673841920402</v>
      </c>
      <c r="P393"/>
      <c r="Q393" s="4">
        <v>98.958333333333343</v>
      </c>
      <c r="R393" s="4">
        <v>67</v>
      </c>
      <c r="S393"/>
      <c r="T393"/>
    </row>
  </sheetData>
  <autoFilter ref="A1:H49" xr:uid="{529013A7-5879-4FF1-9E21-6EC2A22DE6FF}">
    <sortState xmlns:xlrd2="http://schemas.microsoft.com/office/spreadsheetml/2017/richdata2" ref="A2:H49">
      <sortCondition descending="1" ref="H1:H49"/>
    </sortState>
  </autoFilter>
  <sortState xmlns:xlrd2="http://schemas.microsoft.com/office/spreadsheetml/2017/richdata2" ref="R346:R393">
    <sortCondition ref="R34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</dc:creator>
  <cp:lastModifiedBy>Felicia</cp:lastModifiedBy>
  <dcterms:created xsi:type="dcterms:W3CDTF">2020-02-11T01:42:42Z</dcterms:created>
  <dcterms:modified xsi:type="dcterms:W3CDTF">2020-02-24T09:53:44Z</dcterms:modified>
</cp:coreProperties>
</file>