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Felicia/UIUC/CS598 DHL/Paper/Code/DeepLearning_Project_Code/CONTENT_results/"/>
    </mc:Choice>
  </mc:AlternateContent>
  <xr:revisionPtr revIDLastSave="0" documentId="13_ncr:1_{82F79870-4900-E947-8151-B5BA84803736}" xr6:coauthVersionLast="47" xr6:coauthVersionMax="47" xr10:uidLastSave="{00000000-0000-0000-0000-000000000000}"/>
  <bookViews>
    <workbookView xWindow="-33920" yWindow="3840" windowWidth="33420" windowHeight="20800" activeTab="1" xr2:uid="{83899A25-0748-D14F-B14A-7E4C86C18D2A}"/>
  </bookViews>
  <sheets>
    <sheet name="4.1" sheetId="1" r:id="rId1"/>
    <sheet name="4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2" l="1"/>
  <c r="D35" i="2"/>
  <c r="B35" i="2"/>
  <c r="C34" i="2"/>
  <c r="D34" i="2"/>
  <c r="B34" i="2"/>
  <c r="C33" i="2"/>
  <c r="C37" i="2" s="1"/>
  <c r="D33" i="2"/>
  <c r="D37" i="2" s="1"/>
  <c r="B33" i="2"/>
  <c r="B37" i="2" s="1"/>
  <c r="C22" i="2"/>
  <c r="D22" i="2"/>
  <c r="D24" i="2" s="1"/>
  <c r="B22" i="2"/>
  <c r="B24" i="2" s="1"/>
  <c r="C21" i="2"/>
  <c r="D21" i="2"/>
  <c r="B21" i="2"/>
  <c r="B23" i="2" s="1"/>
  <c r="C20" i="2"/>
  <c r="D20" i="2"/>
  <c r="B20" i="2"/>
  <c r="C9" i="2"/>
  <c r="D9" i="2"/>
  <c r="B9" i="2"/>
  <c r="C8" i="2"/>
  <c r="D8" i="2"/>
  <c r="B8" i="2"/>
  <c r="C7" i="2"/>
  <c r="D7" i="2"/>
  <c r="B7" i="2"/>
  <c r="B10" i="2" s="1"/>
  <c r="C15" i="1"/>
  <c r="D15" i="1"/>
  <c r="D17" i="1" s="1"/>
  <c r="B15" i="1"/>
  <c r="B17" i="1" s="1"/>
  <c r="C14" i="1"/>
  <c r="D14" i="1"/>
  <c r="D16" i="1" s="1"/>
  <c r="B14" i="1"/>
  <c r="B16" i="1" s="1"/>
  <c r="C13" i="1"/>
  <c r="C17" i="1" s="1"/>
  <c r="D13" i="1"/>
  <c r="B13" i="1"/>
  <c r="C23" i="2" l="1"/>
  <c r="D10" i="2"/>
  <c r="C10" i="2"/>
  <c r="B11" i="2"/>
  <c r="D11" i="2"/>
  <c r="C11" i="2"/>
  <c r="D23" i="2"/>
  <c r="C24" i="2"/>
  <c r="C16" i="1"/>
  <c r="B36" i="2"/>
  <c r="D36" i="2"/>
  <c r="C36" i="2"/>
</calcChain>
</file>

<file path=xl/sharedStrings.xml><?xml version="1.0" encoding="utf-8"?>
<sst xmlns="http://schemas.openxmlformats.org/spreadsheetml/2006/main" count="101" uniqueCount="48">
  <si>
    <t>Experiment Run</t>
  </si>
  <si>
    <t>PR-AUC</t>
  </si>
  <si>
    <t>ROC-AUC</t>
  </si>
  <si>
    <t>ACC</t>
  </si>
  <si>
    <t>CPU/GPU Hours</t>
  </si>
  <si>
    <t>Memory Usage (GB)</t>
  </si>
  <si>
    <t>Original Run</t>
  </si>
  <si>
    <t>0.3894+/-0.0153</t>
  </si>
  <si>
    <t>0.6103+/-0.0130</t>
  </si>
  <si>
    <t>0.6934+/-0.0090</t>
  </si>
  <si>
    <t>#1</t>
  </si>
  <si>
    <t>300940.0 MB</t>
  </si>
  <si>
    <t>#2</t>
  </si>
  <si>
    <t>301028.0 MB</t>
  </si>
  <si>
    <t>#3</t>
  </si>
  <si>
    <t>301136.0 MB</t>
  </si>
  <si>
    <t>#4</t>
  </si>
  <si>
    <t>300732.0 MB</t>
  </si>
  <si>
    <t>#5</t>
  </si>
  <si>
    <t>301120.0 MB</t>
  </si>
  <si>
    <t>#6</t>
  </si>
  <si>
    <t>#7</t>
  </si>
  <si>
    <t>301060.0 MB</t>
  </si>
  <si>
    <t>#8</t>
  </si>
  <si>
    <t>301048.0 MB</t>
  </si>
  <si>
    <t>#9</t>
  </si>
  <si>
    <t>300616.0 MB</t>
  </si>
  <si>
    <t>#10</t>
  </si>
  <si>
    <t>301024.0 MB</t>
  </si>
  <si>
    <t>Rerun Average Results</t>
  </si>
  <si>
    <t>300876.0 MB</t>
  </si>
  <si>
    <t>301104.0 MB</t>
  </si>
  <si>
    <t>301188.0 MB</t>
  </si>
  <si>
    <t>0.6011+/-0.0191</t>
  </si>
  <si>
    <t>0.6886+/-0.0074</t>
  </si>
  <si>
    <t>0.7170+/-0.0069</t>
  </si>
  <si>
    <t>300756.0 MB</t>
  </si>
  <si>
    <t>301056.0 MB</t>
  </si>
  <si>
    <t>300656.0 MB</t>
  </si>
  <si>
    <t>300484.0 MB</t>
  </si>
  <si>
    <t>300696.0 MB</t>
  </si>
  <si>
    <t>Max</t>
  </si>
  <si>
    <t>Min</t>
  </si>
  <si>
    <t>Diff1</t>
  </si>
  <si>
    <t>Diff2</t>
  </si>
  <si>
    <t>Change ‘Hidden Size’ from ‘200’ to ‘10’</t>
  </si>
  <si>
    <t>Change ‘Learning Rate’ from ‘0.00002’ to ‘0.001’</t>
  </si>
  <si>
    <t>Change ‘Epoch Size’ from ‘100’ to ‘10’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</si>
</sst>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0" fillId="0" borderId="1" xfId="0" applyBorder="1"/>
    <xf numFmtId="164" fontId="0" fillId="0" borderId="1" xfId="0" applyNumberFormat="1" applyBorder="1"/>
    <xf numFmtId="0" fontId="3" fillId="0" borderId="6" xfId="0" applyFont="1" applyBorder="1"/>
    <xf numFmtId="0" fontId="2" fillId="0" borderId="6" xfId="0" applyFont="1" applyBorder="1"/>
    <xf numFmtId="0" fontId="0" fillId="0" borderId="6" xfId="0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5" fontId="0" fillId="0" borderId="1" xfId="0" applyNumberFormat="1" applyBorder="1"/>
    <xf numFmtId="165" fontId="3" fillId="0" borderId="1" xfId="0" applyNumberFormat="1" applyFont="1" applyBorder="1"/>
    <xf numFmtId="165" fontId="0" fillId="0" borderId="8" xfId="0" applyNumberForma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6" fillId="3" borderId="5" xfId="0" applyFont="1" applyFill="1" applyBorder="1"/>
    <xf numFmtId="0" fontId="7" fillId="3" borderId="5" xfId="0" applyFont="1" applyFill="1" applyBorder="1"/>
    <xf numFmtId="0" fontId="7" fillId="3" borderId="7" xfId="0" applyFont="1" applyFill="1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114C-F715-0849-9C83-208A753CD7EC}">
  <dimension ref="A1:F17"/>
  <sheetViews>
    <sheetView workbookViewId="0">
      <selection activeCell="B29" sqref="B29"/>
    </sheetView>
  </sheetViews>
  <sheetFormatPr baseColWidth="10" defaultRowHeight="16" x14ac:dyDescent="0.2"/>
  <cols>
    <col min="1" max="1" width="23" customWidth="1"/>
    <col min="2" max="4" width="14.33203125" bestFit="1" customWidth="1"/>
    <col min="5" max="5" width="15" bestFit="1" customWidth="1"/>
    <col min="6" max="6" width="18.33203125" bestFit="1" customWidth="1"/>
  </cols>
  <sheetData>
    <row r="1" spans="1:6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x14ac:dyDescent="0.2">
      <c r="A2" s="18" t="s">
        <v>6</v>
      </c>
      <c r="B2" s="1" t="s">
        <v>7</v>
      </c>
      <c r="C2" s="1" t="s">
        <v>8</v>
      </c>
      <c r="D2" s="1" t="s">
        <v>9</v>
      </c>
      <c r="E2" s="2"/>
      <c r="F2" s="6"/>
    </row>
    <row r="3" spans="1:6" x14ac:dyDescent="0.2">
      <c r="A3" s="18" t="s">
        <v>10</v>
      </c>
      <c r="B3" s="1">
        <v>0.5907</v>
      </c>
      <c r="C3" s="1">
        <v>0.78069999999999995</v>
      </c>
      <c r="D3" s="1">
        <v>0.82520000000000004</v>
      </c>
      <c r="E3" s="1">
        <v>86.15</v>
      </c>
      <c r="F3" s="7" t="s">
        <v>11</v>
      </c>
    </row>
    <row r="4" spans="1:6" x14ac:dyDescent="0.2">
      <c r="A4" s="18" t="s">
        <v>12</v>
      </c>
      <c r="B4" s="1">
        <v>0.57589999999999997</v>
      </c>
      <c r="C4" s="1">
        <v>0.77090000000000003</v>
      </c>
      <c r="D4" s="1">
        <v>0.81820000000000004</v>
      </c>
      <c r="E4" s="1">
        <v>107.26</v>
      </c>
      <c r="F4" s="7" t="s">
        <v>13</v>
      </c>
    </row>
    <row r="5" spans="1:6" x14ac:dyDescent="0.2">
      <c r="A5" s="18" t="s">
        <v>14</v>
      </c>
      <c r="B5" s="1">
        <v>0.58840000000000003</v>
      </c>
      <c r="C5" s="1">
        <v>0.77510000000000001</v>
      </c>
      <c r="D5" s="1">
        <v>0.82640000000000002</v>
      </c>
      <c r="E5" s="1">
        <v>111.44</v>
      </c>
      <c r="F5" s="7" t="s">
        <v>15</v>
      </c>
    </row>
    <row r="6" spans="1:6" x14ac:dyDescent="0.2">
      <c r="A6" s="18" t="s">
        <v>16</v>
      </c>
      <c r="B6" s="1">
        <v>0.60229999999999995</v>
      </c>
      <c r="C6" s="1">
        <v>0.78749999999999998</v>
      </c>
      <c r="D6" s="1">
        <v>0.82679999999999998</v>
      </c>
      <c r="E6" s="1">
        <v>100.34</v>
      </c>
      <c r="F6" s="7" t="s">
        <v>17</v>
      </c>
    </row>
    <row r="7" spans="1:6" x14ac:dyDescent="0.2">
      <c r="A7" s="18" t="s">
        <v>18</v>
      </c>
      <c r="B7" s="1">
        <v>0.57889999999999997</v>
      </c>
      <c r="C7" s="1">
        <v>0.77429999999999999</v>
      </c>
      <c r="D7" s="1">
        <v>0.8206</v>
      </c>
      <c r="E7" s="1">
        <v>106.9</v>
      </c>
      <c r="F7" s="7" t="s">
        <v>19</v>
      </c>
    </row>
    <row r="8" spans="1:6" x14ac:dyDescent="0.2">
      <c r="A8" s="18" t="s">
        <v>20</v>
      </c>
      <c r="B8" s="1">
        <v>0.5998</v>
      </c>
      <c r="C8" s="1">
        <v>0.78239999999999998</v>
      </c>
      <c r="D8" s="1">
        <v>0.82769999999999999</v>
      </c>
      <c r="E8" s="1">
        <v>91.61</v>
      </c>
      <c r="F8" s="7" t="s">
        <v>19</v>
      </c>
    </row>
    <row r="9" spans="1:6" x14ac:dyDescent="0.2">
      <c r="A9" s="18" t="s">
        <v>21</v>
      </c>
      <c r="B9" s="1">
        <v>0.59279999999999999</v>
      </c>
      <c r="C9" s="1">
        <v>0.77859999999999996</v>
      </c>
      <c r="D9" s="1">
        <v>0.82479999999999998</v>
      </c>
      <c r="E9" s="1">
        <v>102.22</v>
      </c>
      <c r="F9" s="7" t="s">
        <v>22</v>
      </c>
    </row>
    <row r="10" spans="1:6" x14ac:dyDescent="0.2">
      <c r="A10" s="18" t="s">
        <v>23</v>
      </c>
      <c r="B10" s="1">
        <v>0.59589999999999999</v>
      </c>
      <c r="C10" s="1">
        <v>0.7833</v>
      </c>
      <c r="D10" s="1">
        <v>0.82499999999999996</v>
      </c>
      <c r="E10" s="1">
        <v>103.1</v>
      </c>
      <c r="F10" s="7" t="s">
        <v>24</v>
      </c>
    </row>
    <row r="11" spans="1:6" x14ac:dyDescent="0.2">
      <c r="A11" s="18" t="s">
        <v>25</v>
      </c>
      <c r="B11" s="1">
        <v>0.58909999999999996</v>
      </c>
      <c r="C11" s="1">
        <v>0.77849999999999997</v>
      </c>
      <c r="D11" s="1">
        <v>0.82410000000000005</v>
      </c>
      <c r="E11" s="1">
        <v>100.47</v>
      </c>
      <c r="F11" s="7" t="s">
        <v>26</v>
      </c>
    </row>
    <row r="12" spans="1:6" x14ac:dyDescent="0.2">
      <c r="A12" s="18" t="s">
        <v>27</v>
      </c>
      <c r="B12" s="1">
        <v>0.59260000000000002</v>
      </c>
      <c r="C12" s="1">
        <v>0.77959999999999996</v>
      </c>
      <c r="D12" s="1">
        <v>0.82469999999999999</v>
      </c>
      <c r="E12" s="1">
        <v>104.96</v>
      </c>
      <c r="F12" s="7" t="s">
        <v>28</v>
      </c>
    </row>
    <row r="13" spans="1:6" x14ac:dyDescent="0.2">
      <c r="A13" s="18" t="s">
        <v>29</v>
      </c>
      <c r="B13" s="3">
        <f>AVERAGE(B3:B12)</f>
        <v>0.59064000000000005</v>
      </c>
      <c r="C13" s="3">
        <f t="shared" ref="C13:D13" si="0">AVERAGE(C3:C12)</f>
        <v>0.77909000000000006</v>
      </c>
      <c r="D13" s="3">
        <f t="shared" si="0"/>
        <v>0.82435000000000014</v>
      </c>
      <c r="E13" s="2"/>
      <c r="F13" s="6"/>
    </row>
    <row r="14" spans="1:6" x14ac:dyDescent="0.2">
      <c r="A14" s="19" t="s">
        <v>41</v>
      </c>
      <c r="B14" s="4">
        <f>MAX(B3:B12)</f>
        <v>0.60229999999999995</v>
      </c>
      <c r="C14" s="4">
        <f t="shared" ref="C14:D14" si="1">MAX(C3:C12)</f>
        <v>0.78749999999999998</v>
      </c>
      <c r="D14" s="4">
        <f t="shared" si="1"/>
        <v>0.82769999999999999</v>
      </c>
      <c r="E14" s="4"/>
      <c r="F14" s="8"/>
    </row>
    <row r="15" spans="1:6" x14ac:dyDescent="0.2">
      <c r="A15" s="19" t="s">
        <v>42</v>
      </c>
      <c r="B15" s="4">
        <f>MIN(B3:B12)</f>
        <v>0.57589999999999997</v>
      </c>
      <c r="C15" s="4">
        <f t="shared" ref="C15:D15" si="2">MIN(C3:C12)</f>
        <v>0.77090000000000003</v>
      </c>
      <c r="D15" s="4">
        <f t="shared" si="2"/>
        <v>0.81820000000000004</v>
      </c>
      <c r="E15" s="4"/>
      <c r="F15" s="8"/>
    </row>
    <row r="16" spans="1:6" x14ac:dyDescent="0.2">
      <c r="A16" s="19" t="s">
        <v>43</v>
      </c>
      <c r="B16" s="5">
        <f>B13-B14</f>
        <v>-1.1659999999999893E-2</v>
      </c>
      <c r="C16" s="5">
        <f t="shared" ref="C16:D16" si="3">C13-C14</f>
        <v>-8.4099999999999175E-3</v>
      </c>
      <c r="D16" s="5">
        <f t="shared" si="3"/>
        <v>-3.3499999999998531E-3</v>
      </c>
      <c r="E16" s="4"/>
      <c r="F16" s="8"/>
    </row>
    <row r="17" spans="1:6" ht="17" thickBot="1" x14ac:dyDescent="0.25">
      <c r="A17" s="20" t="s">
        <v>44</v>
      </c>
      <c r="B17" s="9">
        <f>B13-B15</f>
        <v>1.4740000000000086E-2</v>
      </c>
      <c r="C17" s="9">
        <f t="shared" ref="C17:D17" si="4">C13-C15</f>
        <v>8.1900000000000306E-3</v>
      </c>
      <c r="D17" s="9">
        <f t="shared" si="4"/>
        <v>6.1500000000000998E-3</v>
      </c>
      <c r="E17" s="10"/>
      <c r="F17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CA13-C3CA-6C49-AB62-94ECD8CADB34}">
  <dimension ref="A1:F37"/>
  <sheetViews>
    <sheetView tabSelected="1" workbookViewId="0">
      <selection activeCell="A15" sqref="A15:F20"/>
    </sheetView>
  </sheetViews>
  <sheetFormatPr baseColWidth="10" defaultRowHeight="16" x14ac:dyDescent="0.2"/>
  <cols>
    <col min="1" max="1" width="23" customWidth="1"/>
    <col min="2" max="4" width="14.33203125" bestFit="1" customWidth="1"/>
    <col min="5" max="5" width="15" bestFit="1" customWidth="1"/>
    <col min="6" max="6" width="18.33203125" bestFit="1" customWidth="1"/>
  </cols>
  <sheetData>
    <row r="1" spans="1:6" ht="17" thickBot="1" x14ac:dyDescent="0.25">
      <c r="A1" s="21" t="s">
        <v>46</v>
      </c>
    </row>
    <row r="2" spans="1:6" x14ac:dyDescent="0.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7" t="s">
        <v>5</v>
      </c>
    </row>
    <row r="3" spans="1:6" x14ac:dyDescent="0.2">
      <c r="A3" s="18" t="s">
        <v>6</v>
      </c>
      <c r="B3" s="1" t="s">
        <v>7</v>
      </c>
      <c r="C3" s="1" t="s">
        <v>8</v>
      </c>
      <c r="D3" s="1" t="s">
        <v>9</v>
      </c>
      <c r="E3" s="2"/>
      <c r="F3" s="6"/>
    </row>
    <row r="4" spans="1:6" x14ac:dyDescent="0.2">
      <c r="A4" s="18" t="s">
        <v>10</v>
      </c>
      <c r="B4" s="1">
        <v>0.64439999999999997</v>
      </c>
      <c r="C4" s="1">
        <v>0.79790000000000005</v>
      </c>
      <c r="D4" s="1">
        <v>0.84019999999999995</v>
      </c>
      <c r="E4" s="1">
        <v>99.18</v>
      </c>
      <c r="F4" s="7" t="s">
        <v>30</v>
      </c>
    </row>
    <row r="5" spans="1:6" x14ac:dyDescent="0.2">
      <c r="A5" s="18" t="s">
        <v>12</v>
      </c>
      <c r="B5" s="1">
        <v>0.64659999999999995</v>
      </c>
      <c r="C5" s="1">
        <v>0.79800000000000004</v>
      </c>
      <c r="D5" s="1">
        <v>0.84209999999999996</v>
      </c>
      <c r="E5" s="1">
        <v>101.27</v>
      </c>
      <c r="F5" s="7" t="s">
        <v>31</v>
      </c>
    </row>
    <row r="6" spans="1:6" x14ac:dyDescent="0.2">
      <c r="A6" s="18" t="s">
        <v>14</v>
      </c>
      <c r="B6" s="1">
        <v>0.64300000000000002</v>
      </c>
      <c r="C6" s="1">
        <v>0.79690000000000005</v>
      </c>
      <c r="D6" s="1">
        <v>0.84079999999999999</v>
      </c>
      <c r="E6" s="1">
        <v>113.23</v>
      </c>
      <c r="F6" s="7" t="s">
        <v>32</v>
      </c>
    </row>
    <row r="7" spans="1:6" x14ac:dyDescent="0.2">
      <c r="A7" s="18" t="s">
        <v>29</v>
      </c>
      <c r="B7" s="3">
        <f>AVERAGE(B4:B6)</f>
        <v>0.64466666666666661</v>
      </c>
      <c r="C7" s="3">
        <f t="shared" ref="C7:D7" si="0">AVERAGE(C4:C6)</f>
        <v>0.79760000000000009</v>
      </c>
      <c r="D7" s="3">
        <f t="shared" si="0"/>
        <v>0.8410333333333333</v>
      </c>
      <c r="E7" s="2"/>
      <c r="F7" s="6"/>
    </row>
    <row r="8" spans="1:6" x14ac:dyDescent="0.2">
      <c r="A8" s="18" t="s">
        <v>41</v>
      </c>
      <c r="B8" s="4">
        <f>MAX(B4:B6)</f>
        <v>0.64659999999999995</v>
      </c>
      <c r="C8" s="4">
        <f t="shared" ref="C8:D8" si="1">MAX(C4:C6)</f>
        <v>0.79800000000000004</v>
      </c>
      <c r="D8" s="4">
        <f t="shared" si="1"/>
        <v>0.84209999999999996</v>
      </c>
      <c r="E8" s="4"/>
      <c r="F8" s="8"/>
    </row>
    <row r="9" spans="1:6" x14ac:dyDescent="0.2">
      <c r="A9" s="18" t="s">
        <v>42</v>
      </c>
      <c r="B9" s="12">
        <f>MIN(B4:B6)</f>
        <v>0.64300000000000002</v>
      </c>
      <c r="C9" s="12">
        <f t="shared" ref="C9:D9" si="2">MIN(C4:C6)</f>
        <v>0.79690000000000005</v>
      </c>
      <c r="D9" s="12">
        <f t="shared" si="2"/>
        <v>0.84019999999999995</v>
      </c>
      <c r="E9" s="4"/>
      <c r="F9" s="8"/>
    </row>
    <row r="10" spans="1:6" x14ac:dyDescent="0.2">
      <c r="A10" s="19" t="s">
        <v>43</v>
      </c>
      <c r="B10" s="5">
        <f>B7-B8</f>
        <v>-1.9333333333333425E-3</v>
      </c>
      <c r="C10" s="5">
        <f t="shared" ref="C10:D10" si="3">C7-C8</f>
        <v>-3.9999999999995595E-4</v>
      </c>
      <c r="D10" s="5">
        <f t="shared" si="3"/>
        <v>-1.0666666666666602E-3</v>
      </c>
      <c r="E10" s="4"/>
      <c r="F10" s="8"/>
    </row>
    <row r="11" spans="1:6" ht="17" thickBot="1" x14ac:dyDescent="0.25">
      <c r="A11" s="20" t="s">
        <v>44</v>
      </c>
      <c r="B11" s="9">
        <f>B7-B9</f>
        <v>1.6666666666665941E-3</v>
      </c>
      <c r="C11" s="9">
        <f t="shared" ref="C11:D11" si="4">C7-C9</f>
        <v>7.0000000000003393E-4</v>
      </c>
      <c r="D11" s="9">
        <f t="shared" si="4"/>
        <v>8.3333333333335258E-4</v>
      </c>
      <c r="E11" s="10"/>
      <c r="F11" s="11"/>
    </row>
    <row r="14" spans="1:6" ht="17" thickBot="1" x14ac:dyDescent="0.25">
      <c r="A14" s="21" t="s">
        <v>47</v>
      </c>
    </row>
    <row r="15" spans="1:6" x14ac:dyDescent="0.2">
      <c r="A15" s="15" t="s">
        <v>0</v>
      </c>
      <c r="B15" s="16" t="s">
        <v>1</v>
      </c>
      <c r="C15" s="16" t="s">
        <v>2</v>
      </c>
      <c r="D15" s="16" t="s">
        <v>3</v>
      </c>
      <c r="E15" s="16" t="s">
        <v>4</v>
      </c>
      <c r="F15" s="17" t="s">
        <v>5</v>
      </c>
    </row>
    <row r="16" spans="1:6" x14ac:dyDescent="0.2">
      <c r="A16" s="18" t="s">
        <v>6</v>
      </c>
      <c r="B16" s="1" t="s">
        <v>33</v>
      </c>
      <c r="C16" s="1" t="s">
        <v>34</v>
      </c>
      <c r="D16" s="1" t="s">
        <v>35</v>
      </c>
      <c r="E16" s="2"/>
      <c r="F16" s="6"/>
    </row>
    <row r="17" spans="1:6" x14ac:dyDescent="0.2">
      <c r="A17" s="18" t="s">
        <v>10</v>
      </c>
      <c r="B17" s="1">
        <v>0.59109999999999996</v>
      </c>
      <c r="C17" s="1">
        <v>0.77639999999999998</v>
      </c>
      <c r="D17" s="1">
        <v>0.82479999999999998</v>
      </c>
      <c r="E17" s="1">
        <v>87.16</v>
      </c>
      <c r="F17" s="7" t="s">
        <v>36</v>
      </c>
    </row>
    <row r="18" spans="1:6" x14ac:dyDescent="0.2">
      <c r="A18" s="18" t="s">
        <v>12</v>
      </c>
      <c r="B18" s="1">
        <v>0.58540000000000003</v>
      </c>
      <c r="C18" s="1">
        <v>0.77629999999999999</v>
      </c>
      <c r="D18" s="1">
        <v>0.82379999999999998</v>
      </c>
      <c r="E18" s="1">
        <v>100.37</v>
      </c>
      <c r="F18" s="7" t="s">
        <v>37</v>
      </c>
    </row>
    <row r="19" spans="1:6" x14ac:dyDescent="0.2">
      <c r="A19" s="18" t="s">
        <v>14</v>
      </c>
      <c r="B19" s="1">
        <v>0.59419999999999995</v>
      </c>
      <c r="C19" s="1">
        <v>0.78129999999999999</v>
      </c>
      <c r="D19" s="1">
        <v>0.82509999999999994</v>
      </c>
      <c r="E19" s="1">
        <v>100.84</v>
      </c>
      <c r="F19" s="7" t="s">
        <v>38</v>
      </c>
    </row>
    <row r="20" spans="1:6" x14ac:dyDescent="0.2">
      <c r="A20" s="18" t="s">
        <v>29</v>
      </c>
      <c r="B20" s="13">
        <f>AVERAGE(B17:B19)</f>
        <v>0.59023333333333328</v>
      </c>
      <c r="C20" s="13">
        <f t="shared" ref="C20:D20" si="5">AVERAGE(C17:C19)</f>
        <v>0.77800000000000002</v>
      </c>
      <c r="D20" s="13">
        <f t="shared" si="5"/>
        <v>0.82456666666666667</v>
      </c>
      <c r="E20" s="2"/>
      <c r="F20" s="6"/>
    </row>
    <row r="21" spans="1:6" x14ac:dyDescent="0.2">
      <c r="A21" s="18" t="s">
        <v>41</v>
      </c>
      <c r="B21" s="4">
        <f>MAX(B17:B19)</f>
        <v>0.59419999999999995</v>
      </c>
      <c r="C21" s="4">
        <f t="shared" ref="C21:D21" si="6">MAX(C17:C19)</f>
        <v>0.78129999999999999</v>
      </c>
      <c r="D21" s="4">
        <f t="shared" si="6"/>
        <v>0.82509999999999994</v>
      </c>
      <c r="E21" s="4"/>
      <c r="F21" s="8"/>
    </row>
    <row r="22" spans="1:6" x14ac:dyDescent="0.2">
      <c r="A22" s="18" t="s">
        <v>42</v>
      </c>
      <c r="B22" s="4">
        <f>MIN(B17:B19)</f>
        <v>0.58540000000000003</v>
      </c>
      <c r="C22" s="4">
        <f t="shared" ref="C22:D22" si="7">MIN(C17:C19)</f>
        <v>0.77629999999999999</v>
      </c>
      <c r="D22" s="4">
        <f t="shared" si="7"/>
        <v>0.82379999999999998</v>
      </c>
      <c r="E22" s="4"/>
      <c r="F22" s="8"/>
    </row>
    <row r="23" spans="1:6" x14ac:dyDescent="0.2">
      <c r="A23" s="19" t="s">
        <v>43</v>
      </c>
      <c r="B23" s="12">
        <f>B20-B21</f>
        <v>-3.9666666666666739E-3</v>
      </c>
      <c r="C23" s="12">
        <f t="shared" ref="C23:D23" si="8">C20-C21</f>
        <v>-3.2999999999999696E-3</v>
      </c>
      <c r="D23" s="12">
        <f t="shared" si="8"/>
        <v>-5.333333333332746E-4</v>
      </c>
      <c r="E23" s="4"/>
      <c r="F23" s="8"/>
    </row>
    <row r="24" spans="1:6" ht="17" thickBot="1" x14ac:dyDescent="0.25">
      <c r="A24" s="20" t="s">
        <v>44</v>
      </c>
      <c r="B24" s="14">
        <f>B20-B22</f>
        <v>4.8333333333332451E-3</v>
      </c>
      <c r="C24" s="14">
        <f t="shared" ref="C24:D24" si="9">C20-C22</f>
        <v>1.7000000000000348E-3</v>
      </c>
      <c r="D24" s="14">
        <f t="shared" si="9"/>
        <v>7.6666666666669325E-4</v>
      </c>
      <c r="E24" s="10"/>
      <c r="F24" s="11"/>
    </row>
    <row r="27" spans="1:6" ht="17" thickBot="1" x14ac:dyDescent="0.25">
      <c r="A27" s="21" t="s">
        <v>45</v>
      </c>
    </row>
    <row r="28" spans="1:6" x14ac:dyDescent="0.2">
      <c r="A28" s="15" t="s">
        <v>0</v>
      </c>
      <c r="B28" s="16" t="s">
        <v>1</v>
      </c>
      <c r="C28" s="16" t="s">
        <v>2</v>
      </c>
      <c r="D28" s="16" t="s">
        <v>3</v>
      </c>
      <c r="E28" s="16" t="s">
        <v>4</v>
      </c>
      <c r="F28" s="17" t="s">
        <v>5</v>
      </c>
    </row>
    <row r="29" spans="1:6" x14ac:dyDescent="0.2">
      <c r="A29" s="18" t="s">
        <v>6</v>
      </c>
      <c r="B29" s="1" t="s">
        <v>33</v>
      </c>
      <c r="C29" s="1" t="s">
        <v>34</v>
      </c>
      <c r="D29" s="1" t="s">
        <v>35</v>
      </c>
      <c r="E29" s="2"/>
      <c r="F29" s="6"/>
    </row>
    <row r="30" spans="1:6" x14ac:dyDescent="0.2">
      <c r="A30" s="18" t="s">
        <v>10</v>
      </c>
      <c r="B30" s="1">
        <v>0.52439999999999998</v>
      </c>
      <c r="C30" s="1">
        <v>0.7379</v>
      </c>
      <c r="D30" s="1">
        <v>0.79710000000000003</v>
      </c>
      <c r="E30" s="1">
        <v>94.52</v>
      </c>
      <c r="F30" s="7" t="s">
        <v>19</v>
      </c>
    </row>
    <row r="31" spans="1:6" x14ac:dyDescent="0.2">
      <c r="A31" s="18" t="s">
        <v>12</v>
      </c>
      <c r="B31" s="1">
        <v>0.51139999999999997</v>
      </c>
      <c r="C31" s="1">
        <v>0.72989999999999999</v>
      </c>
      <c r="D31" s="1">
        <v>0.78959999999999997</v>
      </c>
      <c r="E31" s="1">
        <v>102.99</v>
      </c>
      <c r="F31" s="7" t="s">
        <v>39</v>
      </c>
    </row>
    <row r="32" spans="1:6" x14ac:dyDescent="0.2">
      <c r="A32" s="18" t="s">
        <v>14</v>
      </c>
      <c r="B32" s="1">
        <v>0.50239999999999996</v>
      </c>
      <c r="C32" s="1">
        <v>0.72550000000000003</v>
      </c>
      <c r="D32" s="1">
        <v>0.78879999999999995</v>
      </c>
      <c r="E32" s="1">
        <v>108.52</v>
      </c>
      <c r="F32" s="7" t="s">
        <v>40</v>
      </c>
    </row>
    <row r="33" spans="1:6" x14ac:dyDescent="0.2">
      <c r="A33" s="18" t="s">
        <v>29</v>
      </c>
      <c r="B33" s="13">
        <f>AVERAGE(B30:B32)</f>
        <v>0.51273333333333337</v>
      </c>
      <c r="C33" s="13">
        <f t="shared" ref="C33:D33" si="10">AVERAGE(C30:C32)</f>
        <v>0.73109999999999997</v>
      </c>
      <c r="D33" s="13">
        <f t="shared" si="10"/>
        <v>0.79183333333333328</v>
      </c>
      <c r="E33" s="2"/>
      <c r="F33" s="6"/>
    </row>
    <row r="34" spans="1:6" x14ac:dyDescent="0.2">
      <c r="A34" s="18" t="s">
        <v>41</v>
      </c>
      <c r="B34" s="4">
        <f>MAX(B30:B32)</f>
        <v>0.52439999999999998</v>
      </c>
      <c r="C34" s="4">
        <f t="shared" ref="C34:D34" si="11">MAX(C30:C32)</f>
        <v>0.7379</v>
      </c>
      <c r="D34" s="4">
        <f t="shared" si="11"/>
        <v>0.79710000000000003</v>
      </c>
      <c r="E34" s="4"/>
      <c r="F34" s="8"/>
    </row>
    <row r="35" spans="1:6" x14ac:dyDescent="0.2">
      <c r="A35" s="18" t="s">
        <v>42</v>
      </c>
      <c r="B35" s="4">
        <f>MIN(B30:B32)</f>
        <v>0.50239999999999996</v>
      </c>
      <c r="C35" s="4">
        <f t="shared" ref="C35:D35" si="12">MIN(C30:C32)</f>
        <v>0.72550000000000003</v>
      </c>
      <c r="D35" s="4">
        <f t="shared" si="12"/>
        <v>0.78879999999999995</v>
      </c>
      <c r="E35" s="4"/>
      <c r="F35" s="8"/>
    </row>
    <row r="36" spans="1:6" x14ac:dyDescent="0.2">
      <c r="A36" s="19" t="s">
        <v>43</v>
      </c>
      <c r="B36" s="12">
        <f>B33-B34</f>
        <v>-1.1666666666666603E-2</v>
      </c>
      <c r="C36" s="12">
        <f t="shared" ref="C36:D36" si="13">C33-C34</f>
        <v>-6.8000000000000282E-3</v>
      </c>
      <c r="D36" s="12">
        <f t="shared" si="13"/>
        <v>-5.2666666666667528E-3</v>
      </c>
      <c r="E36" s="4"/>
      <c r="F36" s="8"/>
    </row>
    <row r="37" spans="1:6" ht="17" thickBot="1" x14ac:dyDescent="0.25">
      <c r="A37" s="20" t="s">
        <v>44</v>
      </c>
      <c r="B37" s="14">
        <f>B33-B35</f>
        <v>1.0333333333333417E-2</v>
      </c>
      <c r="C37" s="14">
        <f t="shared" ref="C37:D37" si="14">C33-C35</f>
        <v>5.5999999999999384E-3</v>
      </c>
      <c r="D37" s="14">
        <f t="shared" si="14"/>
        <v>3.0333333333333323E-3</v>
      </c>
      <c r="E37" s="10"/>
      <c r="F37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</vt:lpstr>
      <vt:lpstr>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2023-05-07T04:06:24Z</dcterms:created>
  <dcterms:modified xsi:type="dcterms:W3CDTF">2023-05-07T21:54:04Z</dcterms:modified>
</cp:coreProperties>
</file>