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loomhaven items" sheetId="1" r:id="rId3"/>
  </sheets>
  <definedNames>
    <definedName hidden="1" localSheetId="0" name="_xlnm._FilterDatabase">'Gloomhaven items'!$A$2:$S$152</definedName>
  </definedNames>
  <calcPr/>
</workbook>
</file>

<file path=xl/sharedStrings.xml><?xml version="1.0" encoding="utf-8"?>
<sst xmlns="http://schemas.openxmlformats.org/spreadsheetml/2006/main" count="1180" uniqueCount="549">
  <si>
    <t>Card #</t>
  </si>
  <si>
    <t>When usable / triggered (all req'd)</t>
  </si>
  <si>
    <t>Item #</t>
  </si>
  <si>
    <t>1st</t>
  </si>
  <si>
    <t>last</t>
  </si>
  <si>
    <t>Name</t>
  </si>
  <si>
    <t>Count</t>
  </si>
  <si>
    <t>Gold Price</t>
  </si>
  <si>
    <t>Card text</t>
  </si>
  <si>
    <t>Card text not broken out -&gt;</t>
  </si>
  <si>
    <t>Effect</t>
  </si>
  <si>
    <t>Effect target</t>
  </si>
  <si>
    <t>Effect size / scope</t>
  </si>
  <si>
    <t>After Use Effect</t>
  </si>
  <si>
    <t>Number of -1 Cards Added</t>
  </si>
  <si>
    <t>Equip Slot</t>
  </si>
  <si>
    <t>Wiki slot</t>
  </si>
  <si>
    <t>Source</t>
  </si>
  <si>
    <t>Notes</t>
  </si>
  <si>
    <t>Wiki needs fix</t>
  </si>
  <si>
    <t>001</t>
  </si>
  <si>
    <t>Boots of Striding</t>
  </si>
  <si>
    <t>During your movement, add +2 Move to the movement.</t>
  </si>
  <si>
    <t>During your movement</t>
  </si>
  <si>
    <t>Move</t>
  </si>
  <si>
    <t>Self</t>
  </si>
  <si>
    <t>Spent</t>
  </si>
  <si>
    <t>None</t>
  </si>
  <si>
    <t>Legs</t>
  </si>
  <si>
    <t>Prosperity Level 1</t>
  </si>
  <si>
    <t>Boots of Striding only add to the numerical value of an existing movement. They do not give you a free movement action.</t>
  </si>
  <si>
    <t>002</t>
  </si>
  <si>
    <t>Winged Shoes</t>
  </si>
  <si>
    <t>During your movement, add Jump to the movement.</t>
  </si>
  <si>
    <t>Jump</t>
  </si>
  <si>
    <t>003</t>
  </si>
  <si>
    <t>Hide Armor</t>
  </si>
  <si>
    <t>On the next two sources of damage to you from attacks, gain Shield 1.</t>
  </si>
  <si>
    <t>When attacked</t>
  </si>
  <si>
    <t>When damaged</t>
  </si>
  <si>
    <t>Shield</t>
  </si>
  <si>
    <t>Spent (2 use slots)</t>
  </si>
  <si>
    <t>Body</t>
  </si>
  <si>
    <t>004</t>
  </si>
  <si>
    <t>Leather Armor</t>
  </si>
  <si>
    <t>When attacked, the attacker gains Disadvantage on the attack.</t>
  </si>
  <si>
    <t>Disadvantage</t>
  </si>
  <si>
    <t>Attacker</t>
  </si>
  <si>
    <t>The Leather Armor must be used before the enemy draws an attack modifier card.</t>
  </si>
  <si>
    <t>005</t>
  </si>
  <si>
    <t>Cloak of Invisibility</t>
  </si>
  <si>
    <t>During your turn, gain INVISIBLE.</t>
  </si>
  <si>
    <t>During your turn</t>
  </si>
  <si>
    <t>Invisible</t>
  </si>
  <si>
    <t>Consumed</t>
  </si>
  <si>
    <t>006</t>
  </si>
  <si>
    <t>Eagle-Eye Goggles</t>
  </si>
  <si>
    <t>During your attack, gain Advantage on the entire Attack action.</t>
  </si>
  <si>
    <t>During your attack</t>
  </si>
  <si>
    <t>Advantage</t>
  </si>
  <si>
    <t>Attack action</t>
  </si>
  <si>
    <t>Head</t>
  </si>
  <si>
    <t>007</t>
  </si>
  <si>
    <t>Iron Helmet</t>
  </si>
  <si>
    <t>When attacked, consider any 2x attack modifier card the enemy draws to be a +0 instead.</t>
  </si>
  <si>
    <t>Consider any 2x attack modifier card the enemy draws to be a +0 instead.</t>
  </si>
  <si>
    <t>Unlimited</t>
  </si>
  <si>
    <t>008</t>
  </si>
  <si>
    <t>Heater Shield</t>
  </si>
  <si>
    <t>When damaged by an attack, gain Shield 1 for the attack.</t>
  </si>
  <si>
    <t>One Hand</t>
  </si>
  <si>
    <t>009</t>
  </si>
  <si>
    <t>Piercing Bow</t>
  </si>
  <si>
    <t>During your ranged attack, ignore all Shield values for the entire Attack action.</t>
  </si>
  <si>
    <t>Ranged attack</t>
  </si>
  <si>
    <t>Pierce</t>
  </si>
  <si>
    <t>Infinite</t>
  </si>
  <si>
    <t>Two Hands</t>
  </si>
  <si>
    <t>010</t>
  </si>
  <si>
    <t>War Hammer</t>
  </si>
  <si>
    <t>During your melee attack, add STUN to the entire Attack action.</t>
  </si>
  <si>
    <t>Melee attack</t>
  </si>
  <si>
    <t>Stun</t>
  </si>
  <si>
    <t>Target</t>
  </si>
  <si>
    <t>011</t>
  </si>
  <si>
    <t>Poison Dagger</t>
  </si>
  <si>
    <t>During your melee attack, add POISON to a single action.</t>
  </si>
  <si>
    <t>Single action</t>
  </si>
  <si>
    <t>012</t>
  </si>
  <si>
    <t>Minor Healing Potion</t>
  </si>
  <si>
    <t>During your turn, Heal 3 damage.</t>
  </si>
  <si>
    <t>Heal</t>
  </si>
  <si>
    <t>Small Item</t>
  </si>
  <si>
    <t>013</t>
  </si>
  <si>
    <t>Minor Stamina Potion</t>
  </si>
  <si>
    <t>During your turn, Recover up to two of your discarded cards.</t>
  </si>
  <si>
    <t>014</t>
  </si>
  <si>
    <t>Minor Power Potion</t>
  </si>
  <si>
    <t>During your attack, add +1 Attack to your entire Attack action.</t>
  </si>
  <si>
    <t>015</t>
  </si>
  <si>
    <t>Boots of Speed</t>
  </si>
  <si>
    <t>At the beginning of a round, after all ability cards have been revealed, increase or decrease your leading initiative value by 10.</t>
  </si>
  <si>
    <t>Prosperity Level 2</t>
  </si>
  <si>
    <t>016</t>
  </si>
  <si>
    <t>Cloak of Pockets</t>
  </si>
  <si>
    <t>You can carry two additional small items.</t>
  </si>
  <si>
    <t>017</t>
  </si>
  <si>
    <t>Empowering Talisman</t>
  </si>
  <si>
    <t>During your turn, Refresh one of your consumed small items.</t>
  </si>
  <si>
    <t>018</t>
  </si>
  <si>
    <t>Battle-Axe</t>
  </si>
  <si>
    <t>Turn a single-target melee attack into the following: (2 adjacent hexes, both adjacent to you)</t>
  </si>
  <si>
    <t>019</t>
  </si>
  <si>
    <t>Weighted Net</t>
  </si>
  <si>
    <t>During your ranged attack, add IMMOBILIZE to a single attack.</t>
  </si>
  <si>
    <t>020</t>
  </si>
  <si>
    <t>Minor Mana Potion</t>
  </si>
  <si>
    <t>During your turn, create any element.</t>
  </si>
  <si>
    <t>021</t>
  </si>
  <si>
    <t>Stun Powder</t>
  </si>
  <si>
    <t>During your attack, add STUN to a single attack.</t>
  </si>
  <si>
    <t>022</t>
  </si>
  <si>
    <t>Heavy Greaves</t>
  </si>
  <si>
    <t>You are immune to all forced movement caused by enemies or scenario effects.</t>
  </si>
  <si>
    <t>Prosperity Level 3</t>
  </si>
  <si>
    <t>023</t>
  </si>
  <si>
    <t>Chainmail</t>
  </si>
  <si>
    <t>On the next three sources of damage to you from attacks, gain Shield 1.</t>
  </si>
  <si>
    <t>Spent (3 use slots)</t>
  </si>
  <si>
    <t>024</t>
  </si>
  <si>
    <t>Amulet of Life</t>
  </si>
  <si>
    <t>During your turn, Heal 1 damage.</t>
  </si>
  <si>
    <t>025</t>
  </si>
  <si>
    <t>Jagged Sword</t>
  </si>
  <si>
    <t>During your melee attack, add WOUND to a single attack.</t>
  </si>
  <si>
    <t>026</t>
  </si>
  <si>
    <t>Long Spear</t>
  </si>
  <si>
    <t>Turn a single-target melee attack into the following: (2 adjacent hexes in a line from the player)</t>
  </si>
  <si>
    <t>027</t>
  </si>
  <si>
    <t>Major Healing Potion</t>
  </si>
  <si>
    <t>During your turn, Heal 5 damage.</t>
  </si>
  <si>
    <t>028</t>
  </si>
  <si>
    <t>Moon Earring</t>
  </si>
  <si>
    <t>During your turn, Refresh all of your spent items.</t>
  </si>
  <si>
    <t>029</t>
  </si>
  <si>
    <t>Comfortable Shoes</t>
  </si>
  <si>
    <t>Whenever you use the default bottom of an ability card, perform a Move 3 action instead of a Move 2 action.</t>
  </si>
  <si>
    <t>Prosperity Level 4</t>
  </si>
  <si>
    <t>030</t>
  </si>
  <si>
    <t>Studded Leather</t>
  </si>
  <si>
    <t>When attacked, the attacker gains Disadvantage on the attack and you gain Shield 1 for the attack.</t>
  </si>
  <si>
    <t>031</t>
  </si>
  <si>
    <t>Hawk Helm</t>
  </si>
  <si>
    <t>During your ranged attack, add +1 Range to your entire Attack action.</t>
  </si>
  <si>
    <t>032</t>
  </si>
  <si>
    <t>Tower Shield</t>
  </si>
  <si>
    <t>When damaged by an attack, gain Shield 2 for the attack.</t>
  </si>
  <si>
    <t>033</t>
  </si>
  <si>
    <t>Volatile Bomb</t>
  </si>
  <si>
    <t>Turn a single-target ranged attack into the following: (3 adjacent hexes, all adjacent to each other)</t>
  </si>
  <si>
    <t>034</t>
  </si>
  <si>
    <t>Major Stamina Potion</t>
  </si>
  <si>
    <t>During your turn, Recover up to three of your discarded cards.</t>
  </si>
  <si>
    <t>035</t>
  </si>
  <si>
    <t>Falcon Figurine</t>
  </si>
  <si>
    <t>Summon Jade Falcon (Flying)
HP: 2
Attack: 2
Move: 3
Range: -</t>
  </si>
  <si>
    <t>036</t>
  </si>
  <si>
    <t>Boots of Dashing</t>
  </si>
  <si>
    <t>During your movement, add +3 Move to the movement.</t>
  </si>
  <si>
    <t>Prosperity Level 5</t>
  </si>
  <si>
    <t>037</t>
  </si>
  <si>
    <t>Robes of Evocation</t>
  </si>
  <si>
    <t>During your attack, consume any element to add +1 Attack to the entire Attack action.</t>
  </si>
  <si>
    <t>038</t>
  </si>
  <si>
    <t>Heavy Basinet</t>
  </si>
  <si>
    <t>You are immune to STUN and MUDDLE.</t>
  </si>
  <si>
    <t>039</t>
  </si>
  <si>
    <t>Hooked Chain</t>
  </si>
  <si>
    <t>During your ranged attack, add PULL 2 to the entire Attack action.</t>
  </si>
  <si>
    <t>040</t>
  </si>
  <si>
    <t>Versatile Dagger</t>
  </si>
  <si>
    <t>Whenever you use the default top of an ability card, perform an Attack 3 action instead of an Attack 2 action.</t>
  </si>
  <si>
    <t>041</t>
  </si>
  <si>
    <t>Major Power Potion</t>
  </si>
  <si>
    <t>During your attack, add +2 Attack to your entire Attack action.</t>
  </si>
  <si>
    <t>042</t>
  </si>
  <si>
    <t>Ring of Haste</t>
  </si>
  <si>
    <t>At the end of your turn, play one card from your hand and immediately perform the bottom action of the card.</t>
  </si>
  <si>
    <t>043</t>
  </si>
  <si>
    <t>Boots of Quickness</t>
  </si>
  <si>
    <t>At the beginning of a round, after all ability cards have been revealed, increase or decrease your leading initiative value by 20.</t>
  </si>
  <si>
    <t>Prosperity Level 6</t>
  </si>
  <si>
    <t>044</t>
  </si>
  <si>
    <t>Splintmail</t>
  </si>
  <si>
    <t>On the next four sources of damage to you from attacks, gain Shield 1.</t>
  </si>
  <si>
    <t>Spent (4 use slots)</t>
  </si>
  <si>
    <t>045</t>
  </si>
  <si>
    <t>Pendant of Dark Pacts</t>
  </si>
  <si>
    <t>During your turn, Refresh two of your consumed small items. Gain CURSE.</t>
  </si>
  <si>
    <t>The perk that ignores item effects does not prevent you from being cursed.</t>
  </si>
  <si>
    <t>046</t>
  </si>
  <si>
    <t>Spiked Shield</t>
  </si>
  <si>
    <t>When damaged by an attack, gain Shield 1 and Retaliate 2 for the attack.</t>
  </si>
  <si>
    <t>047</t>
  </si>
  <si>
    <t>Reaping Scythe</t>
  </si>
  <si>
    <t>Turn a single-target melee attack into the following: (3 hexes, all adjacent to the player, and two of which are adjacent to the middle target.)</t>
  </si>
  <si>
    <t>048</t>
  </si>
  <si>
    <t>Major Mana Potion</t>
  </si>
  <si>
    <t>During your turn, create any two elements.</t>
  </si>
  <si>
    <t>049</t>
  </si>
  <si>
    <t>Sun Earring</t>
  </si>
  <si>
    <t>During your turn, Refresh all of your spent items and Heal 3 damage.</t>
  </si>
  <si>
    <t>050</t>
  </si>
  <si>
    <t>Steel Sabatons</t>
  </si>
  <si>
    <t>If you move 1 or fewer hexes on your turn, gain Shield 1 for the round.</t>
  </si>
  <si>
    <t>Prosperity Level 7</t>
  </si>
  <si>
    <t>051</t>
  </si>
  <si>
    <t>Shadow Armor</t>
  </si>
  <si>
    <t>When you are damaged by an attack, suffer no damage instead.</t>
  </si>
  <si>
    <t>052</t>
  </si>
  <si>
    <t>Protective Charm</t>
  </si>
  <si>
    <t>You are immune to POISON and WOUND.</t>
  </si>
  <si>
    <t>053</t>
  </si>
  <si>
    <t>Black Knife</t>
  </si>
  <si>
    <t>During your melee attack, add CURSE to a single attack.</t>
  </si>
  <si>
    <t>054</t>
  </si>
  <si>
    <t>Staff of Eminence</t>
  </si>
  <si>
    <t>During your ranged attack, consume any element to add +1 Attack to the entire Attack action.</t>
  </si>
  <si>
    <t>055</t>
  </si>
  <si>
    <t>Super Healing Potion</t>
  </si>
  <si>
    <t>During your turn, Heal 7 damage.</t>
  </si>
  <si>
    <t>056</t>
  </si>
  <si>
    <t>Ring of Brutality</t>
  </si>
  <si>
    <t>At the end of your turn, play one card from your hand and immediately perform the top action of the card.</t>
  </si>
  <si>
    <t>057</t>
  </si>
  <si>
    <t>Serene Sandals</t>
  </si>
  <si>
    <t>Whenever you use the default bottom of an ability card perform a Move 4 action instead of a Move 2 action.</t>
  </si>
  <si>
    <t>Prosperity Level 8</t>
  </si>
  <si>
    <t>058</t>
  </si>
  <si>
    <t>Cloak of Phasing</t>
  </si>
  <si>
    <t>Gain flying. While occupying an obstacle hex, you are considered Invisible and cannot attack</t>
  </si>
  <si>
    <t>059</t>
  </si>
  <si>
    <t>Telescopic Lens</t>
  </si>
  <si>
    <t>During your ranged attack, add +2 Range to your entire Attack action.</t>
  </si>
  <si>
    <t>060</t>
  </si>
  <si>
    <t>Unstable Explosives</t>
  </si>
  <si>
    <t>Turn a single target ranged attack into the following: (4 hex attack, 2 above and 2 below in a parallelogram). All allies in the attack area suffer 3 damage.</t>
  </si>
  <si>
    <t>061</t>
  </si>
  <si>
    <t>Wall Shield</t>
  </si>
  <si>
    <t>When damaged by an attack, gain Shield 4 for the attack.</t>
  </si>
  <si>
    <t>062</t>
  </si>
  <si>
    <t>Doom Powder</t>
  </si>
  <si>
    <t>During your attack, add Stun, Poison, and Curse to a single attack.</t>
  </si>
  <si>
    <t>063</t>
  </si>
  <si>
    <t>Lucky Eye</t>
  </si>
  <si>
    <t>During your turn, Strengthen yourself and all adjacent allies.</t>
  </si>
  <si>
    <t>064</t>
  </si>
  <si>
    <t>Boots of Sprinting</t>
  </si>
  <si>
    <t>During your movement, add +4 Move to the movement.</t>
  </si>
  <si>
    <t>Prosperity Level 9</t>
  </si>
  <si>
    <t>065</t>
  </si>
  <si>
    <t>Platemail</t>
  </si>
  <si>
    <t>On the next five sources of damage to you from attacks, gain Shield 1.</t>
  </si>
  <si>
    <t>066</t>
  </si>
  <si>
    <t>Mask of Terror</t>
  </si>
  <si>
    <t>During your melee attack, add Push 1.</t>
  </si>
  <si>
    <t>067</t>
  </si>
  <si>
    <t>Balanced Blade</t>
  </si>
  <si>
    <t>Whenever you use the default top of an ability card, perform an Attack 4 instead of an Attack 2 action.</t>
  </si>
  <si>
    <t>068</t>
  </si>
  <si>
    <t>Halberd</t>
  </si>
  <si>
    <t>During your single target melee attack, you can attack and single enemy within 2 hexes.</t>
  </si>
  <si>
    <t>069</t>
  </si>
  <si>
    <t>Star Earring</t>
  </si>
  <si>
    <t>During your turn, Refresh all of your spent items, Heal 3 damage, and Recover up to two of your discarded cards.</t>
  </si>
  <si>
    <t>070</t>
  </si>
  <si>
    <t>Second Chance Ring</t>
  </si>
  <si>
    <t>At the end of your turn, play two cards from your hand and perform an additional turn this round based on your new leading initiative (which must be later than your previous initiative).</t>
  </si>
  <si>
    <t>071</t>
  </si>
  <si>
    <t>Boots of Levitation</t>
  </si>
  <si>
    <t>Gain Flying</t>
  </si>
  <si>
    <t>Random Item Design</t>
  </si>
  <si>
    <t>072</t>
  </si>
  <si>
    <t>Boots of Happiness</t>
  </si>
  <si>
    <t>If you move 6 or more hexes on your turn, gain 1 experience.</t>
  </si>
  <si>
    <t>073</t>
  </si>
  <si>
    <t>Blinking Cape</t>
  </si>
  <si>
    <t>During your turn, perform a "Move 4, Jump" action</t>
  </si>
  <si>
    <t>074</t>
  </si>
  <si>
    <t>Swordedge Armor</t>
  </si>
  <si>
    <t>On the next three sources of damage from attacks targeting you, gain Shield 1, Retaliate 1</t>
  </si>
  <si>
    <t>075</t>
  </si>
  <si>
    <t>Circlet of Elements</t>
  </si>
  <si>
    <t>During your turn, consume any element to create any element</t>
  </si>
  <si>
    <t>none</t>
  </si>
  <si>
    <t>076</t>
  </si>
  <si>
    <t>Chain Hood</t>
  </si>
  <si>
    <t>While you are adjacent to three or more monsters, gain Shield 1</t>
  </si>
  <si>
    <t>077</t>
  </si>
  <si>
    <t>Frigid Blade</t>
  </si>
  <si>
    <t>During your melee attack, consume Ice to add +2 Attack to a single attack.</t>
  </si>
  <si>
    <t>078</t>
  </si>
  <si>
    <t>Storm Blade</t>
  </si>
  <si>
    <t>During your melee attack, consume Wind to add +2 Attack to a single attack.</t>
  </si>
  <si>
    <t>079</t>
  </si>
  <si>
    <t>Inferno Blade</t>
  </si>
  <si>
    <t>During your melee attack, consume fire to add +2 Attack to a single attack.</t>
  </si>
  <si>
    <t>080</t>
  </si>
  <si>
    <t>Tremor Blade</t>
  </si>
  <si>
    <t>During your melee attack, consume Earth to add +2 Attack to a single attack.</t>
  </si>
  <si>
    <t>081</t>
  </si>
  <si>
    <t>Brilliant Blade</t>
  </si>
  <si>
    <t>During your melee attack, consume Light to add +2 Attack to a single attack.</t>
  </si>
  <si>
    <t>082</t>
  </si>
  <si>
    <t>Night Blade</t>
  </si>
  <si>
    <t>During your melee attack, consume Dark to add +2 Attack to a single attack.</t>
  </si>
  <si>
    <t>083</t>
  </si>
  <si>
    <t>Wand of Frost</t>
  </si>
  <si>
    <t>During your turn, create Ice.</t>
  </si>
  <si>
    <t>084</t>
  </si>
  <si>
    <t>Wand of Storms</t>
  </si>
  <si>
    <t>During your turn, create Wind.</t>
  </si>
  <si>
    <t>085</t>
  </si>
  <si>
    <t>Wand of Infernos</t>
  </si>
  <si>
    <t>During your turn, create Fire.</t>
  </si>
  <si>
    <t>086</t>
  </si>
  <si>
    <t>Wand of Tremors</t>
  </si>
  <si>
    <t>During your turn, create Earth.</t>
  </si>
  <si>
    <t>087</t>
  </si>
  <si>
    <t>Wand of Brilliance</t>
  </si>
  <si>
    <t>During your turn, create Light.</t>
  </si>
  <si>
    <t>088</t>
  </si>
  <si>
    <t>Wand of Darkness</t>
  </si>
  <si>
    <t>During your turn, create Dark.</t>
  </si>
  <si>
    <t>089</t>
  </si>
  <si>
    <t>Minor Cure Potion</t>
  </si>
  <si>
    <t>During your turn, remove one negative condition on yourself. This can be used while you have Stun.</t>
  </si>
  <si>
    <t>090</t>
  </si>
  <si>
    <t>Major Cure Potion</t>
  </si>
  <si>
    <t>During your turn, remove all negative conditions on yourself. This can be used while you have Stun.</t>
  </si>
  <si>
    <t>Small</t>
  </si>
  <si>
    <t>091</t>
  </si>
  <si>
    <t>Steel Ring</t>
  </si>
  <si>
    <t>When damaged by an attack targeting you, gain Shield 4 for the attack.</t>
  </si>
  <si>
    <t>092</t>
  </si>
  <si>
    <t>Dampening Ring</t>
  </si>
  <si>
    <t>Before an enemy would consume an element, consume that element instead for no effect</t>
  </si>
  <si>
    <t>093</t>
  </si>
  <si>
    <t>Scroll of Power</t>
  </si>
  <si>
    <t>During an ally's attack, add +1 Attack to their entire attack action</t>
  </si>
  <si>
    <t>094</t>
  </si>
  <si>
    <t>Scroll of Healing</t>
  </si>
  <si>
    <t>During your turn, perform a "Heal 3, Range 5" action</t>
  </si>
  <si>
    <t>095</t>
  </si>
  <si>
    <t>Scroll of Stamina</t>
  </si>
  <si>
    <t>During your turn, an ally within Range 5 may recover up to two of their discarded cards</t>
  </si>
  <si>
    <t>096</t>
  </si>
  <si>
    <t>Rocket Boots</t>
  </si>
  <si>
    <t>During your movement, add +3 Move and Jump to a single movement</t>
  </si>
  <si>
    <t>097</t>
  </si>
  <si>
    <t>Endurance Footwraps</t>
  </si>
  <si>
    <t>If you move 4 or more hexes on your turn, perform a ""Heal 1, Self"" action.</t>
  </si>
  <si>
    <t>098</t>
  </si>
  <si>
    <t>Drakescale Boots</t>
  </si>
  <si>
    <t>You are unaffected by difficult and hazardous terrain.</t>
  </si>
  <si>
    <t>Other Items</t>
  </si>
  <si>
    <t>099</t>
  </si>
  <si>
    <t>Magma Waders</t>
  </si>
  <si>
    <t>Ignore the damaging effects of hazardous terrain and perform a ""Heal 2, Self"" action on any turn in which you have entered a hazardous terrain hex.</t>
  </si>
  <si>
    <t>100</t>
  </si>
  <si>
    <t>Robes of Summoning</t>
  </si>
  <si>
    <t>During your turn, perform a "Heal 2, target any summoned ally" action.</t>
  </si>
  <si>
    <t>Chest</t>
  </si>
  <si>
    <t>Scenario #31 (Treasure #69)</t>
  </si>
  <si>
    <t>101</t>
  </si>
  <si>
    <t>Second Skin</t>
  </si>
  <si>
    <t>Remove two -1 from your attack modifier deck.</t>
  </si>
  <si>
    <t>102</t>
  </si>
  <si>
    <t>Sacrificial Robes</t>
  </si>
  <si>
    <t>During your ranged attack, suffer 3 damage to add +1 Attack to the entire Attack action.</t>
  </si>
  <si>
    <t>103</t>
  </si>
  <si>
    <t>Drakescale Armor</t>
  </si>
  <si>
    <t>You are immune to Poison and Wound.</t>
  </si>
  <si>
    <t>Scenario #34 (Treasure #23)</t>
  </si>
  <si>
    <t>104</t>
  </si>
  <si>
    <t>Steam Armor</t>
  </si>
  <si>
    <t>On the next five sources of damage from attacks targeting you, gain Shield 1.</t>
  </si>
  <si>
    <t>Scenario #40 (Treasure #47)</t>
  </si>
  <si>
    <t>105</t>
  </si>
  <si>
    <t>Flea-Bitten Shawl</t>
  </si>
  <si>
    <t>You are considered to have an initiative of 99 for the purpose of enemy focusing.</t>
  </si>
  <si>
    <t>106</t>
  </si>
  <si>
    <t>Necklace of Teeth</t>
  </si>
  <si>
    <t>Any time you kill an enemy during your turn, perform a "Heal 1, Self" action.</t>
  </si>
  <si>
    <t>Other Item</t>
  </si>
  <si>
    <t>107</t>
  </si>
  <si>
    <t>Horned Helm</t>
  </si>
  <si>
    <t>After moving 4 or more hexes on your turn, add +1 Attack to your next melee attack this turn.</t>
  </si>
  <si>
    <t>Treasure chest in Scenario 3</t>
  </si>
  <si>
    <t>108</t>
  </si>
  <si>
    <t>Drakescale Helm</t>
  </si>
  <si>
    <t>Whenever you gain Muddle, gain Strengthen instead.</t>
  </si>
  <si>
    <t>Scenario #25 (Treasure #58)</t>
  </si>
  <si>
    <t>109</t>
  </si>
  <si>
    <t>Thief's Hood</t>
  </si>
  <si>
    <t>During your ""Loot 1"" ability, perform a ""Loot 2"" ability instead.</t>
  </si>
  <si>
    <t>110</t>
  </si>
  <si>
    <t>Helm of the Mountain</t>
  </si>
  <si>
    <t>When attacked, if Earth is Strong, Immobilize the attacker.</t>
  </si>
  <si>
    <t>111</t>
  </si>
  <si>
    <t>Wave Crest</t>
  </si>
  <si>
    <t>When attacked, if Ice is Strong, perform a ""Push 2"" action targeting the attacker.</t>
  </si>
  <si>
    <t>112</t>
  </si>
  <si>
    <t>Ancient Drill</t>
  </si>
  <si>
    <t>During your melee attack, add +2 Attack and Pierce 2 to the entire Attack action</t>
  </si>
  <si>
    <t>Two Hand</t>
  </si>
  <si>
    <t>113</t>
  </si>
  <si>
    <t>Skullbane Axe</t>
  </si>
  <si>
    <t>During your melee attack targeting a Living Corpse, Living Spirit, or Living Bones, add +5 Attack to a single attack.</t>
  </si>
  <si>
    <t>114</t>
  </si>
  <si>
    <t>Staff of Xorn</t>
  </si>
  <si>
    <t>During your ranged attack, add Poison and Muddle to the entire Attack action</t>
  </si>
  <si>
    <t>115</t>
  </si>
  <si>
    <t>Mountain Hammer</t>
  </si>
  <si>
    <t>Summon Warrior Spirit
HP:4
Move: 1
Attack: 3
Range: -</t>
  </si>
  <si>
    <t>116</t>
  </si>
  <si>
    <t>Fueled Falchion</t>
  </si>
  <si>
    <t>During your single-target melee attack, the target and all enemies adjacent to the target suffer 1 damage</t>
  </si>
  <si>
    <t>One hand</t>
  </si>
  <si>
    <t>117</t>
  </si>
  <si>
    <t>Bloody Axe</t>
  </si>
  <si>
    <t>During your melee attack, suffer 2 damage to add +1 Attack to the entire Attack action.</t>
  </si>
  <si>
    <t>118</t>
  </si>
  <si>
    <t>Staff of Elements</t>
  </si>
  <si>
    <t>119</t>
  </si>
  <si>
    <t>Skull of Hatred</t>
  </si>
  <si>
    <t>During your turn, Curse all adjacent enemies.</t>
  </si>
  <si>
    <t>120</t>
  </si>
  <si>
    <t>Staff of Summoning</t>
  </si>
  <si>
    <t>During your turn, a summoned ally within Range 3 performs a "Move 3" action with you controlling the action.</t>
  </si>
  <si>
    <t>121</t>
  </si>
  <si>
    <t>Orb of Dawn</t>
  </si>
  <si>
    <t>During your turn, use Dark to create Light.</t>
  </si>
  <si>
    <t>122</t>
  </si>
  <si>
    <t>Orb of Twilight</t>
  </si>
  <si>
    <t>During your turn, use Light to create Dark.</t>
  </si>
  <si>
    <t>123</t>
  </si>
  <si>
    <t>Ring of Skulls</t>
  </si>
  <si>
    <t>Summon Skeleton
HP: 3
Move: 2
Attack: 2
Range: -</t>
  </si>
  <si>
    <t>124</t>
  </si>
  <si>
    <t>Doomed Compass</t>
  </si>
  <si>
    <t>During your turn, force an enemy within Range 5 to perform a "Move 2" action with you controlling the action.</t>
  </si>
  <si>
    <t>Scenario 93 - Chest 54</t>
  </si>
  <si>
    <t>125</t>
  </si>
  <si>
    <t>Curious Gear</t>
  </si>
  <si>
    <t>During your turn, disarm all traps within Range 2.</t>
  </si>
  <si>
    <t>126</t>
  </si>
  <si>
    <t>Remote Spider</t>
  </si>
  <si>
    <t>During your turn, Poison all adjacent enemies.</t>
  </si>
  <si>
    <t>127</t>
  </si>
  <si>
    <t>Giant Remote Spider</t>
  </si>
  <si>
    <t>During your turn, perform a "Loot 1" action.</t>
  </si>
  <si>
    <t>128</t>
  </si>
  <si>
    <t>Black Censer</t>
  </si>
  <si>
    <t>During your turn, Muddle all enemies with Range 2.</t>
  </si>
  <si>
    <t>129</t>
  </si>
  <si>
    <t>Black Card</t>
  </si>
  <si>
    <t>During your turn, place a character token on an adjacent normal or elite enemy. You add +1 Attack to all your attacks targeting this enemy.</t>
  </si>
  <si>
    <t>130</t>
  </si>
  <si>
    <t>Helix Ring</t>
  </si>
  <si>
    <t>During your turn, use light and dark to perform a "Heal 25, Self" action</t>
  </si>
  <si>
    <t>131</t>
  </si>
  <si>
    <t>Heart of the Betrayer</t>
  </si>
  <si>
    <t>When attacked by an adjacent normal enemy, force the enemy to attack one of its allies within its range instead</t>
  </si>
  <si>
    <t>This item cannot be used if there is no other enemy in range to be attacked.</t>
  </si>
  <si>
    <t>132</t>
  </si>
  <si>
    <t>Power Core</t>
  </si>
  <si>
    <t>Summon Steel Construct.
HP: 5
Move: 2
Attack: 3
Range: -</t>
  </si>
  <si>
    <t>133</t>
  </si>
  <si>
    <t>Resonant Crystal</t>
  </si>
  <si>
    <t>During your turn, destroy an adjacent obstacle.</t>
  </si>
  <si>
    <t>134</t>
  </si>
  <si>
    <t>Imposing Blade</t>
  </si>
  <si>
    <t>Any time you kill an enemy during your turn, gain Shield 1 for the rest of the round.</t>
  </si>
  <si>
    <t>Reward from Solo Scenario #01 — (Brute)</t>
  </si>
  <si>
    <t>135</t>
  </si>
  <si>
    <t>Focusing Ray</t>
  </si>
  <si>
    <t>During your Heal action, double the value of the Heal.</t>
  </si>
  <si>
    <t>Reward from Solo Scenario #02 — (Tinkerer)</t>
  </si>
  <si>
    <t>136</t>
  </si>
  <si>
    <t>Volatile Elixir</t>
  </si>
  <si>
    <t>During your ranged attack, add +2 Attack and gain Advantage on the entire Attack action, but suffer 2 damage for each attack made.</t>
  </si>
  <si>
    <t>Reward from Solo Scenario #03 — (Spellweaver)</t>
  </si>
  <si>
    <t>137</t>
  </si>
  <si>
    <t>Silent Stiletto</t>
  </si>
  <si>
    <t>Any time you perform a melee attack, add PIERCE 1 to the Attack.</t>
  </si>
  <si>
    <t>Reward from Solo Scenario #04 — (Scoundrel)</t>
  </si>
  <si>
    <t>138</t>
  </si>
  <si>
    <t>Stone Charm</t>
  </si>
  <si>
    <t>During your action where an obstacle is created, create one additional obstacle and apply all effects of the action to it.</t>
  </si>
  <si>
    <t>Reward from Solo Scenario #05 — (Cragheart)</t>
  </si>
  <si>
    <t>139</t>
  </si>
  <si>
    <t>Psychic Knife</t>
  </si>
  <si>
    <t>Any time you perform an Augment action, add +1 Attack to the entire action.</t>
  </si>
  <si>
    <t>Reward from Solo Scenario #06 — (Mindthief)</t>
  </si>
  <si>
    <t>140</t>
  </si>
  <si>
    <t>Sun Shield</t>
  </si>
  <si>
    <t>When damaged by an attack, you may consume Light to gain Shield 3 for the attack.</t>
  </si>
  <si>
    <t>Reward from Solo Scenario #07 — (Sun)</t>
  </si>
  <si>
    <t>141</t>
  </si>
  <si>
    <t>Utility Belt</t>
  </si>
  <si>
    <t>During your turn, you or any one ally may Refresh one of your spent or consumed items.</t>
  </si>
  <si>
    <t>Reward from Solo Scenario #09 — (Tripple Arrow)</t>
  </si>
  <si>
    <t>142</t>
  </si>
  <si>
    <t>Phasing Idol</t>
  </si>
  <si>
    <t>When a summon you own is damaged by an attack, it suffers no damage instead.</t>
  </si>
  <si>
    <t>Reward from Solo Scenario #10 — (Circles)</t>
  </si>
  <si>
    <t>143</t>
  </si>
  <si>
    <t>Smoke Elixir</t>
  </si>
  <si>
    <t>During your turn, gain INVISIBLE and create Dark.</t>
  </si>
  <si>
    <t>Reward from Solo Scenario #11 — (Eclipse)</t>
  </si>
  <si>
    <t>144</t>
  </si>
  <si>
    <t>Pendant of the Plague</t>
  </si>
  <si>
    <t>During your turn, POISON and CURSE one enemy within Range 3.</t>
  </si>
  <si>
    <t>Reward from Solo Scenario #12 — (Cthulhu)</t>
  </si>
  <si>
    <t>145</t>
  </si>
  <si>
    <t>Mask of Death</t>
  </si>
  <si>
    <t>Any time you perform a melee attack and you have exactly 1 hit point, add +2 Attack to the Attack.</t>
  </si>
  <si>
    <t>Reward from Solo Scenario #08 — (Lightning)</t>
  </si>
  <si>
    <t>146</t>
  </si>
  <si>
    <t>Master’s Lute</t>
  </si>
  <si>
    <t>After performing any song action, immediately perform an Attack 2 or Move 2 action.</t>
  </si>
  <si>
    <t>Reward from Solo Scenario #13 — (Music Note)</t>
  </si>
  <si>
    <t>147</t>
  </si>
  <si>
    <t>Cloak of the Hunter</t>
  </si>
  <si>
    <t>Any time you perform a Doom action, MUDDLE the target of the Doom.</t>
  </si>
  <si>
    <t>Reward from Solo Scenario #14 — (Face Mask)</t>
  </si>
  <si>
    <t>148</t>
  </si>
  <si>
    <t>Doctor’s Coat</t>
  </si>
  <si>
    <t>Any time an ally performs a Medical Pack or Large Medical Pack action, they add +1 Heal to their Heal.</t>
  </si>
  <si>
    <t>Reward from Solo Scenario #15 — (Saw)</t>
  </si>
  <si>
    <t>149</t>
  </si>
  <si>
    <t>Elemental Boots</t>
  </si>
  <si>
    <t>If you move 5 or more hexes on your turn, create any element.</t>
  </si>
  <si>
    <t>Reward from Solo Scenario #16 — (Triangle)</t>
  </si>
  <si>
    <t>150</t>
  </si>
  <si>
    <t>Staff of Command</t>
  </si>
  <si>
    <t>After performing a Command action, play one card from your hand and immediately perform the same side of the card (top or bottom) as the Command action.</t>
  </si>
  <si>
    <t>Reward from Solo Scenario #17 — (Two-Minis)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</si>
</sst>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b/>
    </font>
    <font>
      <b/>
      <name val="Arial"/>
    </font>
    <font>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1" numFmtId="0" xfId="0" applyAlignment="1" applyFont="1">
      <alignment shrinkToFit="0" wrapText="0"/>
    </xf>
    <xf borderId="0" fillId="0" fontId="1" numFmtId="0" xfId="0" applyAlignment="1" applyFont="1">
      <alignment shrinkToFit="0" wrapText="1"/>
    </xf>
    <xf borderId="0" fillId="0" fontId="3" numFmtId="0" xfId="0" applyAlignment="1" applyFont="1">
      <alignment vertical="bottom"/>
    </xf>
    <xf borderId="0" fillId="0" fontId="1" numFmtId="0" xfId="0" applyAlignment="1" applyFont="1">
      <alignment readingOrder="0" shrinkToFit="0" wrapText="1"/>
    </xf>
    <xf borderId="0" fillId="0" fontId="1" numFmtId="0" xfId="0" applyAlignment="1" applyFont="1">
      <alignment readingOrder="0" shrinkToFit="0" wrapText="0"/>
    </xf>
    <xf borderId="0" fillId="0" fontId="4" numFmtId="0" xfId="0" applyAlignment="1" applyFont="1">
      <alignment vertical="bottom"/>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9.43"/>
    <col customWidth="1" min="2" max="2" width="6.86"/>
    <col customWidth="1" min="3" max="3" width="7.14"/>
    <col customWidth="1" min="4" max="4" width="19.71"/>
    <col customWidth="1" min="5" max="5" width="8.71"/>
    <col customWidth="1" min="6" max="6" width="14.0"/>
    <col customWidth="1" min="7" max="7" width="24.43"/>
    <col customWidth="1" min="8" max="8" width="38.29"/>
    <col customWidth="1" min="9" max="9" width="19.86"/>
    <col customWidth="1" min="10" max="10" width="18.29"/>
    <col customWidth="1" min="11" max="11" width="12.43"/>
    <col customWidth="1" min="12" max="12" width="14.86"/>
    <col customWidth="1" min="13" max="13" width="13.14"/>
    <col customWidth="1" min="14" max="14" width="18.29"/>
    <col customWidth="1" min="15" max="15" width="27.57"/>
    <col customWidth="1" min="16" max="16" width="12.86"/>
    <col customWidth="1" hidden="1" min="17" max="17" width="12.86"/>
    <col customWidth="1" min="18" max="18" width="25.0"/>
    <col customWidth="1" min="19" max="19" width="50.43"/>
    <col customWidth="1" min="20" max="20" width="12.57"/>
  </cols>
  <sheetData>
    <row r="1">
      <c r="A1" s="1"/>
      <c r="B1" s="2" t="s">
        <v>0</v>
      </c>
      <c r="G1" s="3"/>
      <c r="H1" s="4"/>
      <c r="I1" s="2" t="s">
        <v>1</v>
      </c>
      <c r="K1" s="4"/>
      <c r="L1" s="4"/>
      <c r="M1" s="4"/>
      <c r="P1" s="5"/>
      <c r="Q1" s="1"/>
      <c r="R1" s="4"/>
      <c r="S1" s="6"/>
      <c r="T1" s="1"/>
    </row>
    <row r="2">
      <c r="A2" s="1" t="s">
        <v>2</v>
      </c>
      <c r="B2" s="1" t="s">
        <v>3</v>
      </c>
      <c r="C2" s="1" t="s">
        <v>4</v>
      </c>
      <c r="D2" t="s">
        <v>5</v>
      </c>
      <c r="E2" t="s">
        <v>6</v>
      </c>
      <c r="F2" t="s">
        <v>7</v>
      </c>
      <c r="G2" s="7" t="s">
        <v>8</v>
      </c>
      <c r="H2" s="6" t="s">
        <v>9</v>
      </c>
      <c r="I2" s="1">
        <v>1.0</v>
      </c>
      <c r="J2" s="1">
        <v>2.0</v>
      </c>
      <c r="K2" s="6" t="s">
        <v>10</v>
      </c>
      <c r="L2" s="6" t="s">
        <v>11</v>
      </c>
      <c r="M2" s="6" t="s">
        <v>12</v>
      </c>
      <c r="N2" t="s">
        <v>13</v>
      </c>
      <c r="O2" t="s">
        <v>14</v>
      </c>
      <c r="P2" s="5" t="s">
        <v>15</v>
      </c>
      <c r="Q2" s="1" t="s">
        <v>16</v>
      </c>
      <c r="R2" s="4" t="s">
        <v>17</v>
      </c>
      <c r="S2" s="6" t="s">
        <v>18</v>
      </c>
      <c r="T2" s="1" t="s">
        <v>19</v>
      </c>
    </row>
    <row r="3">
      <c r="A3" t="s">
        <v>20</v>
      </c>
      <c r="D3" t="s">
        <v>21</v>
      </c>
      <c r="E3">
        <v>2.0</v>
      </c>
      <c r="F3">
        <v>20.0</v>
      </c>
      <c r="G3" s="3" t="s">
        <v>22</v>
      </c>
      <c r="H3" s="6"/>
      <c r="I3" s="1" t="s">
        <v>23</v>
      </c>
      <c r="K3" s="6" t="s">
        <v>24</v>
      </c>
      <c r="L3" s="6" t="s">
        <v>25</v>
      </c>
      <c r="M3" s="6">
        <f>2</f>
        <v>2</v>
      </c>
      <c r="N3" t="s">
        <v>26</v>
      </c>
      <c r="O3" t="s">
        <v>27</v>
      </c>
      <c r="P3" s="8" t="s">
        <v>28</v>
      </c>
      <c r="Q3" t="s">
        <v>28</v>
      </c>
      <c r="R3" s="4" t="s">
        <v>29</v>
      </c>
      <c r="S3" s="4" t="s">
        <v>30</v>
      </c>
      <c r="T3" t="str">
        <f t="shared" ref="T3:T152" si="1">if( ne(P3,Q3), "TRUE",)</f>
        <v/>
      </c>
    </row>
    <row r="4">
      <c r="A4" t="s">
        <v>31</v>
      </c>
      <c r="D4" t="s">
        <v>32</v>
      </c>
      <c r="E4">
        <v>2.0</v>
      </c>
      <c r="F4">
        <v>20.0</v>
      </c>
      <c r="G4" s="3" t="s">
        <v>33</v>
      </c>
      <c r="H4" s="6"/>
      <c r="I4" s="1" t="s">
        <v>23</v>
      </c>
      <c r="K4" s="6" t="s">
        <v>34</v>
      </c>
      <c r="L4" s="6" t="s">
        <v>25</v>
      </c>
      <c r="M4" s="4"/>
      <c r="N4" t="s">
        <v>26</v>
      </c>
      <c r="O4" t="s">
        <v>27</v>
      </c>
      <c r="P4" s="8" t="s">
        <v>28</v>
      </c>
      <c r="Q4" t="s">
        <v>28</v>
      </c>
      <c r="R4" s="4" t="s">
        <v>29</v>
      </c>
      <c r="S4" s="4"/>
      <c r="T4" t="str">
        <f t="shared" si="1"/>
        <v/>
      </c>
    </row>
    <row r="5">
      <c r="A5" t="s">
        <v>35</v>
      </c>
      <c r="D5" t="s">
        <v>36</v>
      </c>
      <c r="E5">
        <v>2.0</v>
      </c>
      <c r="F5">
        <v>10.0</v>
      </c>
      <c r="G5" s="3" t="s">
        <v>37</v>
      </c>
      <c r="H5" s="6"/>
      <c r="I5" s="1" t="s">
        <v>38</v>
      </c>
      <c r="J5" s="1" t="s">
        <v>39</v>
      </c>
      <c r="K5" s="6" t="s">
        <v>40</v>
      </c>
      <c r="L5" s="6" t="s">
        <v>25</v>
      </c>
      <c r="M5" s="6">
        <v>1.0</v>
      </c>
      <c r="N5" t="s">
        <v>41</v>
      </c>
      <c r="O5">
        <v>2.0</v>
      </c>
      <c r="P5" s="8" t="s">
        <v>42</v>
      </c>
      <c r="Q5" t="s">
        <v>42</v>
      </c>
      <c r="R5" s="4" t="s">
        <v>29</v>
      </c>
      <c r="S5" s="4"/>
      <c r="T5" t="str">
        <f t="shared" si="1"/>
        <v/>
      </c>
    </row>
    <row r="6">
      <c r="A6" t="s">
        <v>43</v>
      </c>
      <c r="D6" t="s">
        <v>44</v>
      </c>
      <c r="E6">
        <v>2.0</v>
      </c>
      <c r="F6">
        <v>20.0</v>
      </c>
      <c r="G6" s="3" t="s">
        <v>45</v>
      </c>
      <c r="H6" s="6"/>
      <c r="I6" s="1" t="s">
        <v>38</v>
      </c>
      <c r="K6" s="6" t="s">
        <v>46</v>
      </c>
      <c r="L6" s="6" t="s">
        <v>47</v>
      </c>
      <c r="M6" s="4"/>
      <c r="N6" t="s">
        <v>26</v>
      </c>
      <c r="O6" t="s">
        <v>27</v>
      </c>
      <c r="P6" s="8" t="s">
        <v>42</v>
      </c>
      <c r="Q6" t="s">
        <v>42</v>
      </c>
      <c r="R6" s="4" t="s">
        <v>29</v>
      </c>
      <c r="S6" s="4" t="s">
        <v>48</v>
      </c>
      <c r="T6" t="str">
        <f t="shared" si="1"/>
        <v/>
      </c>
    </row>
    <row r="7">
      <c r="A7" t="s">
        <v>49</v>
      </c>
      <c r="D7" t="s">
        <v>50</v>
      </c>
      <c r="E7">
        <v>2.0</v>
      </c>
      <c r="F7">
        <v>20.0</v>
      </c>
      <c r="G7" s="3" t="s">
        <v>51</v>
      </c>
      <c r="H7" s="6"/>
      <c r="I7" s="1" t="s">
        <v>52</v>
      </c>
      <c r="K7" s="6" t="s">
        <v>53</v>
      </c>
      <c r="L7" s="6" t="s">
        <v>25</v>
      </c>
      <c r="M7" s="4"/>
      <c r="N7" t="s">
        <v>54</v>
      </c>
      <c r="O7" t="s">
        <v>27</v>
      </c>
      <c r="P7" s="8" t="s">
        <v>42</v>
      </c>
      <c r="Q7" t="s">
        <v>42</v>
      </c>
      <c r="R7" s="4" t="s">
        <v>29</v>
      </c>
      <c r="S7" s="4"/>
      <c r="T7" t="str">
        <f t="shared" si="1"/>
        <v/>
      </c>
    </row>
    <row r="8">
      <c r="A8" t="s">
        <v>55</v>
      </c>
      <c r="D8" t="s">
        <v>56</v>
      </c>
      <c r="E8">
        <v>2.0</v>
      </c>
      <c r="F8">
        <v>30.0</v>
      </c>
      <c r="G8" s="3" t="s">
        <v>57</v>
      </c>
      <c r="H8" s="6"/>
      <c r="I8" s="1" t="s">
        <v>58</v>
      </c>
      <c r="K8" s="6" t="s">
        <v>59</v>
      </c>
      <c r="L8" s="6" t="s">
        <v>25</v>
      </c>
      <c r="M8" s="6" t="s">
        <v>60</v>
      </c>
      <c r="N8" t="s">
        <v>26</v>
      </c>
      <c r="O8" t="s">
        <v>27</v>
      </c>
      <c r="P8" s="8" t="s">
        <v>61</v>
      </c>
      <c r="Q8" t="s">
        <v>61</v>
      </c>
      <c r="R8" s="4" t="s">
        <v>29</v>
      </c>
      <c r="S8" s="4"/>
      <c r="T8" t="str">
        <f t="shared" si="1"/>
        <v/>
      </c>
    </row>
    <row r="9">
      <c r="A9" t="s">
        <v>62</v>
      </c>
      <c r="D9" t="s">
        <v>63</v>
      </c>
      <c r="E9">
        <v>2.0</v>
      </c>
      <c r="F9">
        <v>10.0</v>
      </c>
      <c r="G9" s="3" t="s">
        <v>64</v>
      </c>
      <c r="H9" s="6"/>
      <c r="I9" s="1" t="s">
        <v>38</v>
      </c>
      <c r="K9" s="6" t="s">
        <v>65</v>
      </c>
      <c r="L9" s="4"/>
      <c r="M9" s="4"/>
      <c r="N9" t="s">
        <v>66</v>
      </c>
      <c r="O9" t="s">
        <v>27</v>
      </c>
      <c r="P9" s="8" t="s">
        <v>61</v>
      </c>
      <c r="Q9" t="s">
        <v>61</v>
      </c>
      <c r="R9" s="4" t="s">
        <v>29</v>
      </c>
      <c r="S9" s="4"/>
      <c r="T9" t="str">
        <f t="shared" si="1"/>
        <v/>
      </c>
    </row>
    <row r="10">
      <c r="A10" t="s">
        <v>67</v>
      </c>
      <c r="D10" t="s">
        <v>68</v>
      </c>
      <c r="E10">
        <v>2.0</v>
      </c>
      <c r="F10">
        <v>20.0</v>
      </c>
      <c r="G10" s="3" t="s">
        <v>69</v>
      </c>
      <c r="H10" s="6"/>
      <c r="I10" s="1" t="s">
        <v>38</v>
      </c>
      <c r="J10" s="1" t="s">
        <v>39</v>
      </c>
      <c r="K10" s="6" t="s">
        <v>40</v>
      </c>
      <c r="L10" s="6" t="s">
        <v>25</v>
      </c>
      <c r="M10" s="6">
        <v>1.0</v>
      </c>
      <c r="N10" t="s">
        <v>26</v>
      </c>
      <c r="O10" t="s">
        <v>27</v>
      </c>
      <c r="P10" s="8" t="s">
        <v>70</v>
      </c>
      <c r="Q10" t="s">
        <v>70</v>
      </c>
      <c r="R10" s="4" t="s">
        <v>29</v>
      </c>
      <c r="S10" s="4"/>
      <c r="T10" t="str">
        <f t="shared" si="1"/>
        <v/>
      </c>
    </row>
    <row r="11">
      <c r="A11" t="s">
        <v>71</v>
      </c>
      <c r="D11" t="s">
        <v>72</v>
      </c>
      <c r="E11">
        <v>2.0</v>
      </c>
      <c r="F11">
        <v>30.0</v>
      </c>
      <c r="G11" s="3" t="s">
        <v>73</v>
      </c>
      <c r="H11" s="6"/>
      <c r="I11" s="1" t="s">
        <v>58</v>
      </c>
      <c r="J11" s="1" t="s">
        <v>74</v>
      </c>
      <c r="K11" s="6" t="s">
        <v>75</v>
      </c>
      <c r="L11" s="6" t="s">
        <v>25</v>
      </c>
      <c r="M11" s="6" t="s">
        <v>76</v>
      </c>
      <c r="N11" t="s">
        <v>54</v>
      </c>
      <c r="O11" t="s">
        <v>27</v>
      </c>
      <c r="P11" s="9" t="s">
        <v>77</v>
      </c>
      <c r="Q11" t="s">
        <v>77</v>
      </c>
      <c r="R11" s="4" t="s">
        <v>29</v>
      </c>
      <c r="S11" s="4"/>
      <c r="T11" t="str">
        <f t="shared" si="1"/>
        <v/>
      </c>
    </row>
    <row r="12">
      <c r="A12" t="s">
        <v>78</v>
      </c>
      <c r="D12" t="s">
        <v>79</v>
      </c>
      <c r="E12">
        <v>2.0</v>
      </c>
      <c r="F12">
        <v>30.0</v>
      </c>
      <c r="G12" s="3" t="s">
        <v>80</v>
      </c>
      <c r="H12" s="6"/>
      <c r="I12" s="1" t="s">
        <v>58</v>
      </c>
      <c r="J12" s="1" t="s">
        <v>81</v>
      </c>
      <c r="K12" s="6" t="s">
        <v>82</v>
      </c>
      <c r="L12" s="6" t="s">
        <v>83</v>
      </c>
      <c r="M12" s="6" t="s">
        <v>60</v>
      </c>
      <c r="N12" t="s">
        <v>54</v>
      </c>
      <c r="O12" t="s">
        <v>27</v>
      </c>
      <c r="P12" s="9" t="s">
        <v>77</v>
      </c>
      <c r="Q12" t="s">
        <v>77</v>
      </c>
      <c r="R12" s="4" t="s">
        <v>29</v>
      </c>
      <c r="S12" s="4"/>
      <c r="T12" t="str">
        <f t="shared" si="1"/>
        <v/>
      </c>
    </row>
    <row r="13">
      <c r="A13" t="s">
        <v>84</v>
      </c>
      <c r="D13" t="s">
        <v>85</v>
      </c>
      <c r="E13">
        <v>2.0</v>
      </c>
      <c r="F13">
        <v>20.0</v>
      </c>
      <c r="G13" s="3" t="s">
        <v>86</v>
      </c>
      <c r="H13" s="6"/>
      <c r="I13" s="1" t="s">
        <v>58</v>
      </c>
      <c r="J13" s="1" t="s">
        <v>81</v>
      </c>
      <c r="K13" s="6" t="s">
        <v>75</v>
      </c>
      <c r="L13" s="6" t="s">
        <v>83</v>
      </c>
      <c r="M13" s="6" t="s">
        <v>87</v>
      </c>
      <c r="N13" t="s">
        <v>26</v>
      </c>
      <c r="O13" t="s">
        <v>27</v>
      </c>
      <c r="P13" s="8" t="s">
        <v>70</v>
      </c>
      <c r="Q13" t="s">
        <v>70</v>
      </c>
      <c r="R13" s="4" t="s">
        <v>29</v>
      </c>
      <c r="S13" s="4"/>
      <c r="T13" t="str">
        <f t="shared" si="1"/>
        <v/>
      </c>
    </row>
    <row r="14">
      <c r="A14" t="s">
        <v>88</v>
      </c>
      <c r="D14" t="s">
        <v>89</v>
      </c>
      <c r="E14">
        <v>4.0</v>
      </c>
      <c r="F14">
        <v>10.0</v>
      </c>
      <c r="G14" s="3" t="s">
        <v>90</v>
      </c>
      <c r="H14" s="6"/>
      <c r="I14" s="1" t="s">
        <v>52</v>
      </c>
      <c r="K14" s="6" t="s">
        <v>91</v>
      </c>
      <c r="L14" s="6" t="s">
        <v>25</v>
      </c>
      <c r="M14" s="6">
        <v>3.0</v>
      </c>
      <c r="N14" t="s">
        <v>54</v>
      </c>
      <c r="O14" t="s">
        <v>27</v>
      </c>
      <c r="P14" s="8" t="s">
        <v>92</v>
      </c>
      <c r="Q14" t="s">
        <v>92</v>
      </c>
      <c r="R14" s="4" t="s">
        <v>29</v>
      </c>
      <c r="S14" s="4"/>
      <c r="T14" t="str">
        <f t="shared" si="1"/>
        <v/>
      </c>
    </row>
    <row r="15">
      <c r="A15" t="s">
        <v>93</v>
      </c>
      <c r="D15" t="s">
        <v>94</v>
      </c>
      <c r="E15">
        <v>4.0</v>
      </c>
      <c r="F15">
        <v>10.0</v>
      </c>
      <c r="G15" s="3" t="s">
        <v>95</v>
      </c>
      <c r="H15" s="6" t="str">
        <f t="shared" ref="H15:H152" si="2">SUBSTITUTE(G15,I15,)</f>
        <v>During your turn, Recover up to two of your discarded cards.</v>
      </c>
      <c r="K15" s="4"/>
      <c r="L15" s="4"/>
      <c r="M15" s="4"/>
      <c r="N15" t="s">
        <v>54</v>
      </c>
      <c r="O15" t="s">
        <v>27</v>
      </c>
      <c r="P15" s="8" t="s">
        <v>92</v>
      </c>
      <c r="Q15" t="s">
        <v>92</v>
      </c>
      <c r="R15" s="4" t="s">
        <v>29</v>
      </c>
      <c r="S15" s="4"/>
      <c r="T15" t="str">
        <f t="shared" si="1"/>
        <v/>
      </c>
    </row>
    <row r="16">
      <c r="A16" t="s">
        <v>96</v>
      </c>
      <c r="D16" t="s">
        <v>97</v>
      </c>
      <c r="E16">
        <v>4.0</v>
      </c>
      <c r="F16">
        <v>10.0</v>
      </c>
      <c r="G16" s="3" t="s">
        <v>98</v>
      </c>
      <c r="H16" s="6" t="str">
        <f t="shared" si="2"/>
        <v>During your attack, add +1 Attack to your entire Attack action.</v>
      </c>
      <c r="K16" s="4"/>
      <c r="L16" s="4"/>
      <c r="M16" s="4"/>
      <c r="N16" t="s">
        <v>54</v>
      </c>
      <c r="O16" t="s">
        <v>27</v>
      </c>
      <c r="P16" s="8" t="s">
        <v>92</v>
      </c>
      <c r="Q16" t="s">
        <v>92</v>
      </c>
      <c r="R16" s="4" t="s">
        <v>29</v>
      </c>
      <c r="S16" s="4"/>
      <c r="T16" t="str">
        <f t="shared" si="1"/>
        <v/>
      </c>
    </row>
    <row r="17">
      <c r="A17" t="s">
        <v>99</v>
      </c>
      <c r="D17" t="s">
        <v>100</v>
      </c>
      <c r="E17">
        <v>2.0</v>
      </c>
      <c r="F17">
        <v>30.0</v>
      </c>
      <c r="G17" s="3" t="s">
        <v>101</v>
      </c>
      <c r="H17" s="6" t="str">
        <f t="shared" si="2"/>
        <v>At the beginning of a round, after all ability cards have been revealed, increase or decrease your leading initiative value by 10.</v>
      </c>
      <c r="K17" s="4"/>
      <c r="L17" s="4"/>
      <c r="M17" s="4"/>
      <c r="N17" t="s">
        <v>26</v>
      </c>
      <c r="O17" t="s">
        <v>27</v>
      </c>
      <c r="P17" s="8" t="s">
        <v>28</v>
      </c>
      <c r="Q17" t="s">
        <v>28</v>
      </c>
      <c r="R17" s="4" t="s">
        <v>102</v>
      </c>
      <c r="S17" s="4"/>
      <c r="T17" t="str">
        <f t="shared" si="1"/>
        <v/>
      </c>
    </row>
    <row r="18">
      <c r="A18" t="s">
        <v>103</v>
      </c>
      <c r="D18" t="s">
        <v>104</v>
      </c>
      <c r="E18">
        <v>2.0</v>
      </c>
      <c r="F18">
        <v>20.0</v>
      </c>
      <c r="G18" s="3" t="s">
        <v>105</v>
      </c>
      <c r="H18" s="6" t="str">
        <f t="shared" si="2"/>
        <v>You can carry two additional small items.</v>
      </c>
      <c r="K18" s="4"/>
      <c r="L18" s="4"/>
      <c r="M18" s="4"/>
      <c r="N18" t="s">
        <v>66</v>
      </c>
      <c r="O18" t="s">
        <v>27</v>
      </c>
      <c r="P18" s="8" t="s">
        <v>42</v>
      </c>
      <c r="Q18" t="s">
        <v>42</v>
      </c>
      <c r="R18" s="4" t="s">
        <v>102</v>
      </c>
      <c r="S18" s="4"/>
      <c r="T18" t="str">
        <f t="shared" si="1"/>
        <v/>
      </c>
    </row>
    <row r="19">
      <c r="A19" t="s">
        <v>106</v>
      </c>
      <c r="D19" t="s">
        <v>107</v>
      </c>
      <c r="E19">
        <v>2.0</v>
      </c>
      <c r="F19">
        <v>45.0</v>
      </c>
      <c r="G19" s="3" t="s">
        <v>108</v>
      </c>
      <c r="H19" s="6" t="str">
        <f t="shared" si="2"/>
        <v>During your turn, Refresh one of your consumed small items.</v>
      </c>
      <c r="K19" s="4"/>
      <c r="L19" s="4"/>
      <c r="M19" s="4"/>
      <c r="N19" t="s">
        <v>54</v>
      </c>
      <c r="O19" t="s">
        <v>27</v>
      </c>
      <c r="P19" s="8" t="s">
        <v>61</v>
      </c>
      <c r="Q19" t="s">
        <v>61</v>
      </c>
      <c r="R19" s="4" t="s">
        <v>102</v>
      </c>
      <c r="S19" s="4"/>
      <c r="T19" t="str">
        <f t="shared" si="1"/>
        <v/>
      </c>
    </row>
    <row r="20">
      <c r="A20" t="s">
        <v>109</v>
      </c>
      <c r="D20" t="s">
        <v>110</v>
      </c>
      <c r="E20">
        <v>2.0</v>
      </c>
      <c r="F20">
        <v>20.0</v>
      </c>
      <c r="G20" s="3" t="s">
        <v>111</v>
      </c>
      <c r="H20" s="6" t="str">
        <f t="shared" si="2"/>
        <v>Turn a single-target melee attack into the following: (2 adjacent hexes, both adjacent to you)</v>
      </c>
      <c r="K20" s="4"/>
      <c r="L20" s="4"/>
      <c r="M20" s="4"/>
      <c r="N20" t="s">
        <v>54</v>
      </c>
      <c r="P20" s="8" t="s">
        <v>70</v>
      </c>
      <c r="Q20" t="s">
        <v>70</v>
      </c>
      <c r="R20" s="4" t="s">
        <v>102</v>
      </c>
      <c r="S20" s="4"/>
      <c r="T20" t="str">
        <f t="shared" si="1"/>
        <v/>
      </c>
    </row>
    <row r="21">
      <c r="A21" t="s">
        <v>112</v>
      </c>
      <c r="D21" t="s">
        <v>113</v>
      </c>
      <c r="E21">
        <v>2.0</v>
      </c>
      <c r="F21">
        <v>20.0</v>
      </c>
      <c r="G21" s="3" t="s">
        <v>114</v>
      </c>
      <c r="H21" s="6" t="str">
        <f t="shared" si="2"/>
        <v>During your ranged attack, add IMMOBILIZE to a single attack.</v>
      </c>
      <c r="K21" s="4"/>
      <c r="L21" s="4"/>
      <c r="M21" s="4"/>
      <c r="N21" t="s">
        <v>26</v>
      </c>
      <c r="O21" t="s">
        <v>27</v>
      </c>
      <c r="P21" s="9" t="s">
        <v>77</v>
      </c>
      <c r="Q21" t="s">
        <v>77</v>
      </c>
      <c r="R21" s="4" t="s">
        <v>102</v>
      </c>
      <c r="S21" s="4"/>
      <c r="T21" t="str">
        <f t="shared" si="1"/>
        <v/>
      </c>
    </row>
    <row r="22">
      <c r="A22" t="s">
        <v>115</v>
      </c>
      <c r="D22" t="s">
        <v>116</v>
      </c>
      <c r="E22">
        <v>4.0</v>
      </c>
      <c r="F22">
        <v>10.0</v>
      </c>
      <c r="G22" s="3" t="s">
        <v>117</v>
      </c>
      <c r="H22" s="6" t="str">
        <f t="shared" si="2"/>
        <v>During your turn, create any element.</v>
      </c>
      <c r="K22" s="4"/>
      <c r="L22" s="4"/>
      <c r="M22" s="4"/>
      <c r="N22" t="s">
        <v>54</v>
      </c>
      <c r="O22" t="s">
        <v>27</v>
      </c>
      <c r="P22" s="8" t="s">
        <v>92</v>
      </c>
      <c r="Q22" t="s">
        <v>92</v>
      </c>
      <c r="R22" s="4" t="s">
        <v>102</v>
      </c>
      <c r="S22" s="4"/>
      <c r="T22" t="str">
        <f t="shared" si="1"/>
        <v/>
      </c>
    </row>
    <row r="23">
      <c r="A23" t="s">
        <v>118</v>
      </c>
      <c r="D23" t="s">
        <v>119</v>
      </c>
      <c r="E23">
        <v>2.0</v>
      </c>
      <c r="F23">
        <v>20.0</v>
      </c>
      <c r="G23" s="3" t="s">
        <v>120</v>
      </c>
      <c r="H23" s="6" t="str">
        <f t="shared" si="2"/>
        <v>During your attack, add STUN to a single attack.</v>
      </c>
      <c r="K23" s="4"/>
      <c r="L23" s="4"/>
      <c r="M23" s="4"/>
      <c r="N23" t="s">
        <v>54</v>
      </c>
      <c r="O23" t="s">
        <v>27</v>
      </c>
      <c r="P23" s="8" t="s">
        <v>92</v>
      </c>
      <c r="Q23" t="s">
        <v>92</v>
      </c>
      <c r="R23" s="4" t="s">
        <v>102</v>
      </c>
      <c r="S23" s="4"/>
      <c r="T23" t="str">
        <f t="shared" si="1"/>
        <v/>
      </c>
    </row>
    <row r="24">
      <c r="A24" t="s">
        <v>121</v>
      </c>
      <c r="D24" t="s">
        <v>122</v>
      </c>
      <c r="E24">
        <v>2.0</v>
      </c>
      <c r="F24">
        <v>20.0</v>
      </c>
      <c r="G24" s="3" t="s">
        <v>123</v>
      </c>
      <c r="H24" s="6" t="str">
        <f t="shared" si="2"/>
        <v>You are immune to all forced movement caused by enemies or scenario effects.</v>
      </c>
      <c r="K24" s="4"/>
      <c r="L24" s="4"/>
      <c r="M24" s="4"/>
      <c r="N24" t="s">
        <v>66</v>
      </c>
      <c r="O24">
        <v>1.0</v>
      </c>
      <c r="P24" s="8" t="s">
        <v>28</v>
      </c>
      <c r="Q24" t="s">
        <v>28</v>
      </c>
      <c r="R24" s="4" t="s">
        <v>124</v>
      </c>
      <c r="S24" s="4"/>
      <c r="T24" t="str">
        <f t="shared" si="1"/>
        <v/>
      </c>
    </row>
    <row r="25">
      <c r="A25" t="s">
        <v>125</v>
      </c>
      <c r="D25" t="s">
        <v>126</v>
      </c>
      <c r="E25">
        <v>2.0</v>
      </c>
      <c r="F25">
        <v>20.0</v>
      </c>
      <c r="G25" s="3" t="s">
        <v>127</v>
      </c>
      <c r="H25" s="6" t="str">
        <f t="shared" si="2"/>
        <v>On the next three sources of damage to you from attacks, gain Shield 1.</v>
      </c>
      <c r="K25" s="4"/>
      <c r="L25" s="4"/>
      <c r="M25" s="4"/>
      <c r="N25" t="s">
        <v>128</v>
      </c>
      <c r="O25">
        <v>3.0</v>
      </c>
      <c r="P25" s="8" t="s">
        <v>42</v>
      </c>
      <c r="Q25" t="s">
        <v>42</v>
      </c>
      <c r="R25" s="4" t="s">
        <v>124</v>
      </c>
      <c r="S25" s="4"/>
      <c r="T25" t="str">
        <f t="shared" si="1"/>
        <v/>
      </c>
    </row>
    <row r="26">
      <c r="A26" t="s">
        <v>129</v>
      </c>
      <c r="D26" t="s">
        <v>130</v>
      </c>
      <c r="E26">
        <v>2.0</v>
      </c>
      <c r="F26">
        <v>20.0</v>
      </c>
      <c r="G26" s="3" t="s">
        <v>131</v>
      </c>
      <c r="H26" s="6" t="str">
        <f t="shared" si="2"/>
        <v>During your turn, Heal 1 damage.</v>
      </c>
      <c r="K26" s="4"/>
      <c r="L26" s="4"/>
      <c r="M26" s="4"/>
      <c r="N26" t="s">
        <v>26</v>
      </c>
      <c r="O26" t="s">
        <v>27</v>
      </c>
      <c r="P26" s="8" t="s">
        <v>61</v>
      </c>
      <c r="Q26" t="s">
        <v>61</v>
      </c>
      <c r="R26" s="4" t="s">
        <v>124</v>
      </c>
      <c r="S26" s="4"/>
      <c r="T26" t="str">
        <f t="shared" si="1"/>
        <v/>
      </c>
    </row>
    <row r="27">
      <c r="A27" t="s">
        <v>132</v>
      </c>
      <c r="D27" t="s">
        <v>133</v>
      </c>
      <c r="E27">
        <v>2.0</v>
      </c>
      <c r="F27">
        <v>30.0</v>
      </c>
      <c r="G27" s="3" t="s">
        <v>134</v>
      </c>
      <c r="H27" s="6" t="str">
        <f t="shared" si="2"/>
        <v>During your melee attack, add WOUND to a single attack.</v>
      </c>
      <c r="K27" s="4"/>
      <c r="L27" s="4"/>
      <c r="M27" s="4"/>
      <c r="N27" t="s">
        <v>26</v>
      </c>
      <c r="O27" t="s">
        <v>27</v>
      </c>
      <c r="P27" s="8" t="s">
        <v>70</v>
      </c>
      <c r="Q27" t="s">
        <v>70</v>
      </c>
      <c r="R27" s="4" t="s">
        <v>124</v>
      </c>
      <c r="S27" s="4"/>
      <c r="T27" t="str">
        <f t="shared" si="1"/>
        <v/>
      </c>
    </row>
    <row r="28">
      <c r="A28" t="s">
        <v>135</v>
      </c>
      <c r="D28" t="s">
        <v>136</v>
      </c>
      <c r="E28">
        <v>2.0</v>
      </c>
      <c r="F28">
        <v>30.0</v>
      </c>
      <c r="G28" s="3" t="s">
        <v>137</v>
      </c>
      <c r="H28" s="6" t="str">
        <f t="shared" si="2"/>
        <v>Turn a single-target melee attack into the following: (2 adjacent hexes in a line from the player)</v>
      </c>
      <c r="K28" s="4"/>
      <c r="L28" s="4"/>
      <c r="M28" s="4"/>
      <c r="N28" t="s">
        <v>26</v>
      </c>
      <c r="O28" t="s">
        <v>27</v>
      </c>
      <c r="P28" s="9" t="s">
        <v>77</v>
      </c>
      <c r="Q28" t="s">
        <v>77</v>
      </c>
      <c r="R28" s="4" t="s">
        <v>124</v>
      </c>
      <c r="S28" s="4"/>
      <c r="T28" t="str">
        <f t="shared" si="1"/>
        <v/>
      </c>
    </row>
    <row r="29">
      <c r="A29" t="s">
        <v>138</v>
      </c>
      <c r="D29" t="s">
        <v>139</v>
      </c>
      <c r="E29">
        <v>4.0</v>
      </c>
      <c r="F29">
        <v>30.0</v>
      </c>
      <c r="G29" s="3" t="s">
        <v>140</v>
      </c>
      <c r="H29" s="6" t="str">
        <f t="shared" si="2"/>
        <v>During your turn, Heal 5 damage.</v>
      </c>
      <c r="K29" s="4"/>
      <c r="L29" s="4"/>
      <c r="M29" s="4"/>
      <c r="N29" t="s">
        <v>54</v>
      </c>
      <c r="O29" t="s">
        <v>27</v>
      </c>
      <c r="P29" s="8" t="s">
        <v>92</v>
      </c>
      <c r="Q29" t="s">
        <v>92</v>
      </c>
      <c r="R29" s="4" t="s">
        <v>124</v>
      </c>
      <c r="S29" s="4"/>
      <c r="T29" t="str">
        <f t="shared" si="1"/>
        <v/>
      </c>
    </row>
    <row r="30">
      <c r="A30" t="s">
        <v>141</v>
      </c>
      <c r="D30" t="s">
        <v>142</v>
      </c>
      <c r="E30">
        <v>2.0</v>
      </c>
      <c r="F30">
        <v>20.0</v>
      </c>
      <c r="G30" s="3" t="s">
        <v>143</v>
      </c>
      <c r="H30" s="6" t="str">
        <f t="shared" si="2"/>
        <v>During your turn, Refresh all of your spent items.</v>
      </c>
      <c r="K30" s="4"/>
      <c r="L30" s="4"/>
      <c r="M30" s="4"/>
      <c r="N30" t="s">
        <v>54</v>
      </c>
      <c r="O30" t="s">
        <v>27</v>
      </c>
      <c r="P30" s="8" t="s">
        <v>92</v>
      </c>
      <c r="Q30" t="s">
        <v>92</v>
      </c>
      <c r="R30" s="4" t="s">
        <v>124</v>
      </c>
      <c r="S30" s="4"/>
      <c r="T30" t="str">
        <f t="shared" si="1"/>
        <v/>
      </c>
    </row>
    <row r="31">
      <c r="A31" t="s">
        <v>144</v>
      </c>
      <c r="D31" t="s">
        <v>145</v>
      </c>
      <c r="E31">
        <v>2.0</v>
      </c>
      <c r="F31">
        <v>30.0</v>
      </c>
      <c r="G31" s="3" t="s">
        <v>146</v>
      </c>
      <c r="H31" s="6" t="str">
        <f t="shared" si="2"/>
        <v>Whenever you use the default bottom of an ability card, perform a Move 3 action instead of a Move 2 action.</v>
      </c>
      <c r="K31" s="4"/>
      <c r="L31" s="4"/>
      <c r="M31" s="4"/>
      <c r="N31" t="s">
        <v>66</v>
      </c>
      <c r="O31" t="s">
        <v>27</v>
      </c>
      <c r="P31" s="8" t="s">
        <v>28</v>
      </c>
      <c r="Q31" t="s">
        <v>28</v>
      </c>
      <c r="R31" s="4" t="s">
        <v>147</v>
      </c>
      <c r="S31" s="4"/>
      <c r="T31" t="str">
        <f t="shared" si="1"/>
        <v/>
      </c>
    </row>
    <row r="32">
      <c r="A32" t="s">
        <v>148</v>
      </c>
      <c r="D32" t="s">
        <v>149</v>
      </c>
      <c r="E32">
        <v>2.0</v>
      </c>
      <c r="F32">
        <v>30.0</v>
      </c>
      <c r="G32" s="3" t="s">
        <v>150</v>
      </c>
      <c r="H32" s="6" t="str">
        <f t="shared" si="2"/>
        <v>When attacked, the attacker gains Disadvantage on the attack and you gain Shield 1 for the attack.</v>
      </c>
      <c r="K32" s="4"/>
      <c r="L32" s="4"/>
      <c r="M32" s="4"/>
      <c r="N32" t="s">
        <v>26</v>
      </c>
      <c r="O32" t="s">
        <v>27</v>
      </c>
      <c r="P32" s="8" t="s">
        <v>42</v>
      </c>
      <c r="Q32" t="s">
        <v>42</v>
      </c>
      <c r="R32" s="4" t="s">
        <v>147</v>
      </c>
      <c r="S32" s="4"/>
      <c r="T32" t="str">
        <f t="shared" si="1"/>
        <v/>
      </c>
    </row>
    <row r="33">
      <c r="A33" t="s">
        <v>151</v>
      </c>
      <c r="D33" t="s">
        <v>152</v>
      </c>
      <c r="E33">
        <v>2.0</v>
      </c>
      <c r="F33">
        <v>20.0</v>
      </c>
      <c r="G33" s="3" t="s">
        <v>153</v>
      </c>
      <c r="H33" s="6" t="str">
        <f t="shared" si="2"/>
        <v>During your ranged attack, add +1 Range to your entire Attack action.</v>
      </c>
      <c r="K33" s="4"/>
      <c r="L33" s="4"/>
      <c r="M33" s="4"/>
      <c r="N33" t="s">
        <v>26</v>
      </c>
      <c r="O33" t="s">
        <v>27</v>
      </c>
      <c r="P33" s="8" t="s">
        <v>61</v>
      </c>
      <c r="Q33" t="s">
        <v>61</v>
      </c>
      <c r="R33" s="4" t="s">
        <v>147</v>
      </c>
      <c r="S33" s="4"/>
      <c r="T33" t="str">
        <f t="shared" si="1"/>
        <v/>
      </c>
    </row>
    <row r="34">
      <c r="A34" t="s">
        <v>154</v>
      </c>
      <c r="D34" t="s">
        <v>155</v>
      </c>
      <c r="E34">
        <v>2.0</v>
      </c>
      <c r="F34">
        <v>40.0</v>
      </c>
      <c r="G34" s="3" t="s">
        <v>156</v>
      </c>
      <c r="H34" s="6" t="str">
        <f t="shared" si="2"/>
        <v>When damaged by an attack, gain Shield 2 for the attack.</v>
      </c>
      <c r="K34" s="4"/>
      <c r="L34" s="4"/>
      <c r="M34" s="4"/>
      <c r="N34" t="s">
        <v>26</v>
      </c>
      <c r="O34" t="s">
        <v>27</v>
      </c>
      <c r="P34" s="8" t="s">
        <v>70</v>
      </c>
      <c r="Q34" t="s">
        <v>70</v>
      </c>
      <c r="R34" s="4" t="s">
        <v>147</v>
      </c>
      <c r="S34" s="4"/>
      <c r="T34" t="str">
        <f t="shared" si="1"/>
        <v/>
      </c>
    </row>
    <row r="35">
      <c r="A35" t="s">
        <v>157</v>
      </c>
      <c r="D35" t="s">
        <v>158</v>
      </c>
      <c r="E35">
        <v>2.0</v>
      </c>
      <c r="F35">
        <v>30.0</v>
      </c>
      <c r="G35" s="3" t="s">
        <v>159</v>
      </c>
      <c r="H35" s="6" t="str">
        <f t="shared" si="2"/>
        <v>Turn a single-target ranged attack into the following: (3 adjacent hexes, all adjacent to each other)</v>
      </c>
      <c r="K35" s="4"/>
      <c r="L35" s="4"/>
      <c r="M35" s="4"/>
      <c r="N35" t="s">
        <v>54</v>
      </c>
      <c r="O35" t="s">
        <v>27</v>
      </c>
      <c r="P35" s="8" t="s">
        <v>70</v>
      </c>
      <c r="Q35" t="s">
        <v>70</v>
      </c>
      <c r="R35" s="4" t="s">
        <v>147</v>
      </c>
      <c r="S35" s="4"/>
      <c r="T35" t="str">
        <f t="shared" si="1"/>
        <v/>
      </c>
    </row>
    <row r="36">
      <c r="A36" t="s">
        <v>160</v>
      </c>
      <c r="D36" t="s">
        <v>161</v>
      </c>
      <c r="E36">
        <v>4.0</v>
      </c>
      <c r="F36">
        <v>30.0</v>
      </c>
      <c r="G36" s="3" t="s">
        <v>162</v>
      </c>
      <c r="H36" s="6" t="str">
        <f t="shared" si="2"/>
        <v>During your turn, Recover up to three of your discarded cards.</v>
      </c>
      <c r="K36" s="4"/>
      <c r="L36" s="4"/>
      <c r="M36" s="4"/>
      <c r="N36" t="s">
        <v>54</v>
      </c>
      <c r="O36" t="s">
        <v>27</v>
      </c>
      <c r="P36" s="8" t="s">
        <v>92</v>
      </c>
      <c r="Q36" t="s">
        <v>92</v>
      </c>
      <c r="R36" s="4" t="s">
        <v>147</v>
      </c>
      <c r="S36" s="4"/>
      <c r="T36" t="str">
        <f t="shared" si="1"/>
        <v/>
      </c>
    </row>
    <row r="37">
      <c r="A37" t="s">
        <v>163</v>
      </c>
      <c r="D37" t="s">
        <v>164</v>
      </c>
      <c r="E37">
        <v>2.0</v>
      </c>
      <c r="F37">
        <v>50.0</v>
      </c>
      <c r="G37" s="3" t="s">
        <v>165</v>
      </c>
      <c r="H37" s="6" t="str">
        <f t="shared" si="2"/>
        <v>Summon Jade Falcon (Flying)
HP: 2
Attack: 2
Move: 3
Range: -</v>
      </c>
      <c r="K37" s="4"/>
      <c r="L37" s="4"/>
      <c r="M37" s="4"/>
      <c r="N37" t="s">
        <v>54</v>
      </c>
      <c r="O37" t="s">
        <v>27</v>
      </c>
      <c r="P37" s="8" t="s">
        <v>92</v>
      </c>
      <c r="Q37" t="s">
        <v>92</v>
      </c>
      <c r="R37" s="4" t="s">
        <v>147</v>
      </c>
      <c r="S37" s="4"/>
      <c r="T37" t="str">
        <f t="shared" si="1"/>
        <v/>
      </c>
    </row>
    <row r="38">
      <c r="A38" t="s">
        <v>166</v>
      </c>
      <c r="D38" t="s">
        <v>167</v>
      </c>
      <c r="E38">
        <v>2.0</v>
      </c>
      <c r="F38">
        <v>40.0</v>
      </c>
      <c r="G38" s="3" t="s">
        <v>168</v>
      </c>
      <c r="H38" s="6" t="str">
        <f t="shared" si="2"/>
        <v>During your movement, add +3 Move to the movement.</v>
      </c>
      <c r="K38" s="4"/>
      <c r="L38" s="4"/>
      <c r="M38" s="4"/>
      <c r="N38" t="s">
        <v>26</v>
      </c>
      <c r="O38" t="s">
        <v>27</v>
      </c>
      <c r="P38" s="8" t="s">
        <v>28</v>
      </c>
      <c r="Q38" t="s">
        <v>28</v>
      </c>
      <c r="R38" s="4" t="s">
        <v>169</v>
      </c>
      <c r="S38" s="4"/>
      <c r="T38" t="str">
        <f t="shared" si="1"/>
        <v/>
      </c>
    </row>
    <row r="39">
      <c r="A39" t="s">
        <v>170</v>
      </c>
      <c r="D39" t="s">
        <v>171</v>
      </c>
      <c r="E39">
        <v>2.0</v>
      </c>
      <c r="F39">
        <v>40.0</v>
      </c>
      <c r="G39" s="3" t="s">
        <v>172</v>
      </c>
      <c r="H39" s="6" t="str">
        <f t="shared" si="2"/>
        <v>During your attack, consume any element to add +1 Attack to the entire Attack action.</v>
      </c>
      <c r="K39" s="4"/>
      <c r="L39" s="4"/>
      <c r="M39" s="4"/>
      <c r="N39" t="s">
        <v>26</v>
      </c>
      <c r="O39" t="s">
        <v>27</v>
      </c>
      <c r="P39" s="8" t="s">
        <v>42</v>
      </c>
      <c r="Q39" t="s">
        <v>42</v>
      </c>
      <c r="R39" s="4" t="s">
        <v>169</v>
      </c>
      <c r="S39" s="4"/>
      <c r="T39" t="str">
        <f t="shared" si="1"/>
        <v/>
      </c>
    </row>
    <row r="40">
      <c r="A40" t="s">
        <v>173</v>
      </c>
      <c r="D40" t="s">
        <v>174</v>
      </c>
      <c r="E40">
        <v>2.0</v>
      </c>
      <c r="F40">
        <v>30.0</v>
      </c>
      <c r="G40" s="3" t="s">
        <v>175</v>
      </c>
      <c r="H40" s="6" t="str">
        <f t="shared" si="2"/>
        <v>You are immune to STUN and MUDDLE.</v>
      </c>
      <c r="K40" s="4"/>
      <c r="L40" s="4"/>
      <c r="M40" s="4"/>
      <c r="N40" t="s">
        <v>66</v>
      </c>
      <c r="O40">
        <v>2.0</v>
      </c>
      <c r="P40" s="8" t="s">
        <v>61</v>
      </c>
      <c r="Q40" t="s">
        <v>61</v>
      </c>
      <c r="R40" s="4" t="s">
        <v>169</v>
      </c>
      <c r="S40" s="4"/>
      <c r="T40" t="str">
        <f t="shared" si="1"/>
        <v/>
      </c>
    </row>
    <row r="41">
      <c r="A41" t="s">
        <v>176</v>
      </c>
      <c r="D41" t="s">
        <v>177</v>
      </c>
      <c r="E41">
        <v>2.0</v>
      </c>
      <c r="F41">
        <v>40.0</v>
      </c>
      <c r="G41" s="3" t="s">
        <v>178</v>
      </c>
      <c r="H41" s="6" t="str">
        <f t="shared" si="2"/>
        <v>During your ranged attack, add PULL 2 to the entire Attack action.</v>
      </c>
      <c r="K41" s="4"/>
      <c r="L41" s="4"/>
      <c r="M41" s="4"/>
      <c r="N41" t="s">
        <v>26</v>
      </c>
      <c r="O41" t="s">
        <v>27</v>
      </c>
      <c r="P41" s="9" t="s">
        <v>77</v>
      </c>
      <c r="Q41" t="s">
        <v>77</v>
      </c>
      <c r="R41" s="4" t="s">
        <v>169</v>
      </c>
      <c r="S41" s="4"/>
      <c r="T41" t="str">
        <f t="shared" si="1"/>
        <v/>
      </c>
    </row>
    <row r="42">
      <c r="A42" t="s">
        <v>179</v>
      </c>
      <c r="D42" t="s">
        <v>180</v>
      </c>
      <c r="E42">
        <v>2.0</v>
      </c>
      <c r="F42">
        <v>25.0</v>
      </c>
      <c r="G42" s="3" t="s">
        <v>181</v>
      </c>
      <c r="H42" s="6" t="str">
        <f t="shared" si="2"/>
        <v>Whenever you use the default top of an ability card, perform an Attack 3 action instead of an Attack 2 action.</v>
      </c>
      <c r="K42" s="4"/>
      <c r="L42" s="4"/>
      <c r="M42" s="4"/>
      <c r="N42" t="s">
        <v>66</v>
      </c>
      <c r="O42" t="s">
        <v>27</v>
      </c>
      <c r="P42" s="8" t="s">
        <v>70</v>
      </c>
      <c r="Q42" t="s">
        <v>70</v>
      </c>
      <c r="R42" s="4" t="s">
        <v>169</v>
      </c>
      <c r="S42" s="4"/>
      <c r="T42" t="str">
        <f t="shared" si="1"/>
        <v/>
      </c>
    </row>
    <row r="43">
      <c r="A43" t="s">
        <v>182</v>
      </c>
      <c r="D43" t="s">
        <v>183</v>
      </c>
      <c r="E43">
        <v>4.0</v>
      </c>
      <c r="F43">
        <v>40.0</v>
      </c>
      <c r="G43" s="3" t="s">
        <v>184</v>
      </c>
      <c r="H43" s="6" t="str">
        <f t="shared" si="2"/>
        <v>During your attack, add +2 Attack to your entire Attack action.</v>
      </c>
      <c r="K43" s="4"/>
      <c r="L43" s="4"/>
      <c r="M43" s="4"/>
      <c r="N43" t="s">
        <v>54</v>
      </c>
      <c r="O43" t="s">
        <v>27</v>
      </c>
      <c r="P43" s="8" t="s">
        <v>92</v>
      </c>
      <c r="Q43" t="s">
        <v>92</v>
      </c>
      <c r="R43" s="4" t="s">
        <v>169</v>
      </c>
      <c r="S43" s="4"/>
      <c r="T43" t="str">
        <f t="shared" si="1"/>
        <v/>
      </c>
    </row>
    <row r="44">
      <c r="A44" t="s">
        <v>185</v>
      </c>
      <c r="D44" t="s">
        <v>186</v>
      </c>
      <c r="E44">
        <v>2.0</v>
      </c>
      <c r="F44">
        <v>30.0</v>
      </c>
      <c r="G44" s="3" t="s">
        <v>187</v>
      </c>
      <c r="H44" s="6" t="str">
        <f t="shared" si="2"/>
        <v>At the end of your turn, play one card from your hand and immediately perform the bottom action of the card.</v>
      </c>
      <c r="K44" s="4"/>
      <c r="L44" s="4"/>
      <c r="M44" s="4"/>
      <c r="N44" t="s">
        <v>54</v>
      </c>
      <c r="O44" t="s">
        <v>27</v>
      </c>
      <c r="P44" s="8" t="s">
        <v>92</v>
      </c>
      <c r="Q44" t="s">
        <v>92</v>
      </c>
      <c r="R44" s="4" t="s">
        <v>169</v>
      </c>
      <c r="S44" s="4"/>
      <c r="T44" t="str">
        <f t="shared" si="1"/>
        <v/>
      </c>
    </row>
    <row r="45">
      <c r="A45" t="s">
        <v>188</v>
      </c>
      <c r="D45" t="s">
        <v>189</v>
      </c>
      <c r="E45">
        <v>2.0</v>
      </c>
      <c r="F45">
        <v>75.0</v>
      </c>
      <c r="G45" s="3" t="s">
        <v>190</v>
      </c>
      <c r="H45" s="6" t="str">
        <f t="shared" si="2"/>
        <v>At the beginning of a round, after all ability cards have been revealed, increase or decrease your leading initiative value by 20.</v>
      </c>
      <c r="K45" s="4"/>
      <c r="L45" s="4"/>
      <c r="M45" s="4"/>
      <c r="N45" t="s">
        <v>26</v>
      </c>
      <c r="O45" t="s">
        <v>27</v>
      </c>
      <c r="P45" s="8" t="s">
        <v>28</v>
      </c>
      <c r="Q45" t="s">
        <v>28</v>
      </c>
      <c r="R45" s="4" t="s">
        <v>191</v>
      </c>
      <c r="S45" s="4"/>
      <c r="T45" t="str">
        <f t="shared" si="1"/>
        <v/>
      </c>
    </row>
    <row r="46">
      <c r="A46" t="s">
        <v>192</v>
      </c>
      <c r="D46" t="s">
        <v>193</v>
      </c>
      <c r="E46">
        <v>2.0</v>
      </c>
      <c r="F46">
        <v>35.0</v>
      </c>
      <c r="G46" s="3" t="s">
        <v>194</v>
      </c>
      <c r="H46" s="6" t="str">
        <f t="shared" si="2"/>
        <v>On the next four sources of damage to you from attacks, gain Shield 1.</v>
      </c>
      <c r="K46" s="4"/>
      <c r="L46" s="4"/>
      <c r="M46" s="4"/>
      <c r="N46" t="s">
        <v>195</v>
      </c>
      <c r="O46">
        <v>4.0</v>
      </c>
      <c r="P46" s="8" t="s">
        <v>42</v>
      </c>
      <c r="Q46" t="s">
        <v>42</v>
      </c>
      <c r="R46" s="4" t="s">
        <v>191</v>
      </c>
      <c r="S46" s="4"/>
      <c r="T46" t="str">
        <f t="shared" si="1"/>
        <v/>
      </c>
    </row>
    <row r="47">
      <c r="A47" t="s">
        <v>196</v>
      </c>
      <c r="D47" t="s">
        <v>197</v>
      </c>
      <c r="E47">
        <v>2.0</v>
      </c>
      <c r="F47">
        <v>75.0</v>
      </c>
      <c r="G47" s="3" t="s">
        <v>198</v>
      </c>
      <c r="H47" s="6" t="str">
        <f t="shared" si="2"/>
        <v>During your turn, Refresh two of your consumed small items. Gain CURSE.</v>
      </c>
      <c r="K47" s="4"/>
      <c r="L47" s="4"/>
      <c r="M47" s="4"/>
      <c r="N47" t="s">
        <v>54</v>
      </c>
      <c r="O47" t="s">
        <v>27</v>
      </c>
      <c r="P47" s="8" t="s">
        <v>61</v>
      </c>
      <c r="Q47" t="s">
        <v>61</v>
      </c>
      <c r="R47" s="4" t="s">
        <v>191</v>
      </c>
      <c r="S47" s="4" t="s">
        <v>199</v>
      </c>
      <c r="T47" t="str">
        <f t="shared" si="1"/>
        <v/>
      </c>
    </row>
    <row r="48">
      <c r="A48" t="s">
        <v>200</v>
      </c>
      <c r="D48" t="s">
        <v>201</v>
      </c>
      <c r="E48">
        <v>2.0</v>
      </c>
      <c r="F48">
        <v>40.0</v>
      </c>
      <c r="G48" s="3" t="s">
        <v>202</v>
      </c>
      <c r="H48" s="6" t="str">
        <f t="shared" si="2"/>
        <v>When damaged by an attack, gain Shield 1 and Retaliate 2 for the attack.</v>
      </c>
      <c r="K48" s="4"/>
      <c r="L48" s="4"/>
      <c r="M48" s="4"/>
      <c r="N48" t="s">
        <v>26</v>
      </c>
      <c r="O48" t="s">
        <v>27</v>
      </c>
      <c r="P48" s="8" t="s">
        <v>70</v>
      </c>
      <c r="Q48" t="s">
        <v>70</v>
      </c>
      <c r="R48" s="4" t="s">
        <v>191</v>
      </c>
      <c r="S48" s="4"/>
      <c r="T48" t="str">
        <f t="shared" si="1"/>
        <v/>
      </c>
    </row>
    <row r="49">
      <c r="A49" t="s">
        <v>203</v>
      </c>
      <c r="D49" t="s">
        <v>204</v>
      </c>
      <c r="E49">
        <v>2.0</v>
      </c>
      <c r="F49">
        <v>40.0</v>
      </c>
      <c r="G49" s="3" t="s">
        <v>205</v>
      </c>
      <c r="H49" s="6" t="str">
        <f t="shared" si="2"/>
        <v>Turn a single-target melee attack into the following: (3 hexes, all adjacent to the player, and two of which are adjacent to the middle target.)</v>
      </c>
      <c r="K49" s="4"/>
      <c r="L49" s="4"/>
      <c r="M49" s="4"/>
      <c r="N49" t="s">
        <v>54</v>
      </c>
      <c r="O49" t="s">
        <v>27</v>
      </c>
      <c r="P49" s="9" t="s">
        <v>77</v>
      </c>
      <c r="Q49" t="s">
        <v>77</v>
      </c>
      <c r="R49" s="4" t="s">
        <v>191</v>
      </c>
      <c r="S49" s="4"/>
      <c r="T49" t="str">
        <f t="shared" si="1"/>
        <v/>
      </c>
    </row>
    <row r="50">
      <c r="A50" t="s">
        <v>206</v>
      </c>
      <c r="D50" t="s">
        <v>207</v>
      </c>
      <c r="E50">
        <v>4.0</v>
      </c>
      <c r="F50">
        <v>30.0</v>
      </c>
      <c r="G50" s="3" t="s">
        <v>208</v>
      </c>
      <c r="H50" s="6" t="str">
        <f t="shared" si="2"/>
        <v>During your turn, create any two elements.</v>
      </c>
      <c r="K50" s="4"/>
      <c r="L50" s="4"/>
      <c r="M50" s="4"/>
      <c r="N50" t="s">
        <v>54</v>
      </c>
      <c r="O50" t="s">
        <v>27</v>
      </c>
      <c r="P50" s="8" t="s">
        <v>92</v>
      </c>
      <c r="Q50" t="s">
        <v>92</v>
      </c>
      <c r="R50" s="4" t="s">
        <v>191</v>
      </c>
      <c r="S50" s="4"/>
      <c r="T50" t="str">
        <f t="shared" si="1"/>
        <v/>
      </c>
    </row>
    <row r="51">
      <c r="A51" t="s">
        <v>209</v>
      </c>
      <c r="D51" t="s">
        <v>210</v>
      </c>
      <c r="E51">
        <v>2.0</v>
      </c>
      <c r="F51">
        <v>40.0</v>
      </c>
      <c r="G51" s="3" t="s">
        <v>211</v>
      </c>
      <c r="H51" s="6" t="str">
        <f t="shared" si="2"/>
        <v>During your turn, Refresh all of your spent items and Heal 3 damage.</v>
      </c>
      <c r="K51" s="4"/>
      <c r="L51" s="4"/>
      <c r="M51" s="4"/>
      <c r="N51" t="s">
        <v>54</v>
      </c>
      <c r="O51" t="s">
        <v>27</v>
      </c>
      <c r="P51" s="8" t="s">
        <v>92</v>
      </c>
      <c r="Q51" t="s">
        <v>92</v>
      </c>
      <c r="R51" s="4" t="s">
        <v>191</v>
      </c>
      <c r="S51" s="4"/>
      <c r="T51" t="str">
        <f t="shared" si="1"/>
        <v/>
      </c>
    </row>
    <row r="52">
      <c r="A52" t="s">
        <v>212</v>
      </c>
      <c r="D52" t="s">
        <v>213</v>
      </c>
      <c r="E52">
        <v>2.0</v>
      </c>
      <c r="F52">
        <v>60.0</v>
      </c>
      <c r="G52" s="3" t="s">
        <v>214</v>
      </c>
      <c r="H52" s="6" t="str">
        <f t="shared" si="2"/>
        <v>If you move 1 or fewer hexes on your turn, gain Shield 1 for the round.</v>
      </c>
      <c r="K52" s="4"/>
      <c r="L52" s="4"/>
      <c r="M52" s="4"/>
      <c r="N52" t="s">
        <v>66</v>
      </c>
      <c r="O52">
        <v>2.0</v>
      </c>
      <c r="P52" s="8" t="s">
        <v>28</v>
      </c>
      <c r="Q52" t="s">
        <v>28</v>
      </c>
      <c r="R52" s="4" t="s">
        <v>215</v>
      </c>
      <c r="S52" s="4"/>
      <c r="T52" t="str">
        <f t="shared" si="1"/>
        <v/>
      </c>
    </row>
    <row r="53">
      <c r="A53" t="s">
        <v>216</v>
      </c>
      <c r="D53" t="s">
        <v>217</v>
      </c>
      <c r="E53">
        <v>2.0</v>
      </c>
      <c r="F53">
        <v>30.0</v>
      </c>
      <c r="G53" s="3" t="s">
        <v>218</v>
      </c>
      <c r="H53" s="6" t="str">
        <f t="shared" si="2"/>
        <v>When you are damaged by an attack, suffer no damage instead.</v>
      </c>
      <c r="K53" s="4"/>
      <c r="L53" s="4"/>
      <c r="M53" s="4"/>
      <c r="N53" t="s">
        <v>54</v>
      </c>
      <c r="O53" t="s">
        <v>27</v>
      </c>
      <c r="P53" s="8" t="s">
        <v>42</v>
      </c>
      <c r="Q53" t="s">
        <v>42</v>
      </c>
      <c r="R53" s="4" t="s">
        <v>215</v>
      </c>
      <c r="S53" s="4"/>
      <c r="T53" t="str">
        <f t="shared" si="1"/>
        <v/>
      </c>
    </row>
    <row r="54">
      <c r="A54" t="s">
        <v>219</v>
      </c>
      <c r="D54" t="s">
        <v>220</v>
      </c>
      <c r="E54">
        <v>2.0</v>
      </c>
      <c r="F54">
        <v>60.0</v>
      </c>
      <c r="G54" s="3" t="s">
        <v>221</v>
      </c>
      <c r="H54" s="6" t="str">
        <f t="shared" si="2"/>
        <v>You are immune to POISON and WOUND.</v>
      </c>
      <c r="K54" s="4"/>
      <c r="L54" s="4"/>
      <c r="M54" s="4"/>
      <c r="N54" t="s">
        <v>66</v>
      </c>
      <c r="O54" t="s">
        <v>27</v>
      </c>
      <c r="P54" s="8" t="s">
        <v>61</v>
      </c>
      <c r="Q54" t="s">
        <v>61</v>
      </c>
      <c r="R54" s="4" t="s">
        <v>215</v>
      </c>
      <c r="S54" s="4"/>
      <c r="T54" t="str">
        <f t="shared" si="1"/>
        <v/>
      </c>
    </row>
    <row r="55">
      <c r="A55" t="s">
        <v>222</v>
      </c>
      <c r="D55" t="s">
        <v>223</v>
      </c>
      <c r="E55">
        <v>2.0</v>
      </c>
      <c r="F55">
        <v>25.0</v>
      </c>
      <c r="G55" s="3" t="s">
        <v>224</v>
      </c>
      <c r="H55" s="6" t="str">
        <f t="shared" si="2"/>
        <v>During your melee attack, add CURSE to a single attack.</v>
      </c>
      <c r="K55" s="4"/>
      <c r="L55" s="4"/>
      <c r="M55" s="4"/>
      <c r="N55" t="s">
        <v>26</v>
      </c>
      <c r="O55" t="s">
        <v>27</v>
      </c>
      <c r="P55" s="8" t="s">
        <v>70</v>
      </c>
      <c r="Q55" t="s">
        <v>70</v>
      </c>
      <c r="R55" s="4" t="s">
        <v>215</v>
      </c>
      <c r="S55" s="4"/>
      <c r="T55" t="str">
        <f t="shared" si="1"/>
        <v/>
      </c>
    </row>
    <row r="56">
      <c r="A56" t="s">
        <v>225</v>
      </c>
      <c r="D56" t="s">
        <v>226</v>
      </c>
      <c r="E56">
        <v>2.0</v>
      </c>
      <c r="F56">
        <v>60.0</v>
      </c>
      <c r="G56" s="3" t="s">
        <v>227</v>
      </c>
      <c r="H56" s="6" t="str">
        <f t="shared" si="2"/>
        <v>During your ranged attack, consume any element to add +1 Attack to the entire Attack action.</v>
      </c>
      <c r="K56" s="4"/>
      <c r="L56" s="4"/>
      <c r="M56" s="4"/>
      <c r="N56" t="s">
        <v>26</v>
      </c>
      <c r="O56" t="s">
        <v>27</v>
      </c>
      <c r="P56" s="9" t="s">
        <v>77</v>
      </c>
      <c r="Q56" t="s">
        <v>77</v>
      </c>
      <c r="R56" s="4" t="s">
        <v>215</v>
      </c>
      <c r="S56" s="4"/>
      <c r="T56" t="str">
        <f t="shared" si="1"/>
        <v/>
      </c>
    </row>
    <row r="57">
      <c r="A57" t="s">
        <v>228</v>
      </c>
      <c r="D57" t="s">
        <v>229</v>
      </c>
      <c r="E57">
        <v>4.0</v>
      </c>
      <c r="F57">
        <v>50.0</v>
      </c>
      <c r="G57" s="3" t="s">
        <v>230</v>
      </c>
      <c r="H57" s="6" t="str">
        <f t="shared" si="2"/>
        <v>During your turn, Heal 7 damage.</v>
      </c>
      <c r="K57" s="4"/>
      <c r="L57" s="4"/>
      <c r="M57" s="4"/>
      <c r="N57" t="s">
        <v>54</v>
      </c>
      <c r="O57" t="s">
        <v>27</v>
      </c>
      <c r="P57" s="8" t="s">
        <v>92</v>
      </c>
      <c r="Q57" t="s">
        <v>92</v>
      </c>
      <c r="R57" s="4" t="s">
        <v>215</v>
      </c>
      <c r="S57" s="4"/>
      <c r="T57" t="str">
        <f t="shared" si="1"/>
        <v/>
      </c>
    </row>
    <row r="58">
      <c r="A58" t="s">
        <v>231</v>
      </c>
      <c r="D58" t="s">
        <v>232</v>
      </c>
      <c r="E58">
        <v>2.0</v>
      </c>
      <c r="F58">
        <v>40.0</v>
      </c>
      <c r="G58" s="3" t="s">
        <v>233</v>
      </c>
      <c r="H58" s="6" t="str">
        <f t="shared" si="2"/>
        <v>At the end of your turn, play one card from your hand and immediately perform the top action of the card.</v>
      </c>
      <c r="K58" s="4"/>
      <c r="L58" s="4"/>
      <c r="M58" s="4"/>
      <c r="N58" t="s">
        <v>54</v>
      </c>
      <c r="O58" t="s">
        <v>27</v>
      </c>
      <c r="P58" s="8" t="s">
        <v>92</v>
      </c>
      <c r="Q58" t="s">
        <v>92</v>
      </c>
      <c r="R58" s="4" t="s">
        <v>215</v>
      </c>
      <c r="S58" s="4"/>
      <c r="T58" t="str">
        <f t="shared" si="1"/>
        <v/>
      </c>
    </row>
    <row r="59">
      <c r="A59" t="s">
        <v>234</v>
      </c>
      <c r="D59" t="s">
        <v>235</v>
      </c>
      <c r="F59">
        <v>75.0</v>
      </c>
      <c r="G59" s="3" t="s">
        <v>236</v>
      </c>
      <c r="H59" s="6" t="str">
        <f t="shared" si="2"/>
        <v>Whenever you use the default bottom of an ability card perform a Move 4 action instead of a Move 2 action.</v>
      </c>
      <c r="K59" s="4"/>
      <c r="L59" s="4"/>
      <c r="M59" s="4"/>
      <c r="P59" s="8" t="s">
        <v>28</v>
      </c>
      <c r="Q59" t="s">
        <v>28</v>
      </c>
      <c r="R59" s="4" t="s">
        <v>237</v>
      </c>
      <c r="S59" s="4"/>
      <c r="T59" t="str">
        <f t="shared" si="1"/>
        <v/>
      </c>
    </row>
    <row r="60">
      <c r="A60" t="s">
        <v>238</v>
      </c>
      <c r="D60" t="s">
        <v>239</v>
      </c>
      <c r="F60">
        <v>75.0</v>
      </c>
      <c r="G60" s="3" t="s">
        <v>240</v>
      </c>
      <c r="H60" s="6" t="str">
        <f t="shared" si="2"/>
        <v>Gain flying. While occupying an obstacle hex, you are considered Invisible and cannot attack</v>
      </c>
      <c r="K60" s="4"/>
      <c r="L60" s="4"/>
      <c r="M60" s="4"/>
      <c r="P60" s="8" t="s">
        <v>42</v>
      </c>
      <c r="Q60" t="s">
        <v>42</v>
      </c>
      <c r="R60" s="4" t="s">
        <v>237</v>
      </c>
      <c r="S60" s="4"/>
      <c r="T60" t="str">
        <f t="shared" si="1"/>
        <v/>
      </c>
    </row>
    <row r="61">
      <c r="A61" t="s">
        <v>241</v>
      </c>
      <c r="D61" t="s">
        <v>242</v>
      </c>
      <c r="F61">
        <v>50.0</v>
      </c>
      <c r="G61" s="3" t="s">
        <v>243</v>
      </c>
      <c r="H61" s="6" t="str">
        <f t="shared" si="2"/>
        <v>During your ranged attack, add +2 Range to your entire Attack action.</v>
      </c>
      <c r="K61" s="4"/>
      <c r="L61" s="4"/>
      <c r="M61" s="4"/>
      <c r="N61" t="s">
        <v>26</v>
      </c>
      <c r="P61" s="8" t="s">
        <v>61</v>
      </c>
      <c r="Q61" t="s">
        <v>61</v>
      </c>
      <c r="R61" s="4" t="s">
        <v>237</v>
      </c>
      <c r="S61" s="4"/>
      <c r="T61" t="str">
        <f t="shared" si="1"/>
        <v/>
      </c>
    </row>
    <row r="62">
      <c r="A62" t="s">
        <v>244</v>
      </c>
      <c r="D62" t="s">
        <v>245</v>
      </c>
      <c r="F62">
        <v>45.0</v>
      </c>
      <c r="G62" s="3" t="s">
        <v>246</v>
      </c>
      <c r="H62" s="6" t="str">
        <f t="shared" si="2"/>
        <v>Turn a single target ranged attack into the following: (4 hex attack, 2 above and 2 below in a parallelogram). All allies in the attack area suffer 3 damage.</v>
      </c>
      <c r="K62" s="4"/>
      <c r="L62" s="4"/>
      <c r="M62" s="4"/>
      <c r="N62" t="s">
        <v>54</v>
      </c>
      <c r="P62" s="8" t="s">
        <v>70</v>
      </c>
      <c r="Q62" t="s">
        <v>70</v>
      </c>
      <c r="R62" s="4" t="s">
        <v>237</v>
      </c>
      <c r="S62" s="4"/>
      <c r="T62" t="str">
        <f t="shared" si="1"/>
        <v/>
      </c>
    </row>
    <row r="63">
      <c r="A63" t="s">
        <v>247</v>
      </c>
      <c r="D63" t="s">
        <v>248</v>
      </c>
      <c r="F63">
        <v>60.0</v>
      </c>
      <c r="G63" s="3" t="s">
        <v>249</v>
      </c>
      <c r="H63" s="6" t="str">
        <f t="shared" si="2"/>
        <v>When damaged by an attack, gain Shield 4 for the attack.</v>
      </c>
      <c r="K63" s="4"/>
      <c r="L63" s="4"/>
      <c r="M63" s="4"/>
      <c r="N63" t="s">
        <v>26</v>
      </c>
      <c r="P63" s="9" t="s">
        <v>77</v>
      </c>
      <c r="Q63" t="s">
        <v>77</v>
      </c>
      <c r="R63" s="4" t="s">
        <v>237</v>
      </c>
      <c r="S63" s="4"/>
      <c r="T63" t="str">
        <f t="shared" si="1"/>
        <v/>
      </c>
    </row>
    <row r="64">
      <c r="A64" t="s">
        <v>250</v>
      </c>
      <c r="D64" t="s">
        <v>251</v>
      </c>
      <c r="F64">
        <v>40.0</v>
      </c>
      <c r="G64" s="3" t="s">
        <v>252</v>
      </c>
      <c r="H64" s="6" t="str">
        <f t="shared" si="2"/>
        <v>During your attack, add Stun, Poison, and Curse to a single attack.</v>
      </c>
      <c r="K64" s="4"/>
      <c r="L64" s="4"/>
      <c r="M64" s="4"/>
      <c r="N64" t="s">
        <v>54</v>
      </c>
      <c r="P64" s="8" t="s">
        <v>92</v>
      </c>
      <c r="Q64" t="s">
        <v>92</v>
      </c>
      <c r="R64" s="4" t="s">
        <v>237</v>
      </c>
      <c r="S64" s="4"/>
      <c r="T64" t="str">
        <f t="shared" si="1"/>
        <v/>
      </c>
    </row>
    <row r="65">
      <c r="A65" t="s">
        <v>253</v>
      </c>
      <c r="D65" t="s">
        <v>254</v>
      </c>
      <c r="F65">
        <v>60.0</v>
      </c>
      <c r="G65" s="3" t="s">
        <v>255</v>
      </c>
      <c r="H65" s="6" t="str">
        <f t="shared" si="2"/>
        <v>During your turn, Strengthen yourself and all adjacent allies.</v>
      </c>
      <c r="K65" s="4"/>
      <c r="L65" s="4"/>
      <c r="M65" s="4"/>
      <c r="N65" t="s">
        <v>54</v>
      </c>
      <c r="P65" s="8" t="s">
        <v>92</v>
      </c>
      <c r="Q65" t="s">
        <v>92</v>
      </c>
      <c r="R65" s="4" t="s">
        <v>237</v>
      </c>
      <c r="S65" s="4"/>
      <c r="T65" t="str">
        <f t="shared" si="1"/>
        <v/>
      </c>
    </row>
    <row r="66">
      <c r="A66" t="s">
        <v>256</v>
      </c>
      <c r="D66" t="s">
        <v>257</v>
      </c>
      <c r="F66">
        <v>75.0</v>
      </c>
      <c r="G66" s="3" t="s">
        <v>258</v>
      </c>
      <c r="H66" s="6" t="str">
        <f t="shared" si="2"/>
        <v>During your movement, add +4 Move to the movement.</v>
      </c>
      <c r="K66" s="4"/>
      <c r="L66" s="4"/>
      <c r="M66" s="4"/>
      <c r="N66" t="s">
        <v>26</v>
      </c>
      <c r="P66" s="8" t="s">
        <v>28</v>
      </c>
      <c r="Q66" t="s">
        <v>28</v>
      </c>
      <c r="R66" s="4" t="s">
        <v>259</v>
      </c>
      <c r="S66" s="4"/>
      <c r="T66" t="str">
        <f t="shared" si="1"/>
        <v/>
      </c>
    </row>
    <row r="67">
      <c r="A67" t="s">
        <v>260</v>
      </c>
      <c r="D67" t="s">
        <v>261</v>
      </c>
      <c r="F67">
        <v>50.0</v>
      </c>
      <c r="G67" s="3" t="s">
        <v>262</v>
      </c>
      <c r="H67" s="6" t="str">
        <f t="shared" si="2"/>
        <v>On the next five sources of damage to you from attacks, gain Shield 1.</v>
      </c>
      <c r="K67" s="4"/>
      <c r="L67" s="4"/>
      <c r="M67" s="4"/>
      <c r="N67" t="s">
        <v>26</v>
      </c>
      <c r="O67">
        <v>5.0</v>
      </c>
      <c r="P67" s="8" t="s">
        <v>42</v>
      </c>
      <c r="Q67" t="s">
        <v>42</v>
      </c>
      <c r="R67" s="4" t="s">
        <v>259</v>
      </c>
      <c r="S67" s="4"/>
      <c r="T67" t="str">
        <f t="shared" si="1"/>
        <v/>
      </c>
    </row>
    <row r="68">
      <c r="A68" t="s">
        <v>263</v>
      </c>
      <c r="D68" t="s">
        <v>264</v>
      </c>
      <c r="F68">
        <v>50.0</v>
      </c>
      <c r="G68" s="3" t="s">
        <v>265</v>
      </c>
      <c r="H68" s="6" t="str">
        <f t="shared" si="2"/>
        <v>During your melee attack, add Push 1.</v>
      </c>
      <c r="K68" s="4"/>
      <c r="L68" s="4"/>
      <c r="M68" s="4"/>
      <c r="P68" s="8" t="s">
        <v>61</v>
      </c>
      <c r="Q68" t="s">
        <v>61</v>
      </c>
      <c r="R68" s="4" t="s">
        <v>259</v>
      </c>
      <c r="S68" s="4"/>
      <c r="T68" t="str">
        <f t="shared" si="1"/>
        <v/>
      </c>
    </row>
    <row r="69">
      <c r="A69" t="s">
        <v>266</v>
      </c>
      <c r="D69" t="s">
        <v>267</v>
      </c>
      <c r="F69">
        <v>60.0</v>
      </c>
      <c r="G69" s="3" t="s">
        <v>268</v>
      </c>
      <c r="H69" s="6" t="str">
        <f t="shared" si="2"/>
        <v>Whenever you use the default top of an ability card, perform an Attack 4 instead of an Attack 2 action.</v>
      </c>
      <c r="K69" s="4"/>
      <c r="L69" s="4"/>
      <c r="M69" s="4"/>
      <c r="P69" s="8" t="s">
        <v>70</v>
      </c>
      <c r="Q69" t="s">
        <v>70</v>
      </c>
      <c r="R69" s="4" t="s">
        <v>259</v>
      </c>
      <c r="S69" s="4"/>
      <c r="T69" t="str">
        <f t="shared" si="1"/>
        <v/>
      </c>
    </row>
    <row r="70">
      <c r="A70" t="s">
        <v>269</v>
      </c>
      <c r="D70" t="s">
        <v>270</v>
      </c>
      <c r="F70">
        <v>75.0</v>
      </c>
      <c r="G70" s="3" t="s">
        <v>271</v>
      </c>
      <c r="H70" s="6" t="str">
        <f t="shared" si="2"/>
        <v>During your single target melee attack, you can attack and single enemy within 2 hexes.</v>
      </c>
      <c r="K70" s="4"/>
      <c r="L70" s="4"/>
      <c r="M70" s="4"/>
      <c r="P70" s="9" t="s">
        <v>77</v>
      </c>
      <c r="Q70" t="s">
        <v>77</v>
      </c>
      <c r="R70" s="4" t="s">
        <v>259</v>
      </c>
      <c r="S70" s="4"/>
      <c r="T70" t="str">
        <f t="shared" si="1"/>
        <v/>
      </c>
    </row>
    <row r="71">
      <c r="A71" t="s">
        <v>272</v>
      </c>
      <c r="D71" t="s">
        <v>273</v>
      </c>
      <c r="F71">
        <v>70.0</v>
      </c>
      <c r="G71" s="3" t="s">
        <v>274</v>
      </c>
      <c r="H71" s="6" t="str">
        <f t="shared" si="2"/>
        <v>During your turn, Refresh all of your spent items, Heal 3 damage, and Recover up to two of your discarded cards.</v>
      </c>
      <c r="K71" s="4"/>
      <c r="L71" s="4"/>
      <c r="M71" s="4"/>
      <c r="N71" t="s">
        <v>54</v>
      </c>
      <c r="P71" s="8" t="s">
        <v>92</v>
      </c>
      <c r="Q71" t="s">
        <v>92</v>
      </c>
      <c r="R71" s="4" t="s">
        <v>259</v>
      </c>
      <c r="S71" s="4"/>
      <c r="T71" t="str">
        <f t="shared" si="1"/>
        <v/>
      </c>
    </row>
    <row r="72">
      <c r="A72" t="s">
        <v>275</v>
      </c>
      <c r="D72" t="s">
        <v>276</v>
      </c>
      <c r="F72">
        <v>75.0</v>
      </c>
      <c r="G72" s="3" t="s">
        <v>277</v>
      </c>
      <c r="H72" s="6" t="str">
        <f t="shared" si="2"/>
        <v>At the end of your turn, play two cards from your hand and perform an additional turn this round based on your new leading initiative (which must be later than your previous initiative).</v>
      </c>
      <c r="K72" s="4"/>
      <c r="L72" s="4"/>
      <c r="M72" s="4"/>
      <c r="N72" t="s">
        <v>54</v>
      </c>
      <c r="P72" s="8" t="s">
        <v>92</v>
      </c>
      <c r="Q72" t="s">
        <v>92</v>
      </c>
      <c r="R72" s="4" t="s">
        <v>259</v>
      </c>
      <c r="S72" s="4"/>
      <c r="T72" t="str">
        <f t="shared" si="1"/>
        <v/>
      </c>
    </row>
    <row r="73">
      <c r="A73" t="s">
        <v>278</v>
      </c>
      <c r="D73" t="s">
        <v>279</v>
      </c>
      <c r="E73">
        <v>2.0</v>
      </c>
      <c r="F73">
        <v>50.0</v>
      </c>
      <c r="G73" s="3" t="s">
        <v>280</v>
      </c>
      <c r="H73" s="6" t="str">
        <f t="shared" si="2"/>
        <v>Gain Flying</v>
      </c>
      <c r="K73" s="4"/>
      <c r="L73" s="4"/>
      <c r="M73" s="4"/>
      <c r="N73" t="s">
        <v>66</v>
      </c>
      <c r="O73" t="s">
        <v>27</v>
      </c>
      <c r="P73" s="8" t="s">
        <v>28</v>
      </c>
      <c r="Q73" t="s">
        <v>28</v>
      </c>
      <c r="R73" s="4" t="s">
        <v>281</v>
      </c>
      <c r="S73" s="4"/>
      <c r="T73" t="str">
        <f t="shared" si="1"/>
        <v/>
      </c>
    </row>
    <row r="74">
      <c r="A74" t="s">
        <v>282</v>
      </c>
      <c r="D74" t="s">
        <v>283</v>
      </c>
      <c r="E74">
        <v>2.0</v>
      </c>
      <c r="F74">
        <v>50.0</v>
      </c>
      <c r="G74" s="3" t="s">
        <v>284</v>
      </c>
      <c r="H74" s="6" t="str">
        <f t="shared" si="2"/>
        <v>If you move 6 or more hexes on your turn, gain 1 experience.</v>
      </c>
      <c r="K74" s="4"/>
      <c r="L74" s="4"/>
      <c r="M74" s="4"/>
      <c r="N74" t="s">
        <v>66</v>
      </c>
      <c r="O74" t="s">
        <v>27</v>
      </c>
      <c r="P74" s="8" t="s">
        <v>28</v>
      </c>
      <c r="Q74" t="s">
        <v>28</v>
      </c>
      <c r="R74" s="4" t="s">
        <v>281</v>
      </c>
      <c r="S74" s="4"/>
      <c r="T74" t="str">
        <f t="shared" si="1"/>
        <v/>
      </c>
    </row>
    <row r="75">
      <c r="A75" t="s">
        <v>285</v>
      </c>
      <c r="D75" t="s">
        <v>286</v>
      </c>
      <c r="E75">
        <v>2.0</v>
      </c>
      <c r="F75">
        <v>50.0</v>
      </c>
      <c r="G75" s="3" t="s">
        <v>287</v>
      </c>
      <c r="H75" s="6" t="str">
        <f t="shared" si="2"/>
        <v>During your turn, perform a "Move 4, Jump" action</v>
      </c>
      <c r="K75" s="4"/>
      <c r="L75" s="4"/>
      <c r="M75" s="4"/>
      <c r="N75" t="s">
        <v>54</v>
      </c>
      <c r="O75" t="s">
        <v>27</v>
      </c>
      <c r="P75" s="8" t="s">
        <v>42</v>
      </c>
      <c r="Q75" t="s">
        <v>42</v>
      </c>
      <c r="R75" s="4" t="s">
        <v>281</v>
      </c>
      <c r="S75" s="4"/>
      <c r="T75" t="str">
        <f t="shared" si="1"/>
        <v/>
      </c>
    </row>
    <row r="76">
      <c r="A76" t="s">
        <v>288</v>
      </c>
      <c r="D76" t="s">
        <v>289</v>
      </c>
      <c r="E76">
        <v>2.0</v>
      </c>
      <c r="F76">
        <v>40.0</v>
      </c>
      <c r="G76" s="3" t="s">
        <v>290</v>
      </c>
      <c r="H76" s="6" t="str">
        <f t="shared" si="2"/>
        <v>On the next three sources of damage from attacks targeting you, gain Shield 1, Retaliate 1</v>
      </c>
      <c r="K76" s="4"/>
      <c r="L76" s="4"/>
      <c r="M76" s="4"/>
      <c r="N76" t="s">
        <v>26</v>
      </c>
      <c r="O76">
        <v>4.0</v>
      </c>
      <c r="P76" s="8" t="s">
        <v>42</v>
      </c>
      <c r="Q76" t="s">
        <v>42</v>
      </c>
      <c r="R76" s="4" t="s">
        <v>281</v>
      </c>
      <c r="S76" s="4"/>
      <c r="T76" t="str">
        <f t="shared" si="1"/>
        <v/>
      </c>
    </row>
    <row r="77">
      <c r="A77" t="s">
        <v>291</v>
      </c>
      <c r="D77" t="s">
        <v>292</v>
      </c>
      <c r="E77">
        <v>2.0</v>
      </c>
      <c r="F77">
        <v>25.0</v>
      </c>
      <c r="G77" s="3" t="s">
        <v>293</v>
      </c>
      <c r="H77" s="6" t="str">
        <f t="shared" si="2"/>
        <v>During your turn, consume any element to create any element</v>
      </c>
      <c r="K77" s="4"/>
      <c r="L77" s="4"/>
      <c r="M77" s="4"/>
      <c r="N77" t="s">
        <v>26</v>
      </c>
      <c r="O77" t="s">
        <v>294</v>
      </c>
      <c r="P77" s="8" t="s">
        <v>61</v>
      </c>
      <c r="Q77" t="s">
        <v>61</v>
      </c>
      <c r="R77" s="4" t="s">
        <v>281</v>
      </c>
      <c r="S77" s="4"/>
      <c r="T77" t="str">
        <f t="shared" si="1"/>
        <v/>
      </c>
    </row>
    <row r="78">
      <c r="A78" t="s">
        <v>295</v>
      </c>
      <c r="D78" t="s">
        <v>296</v>
      </c>
      <c r="E78">
        <v>2.0</v>
      </c>
      <c r="F78">
        <v>40.0</v>
      </c>
      <c r="G78" s="3" t="s">
        <v>297</v>
      </c>
      <c r="H78" s="6" t="str">
        <f t="shared" si="2"/>
        <v>While you are adjacent to three or more monsters, gain Shield 1</v>
      </c>
      <c r="K78" s="4"/>
      <c r="L78" s="4"/>
      <c r="M78" s="4"/>
      <c r="N78" t="s">
        <v>66</v>
      </c>
      <c r="O78">
        <v>1.0</v>
      </c>
      <c r="P78" s="8" t="s">
        <v>61</v>
      </c>
      <c r="Q78" t="s">
        <v>61</v>
      </c>
      <c r="R78" s="4" t="s">
        <v>281</v>
      </c>
      <c r="S78" s="4"/>
      <c r="T78" t="str">
        <f t="shared" si="1"/>
        <v/>
      </c>
    </row>
    <row r="79">
      <c r="A79" t="s">
        <v>298</v>
      </c>
      <c r="D79" t="s">
        <v>299</v>
      </c>
      <c r="E79">
        <v>2.0</v>
      </c>
      <c r="F79">
        <v>30.0</v>
      </c>
      <c r="G79" s="3" t="s">
        <v>300</v>
      </c>
      <c r="H79" s="6" t="str">
        <f t="shared" si="2"/>
        <v>During your melee attack, consume Ice to add +2 Attack to a single attack.</v>
      </c>
      <c r="K79" s="4"/>
      <c r="L79" s="4"/>
      <c r="M79" s="4"/>
      <c r="N79" t="s">
        <v>66</v>
      </c>
      <c r="O79" t="s">
        <v>27</v>
      </c>
      <c r="P79" s="8" t="s">
        <v>70</v>
      </c>
      <c r="Q79" t="s">
        <v>70</v>
      </c>
      <c r="R79" s="4" t="s">
        <v>281</v>
      </c>
      <c r="S79" s="4"/>
      <c r="T79" t="str">
        <f t="shared" si="1"/>
        <v/>
      </c>
    </row>
    <row r="80">
      <c r="A80" t="s">
        <v>301</v>
      </c>
      <c r="D80" t="s">
        <v>302</v>
      </c>
      <c r="E80">
        <v>2.0</v>
      </c>
      <c r="F80">
        <v>30.0</v>
      </c>
      <c r="G80" s="3" t="s">
        <v>303</v>
      </c>
      <c r="H80" s="6" t="str">
        <f t="shared" si="2"/>
        <v>During your melee attack, consume Wind to add +2 Attack to a single attack.</v>
      </c>
      <c r="K80" s="4"/>
      <c r="L80" s="4"/>
      <c r="M80" s="4"/>
      <c r="N80" t="s">
        <v>66</v>
      </c>
      <c r="O80" t="s">
        <v>27</v>
      </c>
      <c r="P80" s="8" t="s">
        <v>70</v>
      </c>
      <c r="Q80" t="s">
        <v>70</v>
      </c>
      <c r="R80" s="4" t="s">
        <v>281</v>
      </c>
      <c r="S80" s="4"/>
      <c r="T80" t="str">
        <f t="shared" si="1"/>
        <v/>
      </c>
    </row>
    <row r="81">
      <c r="A81" t="s">
        <v>304</v>
      </c>
      <c r="D81" t="s">
        <v>305</v>
      </c>
      <c r="E81">
        <v>2.0</v>
      </c>
      <c r="F81">
        <v>30.0</v>
      </c>
      <c r="G81" s="3" t="s">
        <v>306</v>
      </c>
      <c r="H81" s="6" t="str">
        <f t="shared" si="2"/>
        <v>During your melee attack, consume fire to add +2 Attack to a single attack.</v>
      </c>
      <c r="K81" s="4"/>
      <c r="L81" s="4"/>
      <c r="M81" s="4"/>
      <c r="N81" t="s">
        <v>66</v>
      </c>
      <c r="O81" t="s">
        <v>27</v>
      </c>
      <c r="P81" s="8" t="s">
        <v>70</v>
      </c>
      <c r="Q81" t="s">
        <v>70</v>
      </c>
      <c r="R81" s="4" t="s">
        <v>281</v>
      </c>
      <c r="S81" s="4"/>
      <c r="T81" t="str">
        <f t="shared" si="1"/>
        <v/>
      </c>
    </row>
    <row r="82">
      <c r="A82" t="s">
        <v>307</v>
      </c>
      <c r="D82" t="s">
        <v>308</v>
      </c>
      <c r="E82">
        <v>2.0</v>
      </c>
      <c r="F82">
        <v>30.0</v>
      </c>
      <c r="G82" s="3" t="s">
        <v>309</v>
      </c>
      <c r="H82" s="6" t="str">
        <f t="shared" si="2"/>
        <v>During your melee attack, consume Earth to add +2 Attack to a single attack.</v>
      </c>
      <c r="K82" s="4"/>
      <c r="L82" s="4"/>
      <c r="M82" s="4"/>
      <c r="N82" t="s">
        <v>66</v>
      </c>
      <c r="O82" t="s">
        <v>27</v>
      </c>
      <c r="P82" s="8" t="s">
        <v>70</v>
      </c>
      <c r="Q82" t="s">
        <v>70</v>
      </c>
      <c r="R82" s="4" t="s">
        <v>281</v>
      </c>
      <c r="S82" s="4"/>
      <c r="T82" t="str">
        <f t="shared" si="1"/>
        <v/>
      </c>
    </row>
    <row r="83">
      <c r="A83" t="s">
        <v>310</v>
      </c>
      <c r="D83" t="s">
        <v>311</v>
      </c>
      <c r="E83">
        <v>2.0</v>
      </c>
      <c r="F83">
        <v>30.0</v>
      </c>
      <c r="G83" s="3" t="s">
        <v>312</v>
      </c>
      <c r="H83" s="6" t="str">
        <f t="shared" si="2"/>
        <v>During your melee attack, consume Light to add +2 Attack to a single attack.</v>
      </c>
      <c r="K83" s="4"/>
      <c r="L83" s="4"/>
      <c r="M83" s="4"/>
      <c r="N83" t="s">
        <v>66</v>
      </c>
      <c r="O83" t="s">
        <v>27</v>
      </c>
      <c r="P83" s="8" t="s">
        <v>70</v>
      </c>
      <c r="Q83" t="s">
        <v>70</v>
      </c>
      <c r="R83" s="4" t="s">
        <v>281</v>
      </c>
      <c r="S83" s="4"/>
      <c r="T83" t="str">
        <f t="shared" si="1"/>
        <v/>
      </c>
    </row>
    <row r="84">
      <c r="A84" t="s">
        <v>313</v>
      </c>
      <c r="D84" t="s">
        <v>314</v>
      </c>
      <c r="E84">
        <v>2.0</v>
      </c>
      <c r="F84">
        <v>30.0</v>
      </c>
      <c r="G84" s="3" t="s">
        <v>315</v>
      </c>
      <c r="H84" s="6" t="str">
        <f t="shared" si="2"/>
        <v>During your melee attack, consume Dark to add +2 Attack to a single attack.</v>
      </c>
      <c r="K84" s="4"/>
      <c r="L84" s="4"/>
      <c r="M84" s="4"/>
      <c r="N84" t="s">
        <v>66</v>
      </c>
      <c r="O84" t="s">
        <v>27</v>
      </c>
      <c r="P84" s="8" t="s">
        <v>70</v>
      </c>
      <c r="Q84" t="s">
        <v>70</v>
      </c>
      <c r="R84" s="4" t="s">
        <v>281</v>
      </c>
      <c r="S84" s="4"/>
      <c r="T84" t="str">
        <f t="shared" si="1"/>
        <v/>
      </c>
    </row>
    <row r="85">
      <c r="A85" t="s">
        <v>316</v>
      </c>
      <c r="D85" t="s">
        <v>317</v>
      </c>
      <c r="E85">
        <v>2.0</v>
      </c>
      <c r="F85">
        <v>30.0</v>
      </c>
      <c r="G85" s="3" t="s">
        <v>318</v>
      </c>
      <c r="H85" s="6" t="str">
        <f t="shared" si="2"/>
        <v>During your turn, create Ice.</v>
      </c>
      <c r="K85" s="4"/>
      <c r="L85" s="4"/>
      <c r="M85" s="4"/>
      <c r="N85" t="s">
        <v>26</v>
      </c>
      <c r="O85" t="s">
        <v>27</v>
      </c>
      <c r="P85" s="8" t="s">
        <v>70</v>
      </c>
      <c r="Q85" t="s">
        <v>70</v>
      </c>
      <c r="R85" s="4" t="s">
        <v>281</v>
      </c>
      <c r="S85" s="4"/>
      <c r="T85" t="str">
        <f t="shared" si="1"/>
        <v/>
      </c>
    </row>
    <row r="86">
      <c r="A86" t="s">
        <v>319</v>
      </c>
      <c r="D86" t="s">
        <v>320</v>
      </c>
      <c r="E86">
        <v>2.0</v>
      </c>
      <c r="F86">
        <v>30.0</v>
      </c>
      <c r="G86" s="3" t="s">
        <v>321</v>
      </c>
      <c r="H86" s="6" t="str">
        <f t="shared" si="2"/>
        <v>During your turn, create Wind.</v>
      </c>
      <c r="K86" s="4"/>
      <c r="L86" s="4"/>
      <c r="M86" s="4"/>
      <c r="N86" t="s">
        <v>26</v>
      </c>
      <c r="O86" t="s">
        <v>27</v>
      </c>
      <c r="P86" s="8" t="s">
        <v>70</v>
      </c>
      <c r="Q86" t="s">
        <v>70</v>
      </c>
      <c r="R86" s="4" t="s">
        <v>281</v>
      </c>
      <c r="S86" s="4"/>
      <c r="T86" t="str">
        <f t="shared" si="1"/>
        <v/>
      </c>
    </row>
    <row r="87">
      <c r="A87" t="s">
        <v>322</v>
      </c>
      <c r="D87" t="s">
        <v>323</v>
      </c>
      <c r="E87">
        <v>2.0</v>
      </c>
      <c r="F87">
        <v>30.0</v>
      </c>
      <c r="G87" s="3" t="s">
        <v>324</v>
      </c>
      <c r="H87" s="6" t="str">
        <f t="shared" si="2"/>
        <v>During your turn, create Fire.</v>
      </c>
      <c r="K87" s="4"/>
      <c r="L87" s="4"/>
      <c r="M87" s="4"/>
      <c r="N87" t="s">
        <v>26</v>
      </c>
      <c r="O87" t="s">
        <v>27</v>
      </c>
      <c r="P87" s="8" t="s">
        <v>70</v>
      </c>
      <c r="Q87" t="s">
        <v>70</v>
      </c>
      <c r="R87" s="4" t="s">
        <v>281</v>
      </c>
      <c r="S87" s="4"/>
      <c r="T87" t="str">
        <f t="shared" si="1"/>
        <v/>
      </c>
    </row>
    <row r="88">
      <c r="A88" t="s">
        <v>325</v>
      </c>
      <c r="D88" t="s">
        <v>326</v>
      </c>
      <c r="E88">
        <v>2.0</v>
      </c>
      <c r="F88">
        <v>30.0</v>
      </c>
      <c r="G88" s="3" t="s">
        <v>327</v>
      </c>
      <c r="H88" s="6" t="str">
        <f t="shared" si="2"/>
        <v>During your turn, create Earth.</v>
      </c>
      <c r="K88" s="4"/>
      <c r="L88" s="4"/>
      <c r="M88" s="4"/>
      <c r="N88" t="s">
        <v>26</v>
      </c>
      <c r="O88" t="s">
        <v>27</v>
      </c>
      <c r="P88" s="8" t="s">
        <v>70</v>
      </c>
      <c r="Q88" t="s">
        <v>70</v>
      </c>
      <c r="R88" s="4" t="s">
        <v>281</v>
      </c>
      <c r="S88" s="4"/>
      <c r="T88" t="str">
        <f t="shared" si="1"/>
        <v/>
      </c>
    </row>
    <row r="89">
      <c r="A89" t="s">
        <v>328</v>
      </c>
      <c r="D89" t="s">
        <v>329</v>
      </c>
      <c r="E89">
        <v>2.0</v>
      </c>
      <c r="F89">
        <v>30.0</v>
      </c>
      <c r="G89" s="3" t="s">
        <v>330</v>
      </c>
      <c r="H89" s="6" t="str">
        <f t="shared" si="2"/>
        <v>During your turn, create Light.</v>
      </c>
      <c r="K89" s="4"/>
      <c r="L89" s="4"/>
      <c r="M89" s="4"/>
      <c r="N89" t="s">
        <v>26</v>
      </c>
      <c r="O89" t="s">
        <v>27</v>
      </c>
      <c r="P89" s="8" t="s">
        <v>70</v>
      </c>
      <c r="Q89" t="s">
        <v>70</v>
      </c>
      <c r="R89" s="4" t="s">
        <v>281</v>
      </c>
      <c r="S89" s="4"/>
      <c r="T89" t="str">
        <f t="shared" si="1"/>
        <v/>
      </c>
    </row>
    <row r="90">
      <c r="A90" t="s">
        <v>331</v>
      </c>
      <c r="D90" t="s">
        <v>332</v>
      </c>
      <c r="E90">
        <v>2.0</v>
      </c>
      <c r="F90">
        <v>30.0</v>
      </c>
      <c r="G90" s="3" t="s">
        <v>333</v>
      </c>
      <c r="H90" s="6" t="str">
        <f t="shared" si="2"/>
        <v>During your turn, create Dark.</v>
      </c>
      <c r="K90" s="4"/>
      <c r="L90" s="4"/>
      <c r="M90" s="4"/>
      <c r="N90" t="s">
        <v>26</v>
      </c>
      <c r="O90" t="s">
        <v>27</v>
      </c>
      <c r="P90" s="8" t="s">
        <v>70</v>
      </c>
      <c r="Q90" t="s">
        <v>70</v>
      </c>
      <c r="R90" s="4" t="s">
        <v>281</v>
      </c>
      <c r="S90" s="4"/>
      <c r="T90" t="str">
        <f t="shared" si="1"/>
        <v/>
      </c>
    </row>
    <row r="91">
      <c r="A91" t="s">
        <v>334</v>
      </c>
      <c r="D91" t="s">
        <v>335</v>
      </c>
      <c r="E91">
        <v>2.0</v>
      </c>
      <c r="F91">
        <v>10.0</v>
      </c>
      <c r="G91" s="3" t="s">
        <v>336</v>
      </c>
      <c r="H91" s="6" t="str">
        <f t="shared" si="2"/>
        <v>During your turn, remove one negative condition on yourself. This can be used while you have Stun.</v>
      </c>
      <c r="K91" s="4"/>
      <c r="L91" s="4"/>
      <c r="M91" s="4"/>
      <c r="N91" t="s">
        <v>54</v>
      </c>
      <c r="O91" t="s">
        <v>27</v>
      </c>
      <c r="P91" s="8" t="s">
        <v>92</v>
      </c>
      <c r="Q91" t="s">
        <v>92</v>
      </c>
      <c r="R91" s="4" t="s">
        <v>281</v>
      </c>
      <c r="S91" s="4"/>
      <c r="T91" t="str">
        <f t="shared" si="1"/>
        <v/>
      </c>
    </row>
    <row r="92">
      <c r="A92" t="s">
        <v>337</v>
      </c>
      <c r="D92" t="s">
        <v>338</v>
      </c>
      <c r="E92">
        <v>2.0</v>
      </c>
      <c r="F92">
        <v>30.0</v>
      </c>
      <c r="G92" s="3" t="s">
        <v>339</v>
      </c>
      <c r="H92" s="6" t="str">
        <f t="shared" si="2"/>
        <v>During your turn, remove all negative conditions on yourself. This can be used while you have Stun.</v>
      </c>
      <c r="K92" s="4"/>
      <c r="L92" s="4"/>
      <c r="M92" s="4"/>
      <c r="N92" t="s">
        <v>54</v>
      </c>
      <c r="O92" t="s">
        <v>27</v>
      </c>
      <c r="P92" s="9" t="s">
        <v>92</v>
      </c>
      <c r="Q92" t="s">
        <v>340</v>
      </c>
      <c r="R92" s="4" t="s">
        <v>281</v>
      </c>
      <c r="S92" s="4"/>
      <c r="T92" t="str">
        <f t="shared" si="1"/>
        <v>TRUE</v>
      </c>
    </row>
    <row r="93">
      <c r="A93" t="s">
        <v>341</v>
      </c>
      <c r="D93" t="s">
        <v>342</v>
      </c>
      <c r="E93">
        <v>2.0</v>
      </c>
      <c r="F93">
        <v>20.0</v>
      </c>
      <c r="G93" s="3" t="s">
        <v>343</v>
      </c>
      <c r="H93" s="6" t="str">
        <f t="shared" si="2"/>
        <v>When damaged by an attack targeting you, gain Shield 4 for the attack.</v>
      </c>
      <c r="K93" s="4"/>
      <c r="L93" s="4"/>
      <c r="M93" s="4"/>
      <c r="N93" t="s">
        <v>54</v>
      </c>
      <c r="O93" t="s">
        <v>27</v>
      </c>
      <c r="P93" s="9" t="s">
        <v>92</v>
      </c>
      <c r="Q93" t="s">
        <v>340</v>
      </c>
      <c r="R93" s="4" t="s">
        <v>281</v>
      </c>
      <c r="S93" s="4"/>
      <c r="T93" t="str">
        <f t="shared" si="1"/>
        <v>TRUE</v>
      </c>
    </row>
    <row r="94">
      <c r="A94" t="s">
        <v>344</v>
      </c>
      <c r="D94" t="s">
        <v>345</v>
      </c>
      <c r="E94">
        <v>2.0</v>
      </c>
      <c r="F94">
        <v>25.0</v>
      </c>
      <c r="G94" s="3" t="s">
        <v>346</v>
      </c>
      <c r="H94" s="6" t="str">
        <f t="shared" si="2"/>
        <v>Before an enemy would consume an element, consume that element instead for no effect</v>
      </c>
      <c r="K94" s="4"/>
      <c r="L94" s="4"/>
      <c r="M94" s="4"/>
      <c r="N94" t="s">
        <v>54</v>
      </c>
      <c r="O94" t="s">
        <v>27</v>
      </c>
      <c r="P94" s="9" t="s">
        <v>92</v>
      </c>
      <c r="Q94" t="s">
        <v>340</v>
      </c>
      <c r="R94" s="4" t="s">
        <v>281</v>
      </c>
      <c r="S94" s="4"/>
      <c r="T94" t="str">
        <f t="shared" si="1"/>
        <v>TRUE</v>
      </c>
    </row>
    <row r="95">
      <c r="A95" t="s">
        <v>347</v>
      </c>
      <c r="D95" t="s">
        <v>348</v>
      </c>
      <c r="E95">
        <v>2.0</v>
      </c>
      <c r="F95">
        <v>30.0</v>
      </c>
      <c r="G95" s="3" t="s">
        <v>349</v>
      </c>
      <c r="H95" s="6" t="str">
        <f t="shared" si="2"/>
        <v>During an ally's attack, add +1 Attack to their entire attack action</v>
      </c>
      <c r="K95" s="4"/>
      <c r="L95" s="4"/>
      <c r="M95" s="4"/>
      <c r="N95" t="s">
        <v>54</v>
      </c>
      <c r="O95" t="s">
        <v>27</v>
      </c>
      <c r="P95" s="9" t="s">
        <v>92</v>
      </c>
      <c r="Q95" t="s">
        <v>340</v>
      </c>
      <c r="R95" s="4" t="s">
        <v>281</v>
      </c>
      <c r="S95" s="4"/>
      <c r="T95" t="str">
        <f t="shared" si="1"/>
        <v>TRUE</v>
      </c>
    </row>
    <row r="96">
      <c r="A96" t="s">
        <v>350</v>
      </c>
      <c r="D96" t="s">
        <v>351</v>
      </c>
      <c r="E96">
        <v>2.0</v>
      </c>
      <c r="F96">
        <v>30.0</v>
      </c>
      <c r="G96" s="3" t="s">
        <v>352</v>
      </c>
      <c r="H96" s="6" t="str">
        <f t="shared" si="2"/>
        <v>During your turn, perform a "Heal 3, Range 5" action</v>
      </c>
      <c r="K96" s="4"/>
      <c r="L96" s="4"/>
      <c r="M96" s="4"/>
      <c r="N96" t="s">
        <v>54</v>
      </c>
      <c r="O96" t="s">
        <v>27</v>
      </c>
      <c r="P96" s="9" t="s">
        <v>92</v>
      </c>
      <c r="Q96" t="s">
        <v>340</v>
      </c>
      <c r="R96" s="4" t="s">
        <v>281</v>
      </c>
      <c r="S96" s="4"/>
      <c r="T96" t="str">
        <f t="shared" si="1"/>
        <v>TRUE</v>
      </c>
    </row>
    <row r="97">
      <c r="A97" t="s">
        <v>353</v>
      </c>
      <c r="D97" t="s">
        <v>354</v>
      </c>
      <c r="E97">
        <v>2.0</v>
      </c>
      <c r="F97">
        <v>50.0</v>
      </c>
      <c r="G97" s="3" t="s">
        <v>355</v>
      </c>
      <c r="H97" s="6" t="str">
        <f t="shared" si="2"/>
        <v>During your turn, an ally within Range 5 may recover up to two of their discarded cards</v>
      </c>
      <c r="K97" s="4"/>
      <c r="L97" s="4"/>
      <c r="M97" s="4"/>
      <c r="N97" t="s">
        <v>54</v>
      </c>
      <c r="O97" t="s">
        <v>27</v>
      </c>
      <c r="P97" s="9" t="s">
        <v>92</v>
      </c>
      <c r="Q97" t="s">
        <v>340</v>
      </c>
      <c r="R97" s="4" t="s">
        <v>281</v>
      </c>
      <c r="S97" s="4"/>
      <c r="T97" t="str">
        <f t="shared" si="1"/>
        <v>TRUE</v>
      </c>
    </row>
    <row r="98">
      <c r="A98" t="s">
        <v>356</v>
      </c>
      <c r="D98" t="s">
        <v>357</v>
      </c>
      <c r="E98">
        <v>2.0</v>
      </c>
      <c r="F98">
        <v>80.0</v>
      </c>
      <c r="G98" s="3" t="s">
        <v>358</v>
      </c>
      <c r="H98" s="6" t="str">
        <f t="shared" si="2"/>
        <v>During your movement, add +3 Move and Jump to a single movement</v>
      </c>
      <c r="K98" s="4"/>
      <c r="L98" s="4"/>
      <c r="M98" s="4"/>
      <c r="N98" t="s">
        <v>26</v>
      </c>
      <c r="P98" s="8" t="s">
        <v>28</v>
      </c>
      <c r="Q98" t="s">
        <v>28</v>
      </c>
      <c r="R98" s="4"/>
      <c r="S98" s="4"/>
      <c r="T98" t="str">
        <f t="shared" si="1"/>
        <v/>
      </c>
    </row>
    <row r="99">
      <c r="A99" t="s">
        <v>359</v>
      </c>
      <c r="D99" t="s">
        <v>360</v>
      </c>
      <c r="E99">
        <v>1.0</v>
      </c>
      <c r="F99">
        <v>40.0</v>
      </c>
      <c r="G99" s="3" t="s">
        <v>361</v>
      </c>
      <c r="H99" s="6" t="str">
        <f t="shared" si="2"/>
        <v>If you move 4 or more hexes on your turn, perform a ""Heal 1, Self"" action.</v>
      </c>
      <c r="K99" s="4"/>
      <c r="L99" s="4"/>
      <c r="M99" s="4"/>
      <c r="N99" t="s">
        <v>66</v>
      </c>
      <c r="P99" s="8" t="s">
        <v>28</v>
      </c>
      <c r="Q99" t="s">
        <v>28</v>
      </c>
      <c r="R99" s="4"/>
      <c r="S99" s="4"/>
      <c r="T99" t="str">
        <f t="shared" si="1"/>
        <v/>
      </c>
    </row>
    <row r="100">
      <c r="A100" t="s">
        <v>362</v>
      </c>
      <c r="D100" t="s">
        <v>363</v>
      </c>
      <c r="E100">
        <v>1.0</v>
      </c>
      <c r="F100">
        <v>50.0</v>
      </c>
      <c r="G100" s="3" t="s">
        <v>364</v>
      </c>
      <c r="H100" s="6" t="str">
        <f t="shared" si="2"/>
        <v>You are unaffected by difficult and hazardous terrain.</v>
      </c>
      <c r="K100" s="4"/>
      <c r="L100" s="4"/>
      <c r="M100" s="4"/>
      <c r="N100" t="s">
        <v>66</v>
      </c>
      <c r="O100" t="s">
        <v>27</v>
      </c>
      <c r="P100" s="8" t="s">
        <v>28</v>
      </c>
      <c r="Q100" t="s">
        <v>28</v>
      </c>
      <c r="R100" s="4" t="s">
        <v>365</v>
      </c>
      <c r="S100" s="4"/>
      <c r="T100" t="str">
        <f t="shared" si="1"/>
        <v/>
      </c>
    </row>
    <row r="101">
      <c r="A101" t="s">
        <v>366</v>
      </c>
      <c r="D101" t="s">
        <v>367</v>
      </c>
      <c r="E101">
        <v>1.0</v>
      </c>
      <c r="F101">
        <v>50.0</v>
      </c>
      <c r="G101" s="3" t="s">
        <v>368</v>
      </c>
      <c r="H101" s="6" t="str">
        <f t="shared" si="2"/>
        <v>Ignore the damaging effects of hazardous terrain and perform a ""Heal 2, Self"" action on any turn in which you have entered a hazardous terrain hex.</v>
      </c>
      <c r="K101" s="4"/>
      <c r="L101" s="4"/>
      <c r="M101" s="4"/>
      <c r="N101" t="s">
        <v>66</v>
      </c>
      <c r="P101" s="8" t="s">
        <v>28</v>
      </c>
      <c r="Q101" t="s">
        <v>28</v>
      </c>
      <c r="R101" s="4"/>
      <c r="S101" s="4"/>
      <c r="T101" t="str">
        <f t="shared" si="1"/>
        <v/>
      </c>
    </row>
    <row r="102">
      <c r="A102" t="s">
        <v>369</v>
      </c>
      <c r="D102" t="s">
        <v>370</v>
      </c>
      <c r="E102">
        <v>1.0</v>
      </c>
      <c r="F102">
        <v>40.0</v>
      </c>
      <c r="G102" s="3" t="s">
        <v>371</v>
      </c>
      <c r="H102" s="6" t="str">
        <f t="shared" si="2"/>
        <v>During your turn, perform a "Heal 2, target any summoned ally" action.</v>
      </c>
      <c r="K102" s="4"/>
      <c r="L102" s="4"/>
      <c r="M102" s="4"/>
      <c r="N102" t="s">
        <v>26</v>
      </c>
      <c r="O102" t="s">
        <v>27</v>
      </c>
      <c r="P102" s="9" t="s">
        <v>42</v>
      </c>
      <c r="Q102" t="s">
        <v>372</v>
      </c>
      <c r="R102" s="4" t="s">
        <v>373</v>
      </c>
      <c r="S102" s="4"/>
      <c r="T102" t="str">
        <f t="shared" si="1"/>
        <v>TRUE</v>
      </c>
    </row>
    <row r="103">
      <c r="A103" t="s">
        <v>374</v>
      </c>
      <c r="D103" t="s">
        <v>375</v>
      </c>
      <c r="E103">
        <v>1.0</v>
      </c>
      <c r="F103">
        <v>30.0</v>
      </c>
      <c r="G103" s="3" t="s">
        <v>376</v>
      </c>
      <c r="H103" s="6" t="str">
        <f t="shared" si="2"/>
        <v>Remove two -1 from your attack modifier deck.</v>
      </c>
      <c r="K103" s="4"/>
      <c r="L103" s="4"/>
      <c r="M103" s="4"/>
      <c r="N103" t="s">
        <v>66</v>
      </c>
      <c r="P103" s="8" t="s">
        <v>42</v>
      </c>
      <c r="Q103" t="s">
        <v>42</v>
      </c>
      <c r="R103" s="4"/>
      <c r="S103" s="4"/>
      <c r="T103" t="str">
        <f t="shared" si="1"/>
        <v/>
      </c>
    </row>
    <row r="104">
      <c r="A104" t="s">
        <v>377</v>
      </c>
      <c r="D104" t="s">
        <v>378</v>
      </c>
      <c r="E104">
        <v>1.0</v>
      </c>
      <c r="F104">
        <v>50.0</v>
      </c>
      <c r="G104" s="3" t="s">
        <v>379</v>
      </c>
      <c r="H104" s="6" t="str">
        <f t="shared" si="2"/>
        <v>During your ranged attack, suffer 3 damage to add +1 Attack to the entire Attack action.</v>
      </c>
      <c r="K104" s="4"/>
      <c r="L104" s="4"/>
      <c r="M104" s="4"/>
      <c r="N104" t="s">
        <v>54</v>
      </c>
      <c r="P104" s="8" t="s">
        <v>42</v>
      </c>
      <c r="Q104" t="s">
        <v>42</v>
      </c>
      <c r="R104" s="4"/>
      <c r="S104" s="4"/>
      <c r="T104" t="str">
        <f t="shared" si="1"/>
        <v/>
      </c>
    </row>
    <row r="105">
      <c r="A105" t="s">
        <v>380</v>
      </c>
      <c r="D105" t="s">
        <v>381</v>
      </c>
      <c r="E105">
        <v>1.0</v>
      </c>
      <c r="F105">
        <v>50.0</v>
      </c>
      <c r="G105" s="3" t="s">
        <v>382</v>
      </c>
      <c r="H105" s="6" t="str">
        <f t="shared" si="2"/>
        <v>You are immune to Poison and Wound.</v>
      </c>
      <c r="K105" s="4"/>
      <c r="L105" s="4"/>
      <c r="M105" s="4"/>
      <c r="N105" t="s">
        <v>66</v>
      </c>
      <c r="O105" t="s">
        <v>27</v>
      </c>
      <c r="P105" s="8" t="s">
        <v>42</v>
      </c>
      <c r="Q105" t="s">
        <v>42</v>
      </c>
      <c r="R105" s="4" t="s">
        <v>383</v>
      </c>
      <c r="S105" s="4"/>
      <c r="T105" t="str">
        <f t="shared" si="1"/>
        <v/>
      </c>
    </row>
    <row r="106">
      <c r="A106" t="s">
        <v>384</v>
      </c>
      <c r="D106" t="s">
        <v>385</v>
      </c>
      <c r="E106">
        <v>1.0</v>
      </c>
      <c r="F106">
        <v>50.0</v>
      </c>
      <c r="G106" s="3" t="s">
        <v>386</v>
      </c>
      <c r="H106" s="6" t="str">
        <f t="shared" si="2"/>
        <v>On the next five sources of damage from attacks targeting you, gain Shield 1.</v>
      </c>
      <c r="K106" s="4"/>
      <c r="L106" s="4"/>
      <c r="M106" s="4"/>
      <c r="N106" t="s">
        <v>54</v>
      </c>
      <c r="O106" t="s">
        <v>27</v>
      </c>
      <c r="P106" s="8" t="s">
        <v>42</v>
      </c>
      <c r="Q106" t="s">
        <v>42</v>
      </c>
      <c r="R106" s="4" t="s">
        <v>387</v>
      </c>
      <c r="S106" s="4"/>
      <c r="T106" t="str">
        <f t="shared" si="1"/>
        <v/>
      </c>
    </row>
    <row r="107">
      <c r="A107" t="s">
        <v>388</v>
      </c>
      <c r="D107" t="s">
        <v>389</v>
      </c>
      <c r="E107">
        <v>1.0</v>
      </c>
      <c r="F107">
        <v>10.0</v>
      </c>
      <c r="G107" s="3" t="s">
        <v>390</v>
      </c>
      <c r="H107" s="6" t="str">
        <f t="shared" si="2"/>
        <v>You are considered to have an initiative of 99 for the purpose of enemy focusing.</v>
      </c>
      <c r="K107" s="4"/>
      <c r="L107" s="4"/>
      <c r="M107" s="4"/>
      <c r="N107" t="s">
        <v>66</v>
      </c>
      <c r="P107" s="8" t="s">
        <v>42</v>
      </c>
      <c r="Q107" t="s">
        <v>42</v>
      </c>
      <c r="R107" s="4"/>
      <c r="S107" s="4"/>
      <c r="T107" t="str">
        <f t="shared" si="1"/>
        <v/>
      </c>
    </row>
    <row r="108">
      <c r="A108" t="s">
        <v>391</v>
      </c>
      <c r="D108" t="s">
        <v>392</v>
      </c>
      <c r="E108">
        <v>1.0</v>
      </c>
      <c r="F108">
        <v>40.0</v>
      </c>
      <c r="G108" s="3" t="s">
        <v>393</v>
      </c>
      <c r="H108" s="6" t="str">
        <f t="shared" si="2"/>
        <v>Any time you kill an enemy during your turn, perform a "Heal 1, Self" action.</v>
      </c>
      <c r="K108" s="4"/>
      <c r="L108" s="4"/>
      <c r="M108" s="4"/>
      <c r="N108" t="s">
        <v>66</v>
      </c>
      <c r="O108" t="s">
        <v>27</v>
      </c>
      <c r="P108" s="8" t="s">
        <v>61</v>
      </c>
      <c r="Q108" t="s">
        <v>61</v>
      </c>
      <c r="R108" s="4" t="s">
        <v>394</v>
      </c>
      <c r="S108" s="4"/>
      <c r="T108" t="str">
        <f t="shared" si="1"/>
        <v/>
      </c>
    </row>
    <row r="109">
      <c r="A109" t="s">
        <v>395</v>
      </c>
      <c r="D109" t="s">
        <v>396</v>
      </c>
      <c r="E109">
        <v>2.0</v>
      </c>
      <c r="F109">
        <v>30.0</v>
      </c>
      <c r="G109" s="3" t="s">
        <v>397</v>
      </c>
      <c r="H109" s="6" t="str">
        <f t="shared" si="2"/>
        <v>After moving 4 or more hexes on your turn, add +1 Attack to your next melee attack this turn.</v>
      </c>
      <c r="K109" s="4"/>
      <c r="L109" s="4"/>
      <c r="M109" s="4"/>
      <c r="N109" t="s">
        <v>66</v>
      </c>
      <c r="P109" s="8" t="s">
        <v>61</v>
      </c>
      <c r="Q109" t="s">
        <v>61</v>
      </c>
      <c r="R109" s="4" t="s">
        <v>398</v>
      </c>
      <c r="S109" s="4"/>
      <c r="T109" t="str">
        <f t="shared" si="1"/>
        <v/>
      </c>
    </row>
    <row r="110">
      <c r="A110" t="s">
        <v>399</v>
      </c>
      <c r="D110" t="s">
        <v>400</v>
      </c>
      <c r="E110">
        <v>1.0</v>
      </c>
      <c r="F110">
        <v>50.0</v>
      </c>
      <c r="G110" s="3" t="s">
        <v>401</v>
      </c>
      <c r="H110" s="6" t="str">
        <f t="shared" si="2"/>
        <v>Whenever you gain Muddle, gain Strengthen instead.</v>
      </c>
      <c r="K110" s="4"/>
      <c r="L110" s="4"/>
      <c r="M110" s="4"/>
      <c r="N110" t="s">
        <v>66</v>
      </c>
      <c r="O110" t="s">
        <v>27</v>
      </c>
      <c r="P110" s="8" t="s">
        <v>61</v>
      </c>
      <c r="Q110" t="s">
        <v>61</v>
      </c>
      <c r="R110" s="4" t="s">
        <v>402</v>
      </c>
      <c r="S110" s="4"/>
      <c r="T110" t="str">
        <f t="shared" si="1"/>
        <v/>
      </c>
    </row>
    <row r="111">
      <c r="A111" t="s">
        <v>403</v>
      </c>
      <c r="D111" t="s">
        <v>404</v>
      </c>
      <c r="E111">
        <v>1.0</v>
      </c>
      <c r="F111">
        <v>20.0</v>
      </c>
      <c r="G111" s="3" t="s">
        <v>405</v>
      </c>
      <c r="H111" s="6" t="str">
        <f t="shared" si="2"/>
        <v>During your ""Loot 1"" ability, perform a ""Loot 2"" ability instead.</v>
      </c>
      <c r="K111" s="4"/>
      <c r="L111" s="4"/>
      <c r="M111" s="4"/>
      <c r="N111" t="s">
        <v>54</v>
      </c>
      <c r="P111" s="8" t="s">
        <v>61</v>
      </c>
      <c r="Q111" t="s">
        <v>61</v>
      </c>
      <c r="R111" s="4"/>
      <c r="S111" s="4"/>
      <c r="T111" t="str">
        <f t="shared" si="1"/>
        <v/>
      </c>
    </row>
    <row r="112">
      <c r="A112" t="s">
        <v>406</v>
      </c>
      <c r="D112" t="s">
        <v>407</v>
      </c>
      <c r="E112">
        <v>1.0</v>
      </c>
      <c r="F112">
        <v>50.0</v>
      </c>
      <c r="G112" s="3" t="s">
        <v>408</v>
      </c>
      <c r="H112" s="6" t="str">
        <f t="shared" si="2"/>
        <v>When attacked, if Earth is Strong, Immobilize the attacker.</v>
      </c>
      <c r="K112" s="4"/>
      <c r="L112" s="4"/>
      <c r="M112" s="4"/>
      <c r="N112" t="s">
        <v>66</v>
      </c>
      <c r="O112" t="s">
        <v>27</v>
      </c>
      <c r="P112" s="8" t="s">
        <v>61</v>
      </c>
      <c r="Q112" t="s">
        <v>61</v>
      </c>
      <c r="R112" s="4" t="s">
        <v>394</v>
      </c>
      <c r="S112" s="4"/>
      <c r="T112" t="str">
        <f t="shared" si="1"/>
        <v/>
      </c>
    </row>
    <row r="113">
      <c r="A113" t="s">
        <v>409</v>
      </c>
      <c r="D113" t="s">
        <v>410</v>
      </c>
      <c r="E113">
        <v>1.0</v>
      </c>
      <c r="F113">
        <v>50.0</v>
      </c>
      <c r="G113" s="3" t="s">
        <v>411</v>
      </c>
      <c r="H113" s="6" t="str">
        <f t="shared" si="2"/>
        <v>When attacked, if Ice is Strong, perform a ""Push 2"" action targeting the attacker.</v>
      </c>
      <c r="K113" s="4"/>
      <c r="L113" s="4"/>
      <c r="M113" s="4"/>
      <c r="N113" t="s">
        <v>66</v>
      </c>
      <c r="P113" s="8" t="s">
        <v>61</v>
      </c>
      <c r="Q113" t="s">
        <v>61</v>
      </c>
      <c r="R113" s="4"/>
      <c r="S113" s="4"/>
      <c r="T113" t="str">
        <f t="shared" si="1"/>
        <v/>
      </c>
    </row>
    <row r="114">
      <c r="A114" t="s">
        <v>412</v>
      </c>
      <c r="D114" t="s">
        <v>413</v>
      </c>
      <c r="E114">
        <v>2.0</v>
      </c>
      <c r="F114">
        <v>30.0</v>
      </c>
      <c r="G114" s="3" t="s">
        <v>414</v>
      </c>
      <c r="H114" s="6" t="str">
        <f t="shared" si="2"/>
        <v>During your melee attack, add +2 Attack and Pierce 2 to the entire Attack action</v>
      </c>
      <c r="K114" s="4"/>
      <c r="L114" s="4"/>
      <c r="M114" s="4"/>
      <c r="N114" t="s">
        <v>54</v>
      </c>
      <c r="P114" s="9" t="s">
        <v>77</v>
      </c>
      <c r="Q114" t="s">
        <v>415</v>
      </c>
      <c r="R114" s="4"/>
      <c r="S114" s="4"/>
      <c r="T114" t="str">
        <f t="shared" si="1"/>
        <v>TRUE</v>
      </c>
    </row>
    <row r="115">
      <c r="A115" t="s">
        <v>416</v>
      </c>
      <c r="D115" t="s">
        <v>417</v>
      </c>
      <c r="E115">
        <v>1.0</v>
      </c>
      <c r="F115">
        <v>50.0</v>
      </c>
      <c r="G115" s="3" t="s">
        <v>418</v>
      </c>
      <c r="H115" s="6" t="str">
        <f t="shared" si="2"/>
        <v>During your melee attack targeting a Living Corpse, Living Spirit, or Living Bones, add +5 Attack to a single attack.</v>
      </c>
      <c r="K115" s="4"/>
      <c r="L115" s="4"/>
      <c r="M115" s="4"/>
      <c r="N115" t="s">
        <v>26</v>
      </c>
      <c r="P115" s="9" t="s">
        <v>77</v>
      </c>
      <c r="Q115" t="s">
        <v>415</v>
      </c>
      <c r="R115" s="4"/>
      <c r="S115" s="4"/>
      <c r="T115" t="str">
        <f t="shared" si="1"/>
        <v>TRUE</v>
      </c>
    </row>
    <row r="116">
      <c r="A116" t="s">
        <v>419</v>
      </c>
      <c r="D116" t="s">
        <v>420</v>
      </c>
      <c r="E116">
        <v>1.0</v>
      </c>
      <c r="F116">
        <v>50.0</v>
      </c>
      <c r="G116" s="3" t="s">
        <v>421</v>
      </c>
      <c r="H116" s="6" t="str">
        <f t="shared" si="2"/>
        <v>During your ranged attack, add Poison and Muddle to the entire Attack action</v>
      </c>
      <c r="K116" s="4"/>
      <c r="L116" s="4"/>
      <c r="M116" s="4"/>
      <c r="N116" t="s">
        <v>54</v>
      </c>
      <c r="P116" s="9" t="s">
        <v>77</v>
      </c>
      <c r="Q116" t="s">
        <v>415</v>
      </c>
      <c r="R116" s="4"/>
      <c r="S116" s="4"/>
      <c r="T116" t="str">
        <f t="shared" si="1"/>
        <v>TRUE</v>
      </c>
    </row>
    <row r="117">
      <c r="A117" t="s">
        <v>422</v>
      </c>
      <c r="D117" t="s">
        <v>423</v>
      </c>
      <c r="E117">
        <v>1.0</v>
      </c>
      <c r="F117">
        <v>50.0</v>
      </c>
      <c r="G117" s="3" t="s">
        <v>424</v>
      </c>
      <c r="H117" s="6" t="str">
        <f t="shared" si="2"/>
        <v>Summon Warrior Spirit
HP:4
Move: 1
Attack: 3
Range: -</v>
      </c>
      <c r="K117" s="4"/>
      <c r="L117" s="4"/>
      <c r="M117" s="4"/>
      <c r="N117" t="s">
        <v>54</v>
      </c>
      <c r="P117" s="9" t="s">
        <v>77</v>
      </c>
      <c r="Q117" t="s">
        <v>415</v>
      </c>
      <c r="R117" s="4"/>
      <c r="S117" s="4"/>
      <c r="T117" t="str">
        <f t="shared" si="1"/>
        <v>TRUE</v>
      </c>
    </row>
    <row r="118">
      <c r="A118" t="s">
        <v>425</v>
      </c>
      <c r="D118" t="s">
        <v>426</v>
      </c>
      <c r="E118">
        <v>2.0</v>
      </c>
      <c r="F118">
        <v>20.0</v>
      </c>
      <c r="G118" s="3" t="s">
        <v>427</v>
      </c>
      <c r="H118" s="6" t="str">
        <f t="shared" si="2"/>
        <v>During your single-target melee attack, the target and all enemies adjacent to the target suffer 1 damage</v>
      </c>
      <c r="K118" s="4"/>
      <c r="L118" s="4"/>
      <c r="M118" s="4"/>
      <c r="N118" t="s">
        <v>54</v>
      </c>
      <c r="P118" s="8" t="s">
        <v>428</v>
      </c>
      <c r="Q118" t="s">
        <v>428</v>
      </c>
      <c r="R118" s="4"/>
      <c r="S118" s="4"/>
      <c r="T118" t="str">
        <f t="shared" si="1"/>
        <v/>
      </c>
    </row>
    <row r="119">
      <c r="A119" t="s">
        <v>429</v>
      </c>
      <c r="D119" t="s">
        <v>430</v>
      </c>
      <c r="E119">
        <v>2.0</v>
      </c>
      <c r="F119">
        <v>40.0</v>
      </c>
      <c r="G119" s="3" t="s">
        <v>431</v>
      </c>
      <c r="H119" s="6" t="str">
        <f t="shared" si="2"/>
        <v>During your melee attack, suffer 2 damage to add +1 Attack to the entire Attack action.</v>
      </c>
      <c r="K119" s="4"/>
      <c r="L119" s="4"/>
      <c r="M119" s="4"/>
      <c r="N119" t="s">
        <v>26</v>
      </c>
      <c r="P119" s="8" t="s">
        <v>70</v>
      </c>
      <c r="Q119" t="s">
        <v>70</v>
      </c>
      <c r="R119" s="4"/>
      <c r="S119" s="4"/>
      <c r="T119" t="str">
        <f t="shared" si="1"/>
        <v/>
      </c>
    </row>
    <row r="120">
      <c r="A120" t="s">
        <v>432</v>
      </c>
      <c r="D120" t="s">
        <v>433</v>
      </c>
      <c r="E120">
        <v>2.0</v>
      </c>
      <c r="F120">
        <v>50.0</v>
      </c>
      <c r="G120" s="3" t="s">
        <v>117</v>
      </c>
      <c r="H120" s="6" t="str">
        <f t="shared" si="2"/>
        <v>During your turn, create any element.</v>
      </c>
      <c r="K120" s="4"/>
      <c r="L120" s="4"/>
      <c r="M120" s="4"/>
      <c r="N120" t="s">
        <v>26</v>
      </c>
      <c r="P120" s="9" t="s">
        <v>77</v>
      </c>
      <c r="Q120" t="s">
        <v>415</v>
      </c>
      <c r="R120" s="4"/>
      <c r="S120" s="4"/>
      <c r="T120" t="str">
        <f t="shared" si="1"/>
        <v>TRUE</v>
      </c>
    </row>
    <row r="121">
      <c r="A121" t="s">
        <v>434</v>
      </c>
      <c r="D121" t="s">
        <v>435</v>
      </c>
      <c r="E121">
        <v>1.0</v>
      </c>
      <c r="F121">
        <v>50.0</v>
      </c>
      <c r="G121" s="3" t="s">
        <v>436</v>
      </c>
      <c r="H121" s="6" t="str">
        <f t="shared" si="2"/>
        <v>During your turn, Curse all adjacent enemies.</v>
      </c>
      <c r="K121" s="4"/>
      <c r="L121" s="4"/>
      <c r="M121" s="4"/>
      <c r="N121" t="s">
        <v>54</v>
      </c>
      <c r="P121" s="8" t="s">
        <v>70</v>
      </c>
      <c r="Q121" t="s">
        <v>70</v>
      </c>
      <c r="R121" s="4"/>
      <c r="S121" s="4"/>
      <c r="T121" t="str">
        <f t="shared" si="1"/>
        <v/>
      </c>
    </row>
    <row r="122">
      <c r="A122" t="s">
        <v>437</v>
      </c>
      <c r="D122" t="s">
        <v>438</v>
      </c>
      <c r="E122">
        <v>1.0</v>
      </c>
      <c r="F122">
        <v>60.0</v>
      </c>
      <c r="G122" s="3" t="s">
        <v>439</v>
      </c>
      <c r="H122" s="6" t="str">
        <f t="shared" si="2"/>
        <v>During your turn, a summoned ally within Range 3 performs a "Move 3" action with you controlling the action.</v>
      </c>
      <c r="K122" s="4"/>
      <c r="L122" s="4"/>
      <c r="M122" s="4"/>
      <c r="N122" t="s">
        <v>26</v>
      </c>
      <c r="P122" s="9" t="s">
        <v>77</v>
      </c>
      <c r="Q122" t="s">
        <v>415</v>
      </c>
      <c r="R122" s="4"/>
      <c r="S122" s="4"/>
      <c r="T122" t="str">
        <f t="shared" si="1"/>
        <v>TRUE</v>
      </c>
    </row>
    <row r="123">
      <c r="A123" t="s">
        <v>440</v>
      </c>
      <c r="D123" t="s">
        <v>441</v>
      </c>
      <c r="E123">
        <v>1.0</v>
      </c>
      <c r="F123">
        <v>50.0</v>
      </c>
      <c r="G123" s="3" t="s">
        <v>442</v>
      </c>
      <c r="H123" s="6" t="str">
        <f t="shared" si="2"/>
        <v>During your turn, use Dark to create Light.</v>
      </c>
      <c r="K123" s="4"/>
      <c r="L123" s="4"/>
      <c r="M123" s="4"/>
      <c r="N123" t="s">
        <v>66</v>
      </c>
      <c r="P123" s="8" t="s">
        <v>70</v>
      </c>
      <c r="Q123" t="s">
        <v>70</v>
      </c>
      <c r="R123" s="4"/>
      <c r="S123" s="4"/>
      <c r="T123" t="str">
        <f t="shared" si="1"/>
        <v/>
      </c>
    </row>
    <row r="124">
      <c r="A124" t="s">
        <v>443</v>
      </c>
      <c r="D124" t="s">
        <v>444</v>
      </c>
      <c r="E124">
        <v>1.0</v>
      </c>
      <c r="F124">
        <v>50.0</v>
      </c>
      <c r="G124" s="3" t="s">
        <v>445</v>
      </c>
      <c r="H124" s="6" t="str">
        <f t="shared" si="2"/>
        <v>During your turn, use Light to create Dark.</v>
      </c>
      <c r="K124" s="4"/>
      <c r="L124" s="4"/>
      <c r="M124" s="4"/>
      <c r="N124" t="s">
        <v>66</v>
      </c>
      <c r="P124" s="8" t="s">
        <v>70</v>
      </c>
      <c r="Q124" t="s">
        <v>70</v>
      </c>
      <c r="R124" s="4"/>
      <c r="S124" s="4"/>
      <c r="T124" t="str">
        <f t="shared" si="1"/>
        <v/>
      </c>
    </row>
    <row r="125">
      <c r="A125" t="s">
        <v>446</v>
      </c>
      <c r="D125" t="s">
        <v>447</v>
      </c>
      <c r="E125">
        <v>2.0</v>
      </c>
      <c r="F125">
        <v>50.0</v>
      </c>
      <c r="G125" s="3" t="s">
        <v>448</v>
      </c>
      <c r="H125" s="6" t="str">
        <f t="shared" si="2"/>
        <v>Summon Skeleton
HP: 3
Move: 2
Attack: 2
Range: -</v>
      </c>
      <c r="K125" s="4"/>
      <c r="L125" s="4"/>
      <c r="M125" s="4"/>
      <c r="N125" t="s">
        <v>54</v>
      </c>
      <c r="P125" s="8" t="s">
        <v>92</v>
      </c>
      <c r="Q125" t="s">
        <v>92</v>
      </c>
      <c r="R125" s="4"/>
      <c r="S125" s="4"/>
      <c r="T125" t="str">
        <f t="shared" si="1"/>
        <v/>
      </c>
    </row>
    <row r="126">
      <c r="A126" t="s">
        <v>449</v>
      </c>
      <c r="D126" t="s">
        <v>450</v>
      </c>
      <c r="E126">
        <v>1.0</v>
      </c>
      <c r="F126">
        <v>50.0</v>
      </c>
      <c r="G126" s="3" t="s">
        <v>451</v>
      </c>
      <c r="H126" s="6" t="str">
        <f t="shared" si="2"/>
        <v>During your turn, force an enemy within Range 5 to perform a "Move 2" action with you controlling the action.</v>
      </c>
      <c r="K126" s="4"/>
      <c r="L126" s="4"/>
      <c r="M126" s="4"/>
      <c r="N126" t="s">
        <v>54</v>
      </c>
      <c r="P126" s="8" t="s">
        <v>92</v>
      </c>
      <c r="Q126" t="s">
        <v>92</v>
      </c>
      <c r="R126" s="4" t="s">
        <v>452</v>
      </c>
      <c r="S126" s="4"/>
      <c r="T126" t="str">
        <f t="shared" si="1"/>
        <v/>
      </c>
    </row>
    <row r="127">
      <c r="A127" t="s">
        <v>453</v>
      </c>
      <c r="D127" t="s">
        <v>454</v>
      </c>
      <c r="E127">
        <v>1.0</v>
      </c>
      <c r="F127">
        <v>50.0</v>
      </c>
      <c r="G127" s="3" t="s">
        <v>455</v>
      </c>
      <c r="H127" s="6" t="str">
        <f t="shared" si="2"/>
        <v>During your turn, disarm all traps within Range 2.</v>
      </c>
      <c r="K127" s="4"/>
      <c r="L127" s="4"/>
      <c r="M127" s="4"/>
      <c r="N127" t="s">
        <v>54</v>
      </c>
      <c r="P127" s="8" t="s">
        <v>92</v>
      </c>
      <c r="Q127" t="s">
        <v>92</v>
      </c>
      <c r="R127" s="4"/>
      <c r="S127" s="4"/>
      <c r="T127" t="str">
        <f t="shared" si="1"/>
        <v/>
      </c>
    </row>
    <row r="128">
      <c r="A128" t="s">
        <v>456</v>
      </c>
      <c r="D128" t="s">
        <v>457</v>
      </c>
      <c r="E128">
        <v>1.0</v>
      </c>
      <c r="F128">
        <v>40.0</v>
      </c>
      <c r="G128" s="3" t="s">
        <v>458</v>
      </c>
      <c r="H128" s="6" t="str">
        <f t="shared" si="2"/>
        <v>During your turn, Poison all adjacent enemies.</v>
      </c>
      <c r="K128" s="4"/>
      <c r="L128" s="4"/>
      <c r="M128" s="4"/>
      <c r="N128" t="s">
        <v>54</v>
      </c>
      <c r="P128" s="8" t="s">
        <v>92</v>
      </c>
      <c r="Q128" t="s">
        <v>92</v>
      </c>
      <c r="R128" s="4"/>
      <c r="S128" s="4"/>
      <c r="T128" t="str">
        <f t="shared" si="1"/>
        <v/>
      </c>
    </row>
    <row r="129">
      <c r="A129" t="s">
        <v>459</v>
      </c>
      <c r="D129" t="s">
        <v>460</v>
      </c>
      <c r="E129">
        <v>1.0</v>
      </c>
      <c r="F129">
        <v>60.0</v>
      </c>
      <c r="G129" s="3" t="s">
        <v>461</v>
      </c>
      <c r="H129" s="6" t="str">
        <f t="shared" si="2"/>
        <v>During your turn, perform a "Loot 1" action.</v>
      </c>
      <c r="K129" s="4"/>
      <c r="L129" s="4"/>
      <c r="M129" s="4"/>
      <c r="N129" t="s">
        <v>54</v>
      </c>
      <c r="P129" s="8" t="s">
        <v>92</v>
      </c>
      <c r="Q129" t="s">
        <v>92</v>
      </c>
      <c r="R129" s="4"/>
      <c r="S129" s="4"/>
      <c r="T129" t="str">
        <f t="shared" si="1"/>
        <v/>
      </c>
    </row>
    <row r="130">
      <c r="A130" t="s">
        <v>462</v>
      </c>
      <c r="D130" t="s">
        <v>463</v>
      </c>
      <c r="E130">
        <v>1.0</v>
      </c>
      <c r="F130">
        <v>50.0</v>
      </c>
      <c r="G130" s="3" t="s">
        <v>464</v>
      </c>
      <c r="H130" s="6" t="str">
        <f t="shared" si="2"/>
        <v>During your turn, Muddle all enemies with Range 2.</v>
      </c>
      <c r="K130" s="4"/>
      <c r="L130" s="4"/>
      <c r="M130" s="4"/>
      <c r="N130" t="s">
        <v>54</v>
      </c>
      <c r="P130" s="8" t="s">
        <v>92</v>
      </c>
      <c r="Q130" t="s">
        <v>92</v>
      </c>
      <c r="R130" s="4"/>
      <c r="S130" s="4"/>
      <c r="T130" t="str">
        <f t="shared" si="1"/>
        <v/>
      </c>
    </row>
    <row r="131">
      <c r="A131" t="s">
        <v>465</v>
      </c>
      <c r="D131" t="s">
        <v>466</v>
      </c>
      <c r="E131">
        <v>1.0</v>
      </c>
      <c r="F131">
        <v>75.0</v>
      </c>
      <c r="G131" s="3" t="s">
        <v>467</v>
      </c>
      <c r="H131" s="6" t="str">
        <f t="shared" si="2"/>
        <v>During your turn, place a character token on an adjacent normal or elite enemy. You add +1 Attack to all your attacks targeting this enemy.</v>
      </c>
      <c r="K131" s="4"/>
      <c r="L131" s="4"/>
      <c r="M131" s="4"/>
      <c r="N131" t="s">
        <v>54</v>
      </c>
      <c r="P131" s="8" t="s">
        <v>92</v>
      </c>
      <c r="Q131" t="s">
        <v>92</v>
      </c>
      <c r="R131" s="4"/>
      <c r="S131" s="4"/>
      <c r="T131" t="str">
        <f t="shared" si="1"/>
        <v/>
      </c>
    </row>
    <row r="132">
      <c r="A132" t="s">
        <v>468</v>
      </c>
      <c r="D132" t="s">
        <v>469</v>
      </c>
      <c r="E132">
        <v>1.0</v>
      </c>
      <c r="F132">
        <v>50.0</v>
      </c>
      <c r="G132" s="3" t="s">
        <v>470</v>
      </c>
      <c r="H132" s="6" t="str">
        <f t="shared" si="2"/>
        <v>During your turn, use light and dark to perform a "Heal 25, Self" action</v>
      </c>
      <c r="K132" s="4"/>
      <c r="L132" s="4"/>
      <c r="M132" s="4"/>
      <c r="N132" t="s">
        <v>54</v>
      </c>
      <c r="P132" s="8" t="s">
        <v>92</v>
      </c>
      <c r="Q132" t="s">
        <v>92</v>
      </c>
      <c r="R132" s="4"/>
      <c r="S132" s="4"/>
      <c r="T132" t="str">
        <f t="shared" si="1"/>
        <v/>
      </c>
    </row>
    <row r="133">
      <c r="A133" t="s">
        <v>471</v>
      </c>
      <c r="D133" t="s">
        <v>472</v>
      </c>
      <c r="E133">
        <v>1.0</v>
      </c>
      <c r="F133">
        <v>60.0</v>
      </c>
      <c r="G133" s="3" t="s">
        <v>473</v>
      </c>
      <c r="H133" s="6" t="str">
        <f t="shared" si="2"/>
        <v>When attacked by an adjacent normal enemy, force the enemy to attack one of its allies within its range instead</v>
      </c>
      <c r="K133" s="4"/>
      <c r="L133" s="4"/>
      <c r="M133" s="4"/>
      <c r="N133" t="s">
        <v>54</v>
      </c>
      <c r="P133" s="8" t="s">
        <v>92</v>
      </c>
      <c r="Q133" t="s">
        <v>92</v>
      </c>
      <c r="R133" s="4"/>
      <c r="S133" s="4" t="s">
        <v>474</v>
      </c>
      <c r="T133" t="str">
        <f t="shared" si="1"/>
        <v/>
      </c>
    </row>
    <row r="134">
      <c r="A134" t="s">
        <v>475</v>
      </c>
      <c r="D134" t="s">
        <v>476</v>
      </c>
      <c r="E134">
        <v>1.0</v>
      </c>
      <c r="F134">
        <v>75.0</v>
      </c>
      <c r="G134" s="3" t="s">
        <v>477</v>
      </c>
      <c r="H134" s="6" t="str">
        <f t="shared" si="2"/>
        <v>Summon Steel Construct.
HP: 5
Move: 2
Attack: 3
Range: -</v>
      </c>
      <c r="K134" s="4"/>
      <c r="L134" s="4"/>
      <c r="M134" s="4"/>
      <c r="N134" t="s">
        <v>54</v>
      </c>
      <c r="P134" s="8" t="s">
        <v>92</v>
      </c>
      <c r="Q134" t="s">
        <v>92</v>
      </c>
      <c r="R134" s="4"/>
      <c r="S134" s="4"/>
      <c r="T134" t="str">
        <f t="shared" si="1"/>
        <v/>
      </c>
    </row>
    <row r="135">
      <c r="A135" t="s">
        <v>478</v>
      </c>
      <c r="D135" t="s">
        <v>479</v>
      </c>
      <c r="E135">
        <v>1.0</v>
      </c>
      <c r="F135">
        <v>20.0</v>
      </c>
      <c r="G135" s="3" t="s">
        <v>480</v>
      </c>
      <c r="H135" s="6" t="str">
        <f t="shared" si="2"/>
        <v>During your turn, destroy an adjacent obstacle.</v>
      </c>
      <c r="K135" s="4"/>
      <c r="L135" s="4"/>
      <c r="M135" s="4"/>
      <c r="N135" t="s">
        <v>54</v>
      </c>
      <c r="P135" s="8" t="s">
        <v>92</v>
      </c>
      <c r="Q135" t="s">
        <v>92</v>
      </c>
      <c r="R135" s="4"/>
      <c r="S135" s="4"/>
      <c r="T135" t="str">
        <f t="shared" si="1"/>
        <v/>
      </c>
    </row>
    <row r="136">
      <c r="A136" t="s">
        <v>481</v>
      </c>
      <c r="D136" t="s">
        <v>482</v>
      </c>
      <c r="E136">
        <v>1.0</v>
      </c>
      <c r="F136">
        <v>50.0</v>
      </c>
      <c r="G136" s="3" t="s">
        <v>483</v>
      </c>
      <c r="H136" s="6" t="str">
        <f t="shared" si="2"/>
        <v>Any time you kill an enemy during your turn, gain Shield 1 for the rest of the round.</v>
      </c>
      <c r="K136" s="4"/>
      <c r="L136" s="4"/>
      <c r="M136" s="4"/>
      <c r="N136" t="s">
        <v>66</v>
      </c>
      <c r="O136" t="s">
        <v>27</v>
      </c>
      <c r="P136" s="8" t="s">
        <v>70</v>
      </c>
      <c r="Q136" t="s">
        <v>70</v>
      </c>
      <c r="R136" s="4" t="s">
        <v>484</v>
      </c>
      <c r="S136" s="4"/>
      <c r="T136" t="str">
        <f t="shared" si="1"/>
        <v/>
      </c>
    </row>
    <row r="137">
      <c r="A137" t="s">
        <v>485</v>
      </c>
      <c r="D137" t="s">
        <v>486</v>
      </c>
      <c r="E137">
        <v>1.0</v>
      </c>
      <c r="F137">
        <v>50.0</v>
      </c>
      <c r="G137" s="3" t="s">
        <v>487</v>
      </c>
      <c r="H137" s="6" t="str">
        <f t="shared" si="2"/>
        <v>During your Heal action, double the value of the Heal.</v>
      </c>
      <c r="K137" s="4"/>
      <c r="L137" s="4"/>
      <c r="M137" s="4"/>
      <c r="N137" t="s">
        <v>54</v>
      </c>
      <c r="O137" t="s">
        <v>27</v>
      </c>
      <c r="P137" s="8" t="s">
        <v>70</v>
      </c>
      <c r="Q137" t="s">
        <v>70</v>
      </c>
      <c r="R137" s="4" t="s">
        <v>488</v>
      </c>
      <c r="S137" s="4"/>
      <c r="T137" t="str">
        <f t="shared" si="1"/>
        <v/>
      </c>
    </row>
    <row r="138">
      <c r="A138" t="s">
        <v>489</v>
      </c>
      <c r="D138" t="s">
        <v>490</v>
      </c>
      <c r="E138">
        <v>1.0</v>
      </c>
      <c r="F138">
        <v>50.0</v>
      </c>
      <c r="G138" s="3" t="s">
        <v>491</v>
      </c>
      <c r="H138" s="6" t="str">
        <f t="shared" si="2"/>
        <v>During your ranged attack, add +2 Attack and gain Advantage on the entire Attack action, but suffer 2 damage for each attack made.</v>
      </c>
      <c r="K138" s="4"/>
      <c r="L138" s="4"/>
      <c r="M138" s="4"/>
      <c r="N138" t="s">
        <v>54</v>
      </c>
      <c r="O138" t="s">
        <v>27</v>
      </c>
      <c r="P138" s="8" t="s">
        <v>92</v>
      </c>
      <c r="Q138" t="s">
        <v>92</v>
      </c>
      <c r="R138" s="4" t="s">
        <v>492</v>
      </c>
      <c r="S138" s="4"/>
      <c r="T138" t="str">
        <f t="shared" si="1"/>
        <v/>
      </c>
    </row>
    <row r="139">
      <c r="A139" t="s">
        <v>493</v>
      </c>
      <c r="D139" t="s">
        <v>494</v>
      </c>
      <c r="E139">
        <v>1.0</v>
      </c>
      <c r="F139">
        <v>50.0</v>
      </c>
      <c r="G139" s="3" t="s">
        <v>495</v>
      </c>
      <c r="H139" s="6" t="str">
        <f t="shared" si="2"/>
        <v>Any time you perform a melee attack, add PIERCE 1 to the Attack.</v>
      </c>
      <c r="K139" s="4"/>
      <c r="L139" s="4"/>
      <c r="M139" s="4"/>
      <c r="N139" t="s">
        <v>66</v>
      </c>
      <c r="O139" t="s">
        <v>27</v>
      </c>
      <c r="P139" s="8" t="s">
        <v>70</v>
      </c>
      <c r="Q139" t="s">
        <v>70</v>
      </c>
      <c r="R139" s="4" t="s">
        <v>496</v>
      </c>
      <c r="S139" s="4"/>
      <c r="T139" t="str">
        <f t="shared" si="1"/>
        <v/>
      </c>
    </row>
    <row r="140">
      <c r="A140" t="s">
        <v>497</v>
      </c>
      <c r="D140" t="s">
        <v>498</v>
      </c>
      <c r="E140">
        <v>1.0</v>
      </c>
      <c r="F140">
        <v>50.0</v>
      </c>
      <c r="G140" s="3" t="s">
        <v>499</v>
      </c>
      <c r="H140" s="6" t="str">
        <f t="shared" si="2"/>
        <v>During your action where an obstacle is created, create one additional obstacle and apply all effects of the action to it.</v>
      </c>
      <c r="K140" s="4"/>
      <c r="L140" s="4"/>
      <c r="M140" s="4"/>
      <c r="N140" t="s">
        <v>26</v>
      </c>
      <c r="O140" t="s">
        <v>27</v>
      </c>
      <c r="P140" s="8" t="s">
        <v>61</v>
      </c>
      <c r="Q140" t="s">
        <v>61</v>
      </c>
      <c r="R140" s="4" t="s">
        <v>500</v>
      </c>
      <c r="S140" s="4"/>
      <c r="T140" t="str">
        <f t="shared" si="1"/>
        <v/>
      </c>
    </row>
    <row r="141">
      <c r="A141" t="s">
        <v>501</v>
      </c>
      <c r="D141" t="s">
        <v>502</v>
      </c>
      <c r="E141">
        <v>1.0</v>
      </c>
      <c r="F141">
        <v>50.0</v>
      </c>
      <c r="G141" s="3" t="s">
        <v>503</v>
      </c>
      <c r="H141" s="6" t="str">
        <f t="shared" si="2"/>
        <v>Any time you perform an Augment action, add +1 Attack to the entire action.</v>
      </c>
      <c r="K141" s="4"/>
      <c r="L141" s="4"/>
      <c r="M141" s="4"/>
      <c r="N141" t="s">
        <v>66</v>
      </c>
      <c r="O141" t="s">
        <v>27</v>
      </c>
      <c r="P141" s="8" t="s">
        <v>70</v>
      </c>
      <c r="Q141" t="s">
        <v>70</v>
      </c>
      <c r="R141" s="4" t="s">
        <v>504</v>
      </c>
      <c r="S141" s="4"/>
      <c r="T141" t="str">
        <f t="shared" si="1"/>
        <v/>
      </c>
    </row>
    <row r="142">
      <c r="A142" t="s">
        <v>505</v>
      </c>
      <c r="D142" t="s">
        <v>506</v>
      </c>
      <c r="E142">
        <v>1.0</v>
      </c>
      <c r="F142">
        <v>50.0</v>
      </c>
      <c r="G142" s="3" t="s">
        <v>507</v>
      </c>
      <c r="H142" s="6" t="str">
        <f t="shared" si="2"/>
        <v>When damaged by an attack, you may consume Light to gain Shield 3 for the attack.</v>
      </c>
      <c r="K142" s="4"/>
      <c r="L142" s="4"/>
      <c r="M142" s="4"/>
      <c r="N142" t="s">
        <v>66</v>
      </c>
      <c r="O142" t="s">
        <v>27</v>
      </c>
      <c r="P142" s="8" t="s">
        <v>70</v>
      </c>
      <c r="Q142" t="s">
        <v>70</v>
      </c>
      <c r="R142" s="4" t="s">
        <v>508</v>
      </c>
      <c r="S142" s="4"/>
      <c r="T142" t="str">
        <f t="shared" si="1"/>
        <v/>
      </c>
    </row>
    <row r="143">
      <c r="A143" t="s">
        <v>509</v>
      </c>
      <c r="D143" t="s">
        <v>510</v>
      </c>
      <c r="E143">
        <v>1.0</v>
      </c>
      <c r="F143">
        <v>50.0</v>
      </c>
      <c r="G143" s="3" t="s">
        <v>511</v>
      </c>
      <c r="H143" s="6" t="str">
        <f t="shared" si="2"/>
        <v>During your turn, you or any one ally may Refresh one of your spent or consumed items.</v>
      </c>
      <c r="K143" s="4"/>
      <c r="L143" s="4"/>
      <c r="M143" s="4"/>
      <c r="N143" t="s">
        <v>54</v>
      </c>
      <c r="O143" t="s">
        <v>27</v>
      </c>
      <c r="P143" s="8" t="s">
        <v>92</v>
      </c>
      <c r="Q143" t="s">
        <v>92</v>
      </c>
      <c r="R143" s="4" t="s">
        <v>512</v>
      </c>
      <c r="S143" s="4"/>
      <c r="T143" t="str">
        <f t="shared" si="1"/>
        <v/>
      </c>
    </row>
    <row r="144">
      <c r="A144" t="s">
        <v>513</v>
      </c>
      <c r="D144" t="s">
        <v>514</v>
      </c>
      <c r="E144">
        <v>1.0</v>
      </c>
      <c r="F144">
        <v>50.0</v>
      </c>
      <c r="G144" s="3" t="s">
        <v>515</v>
      </c>
      <c r="H144" s="6" t="str">
        <f t="shared" si="2"/>
        <v>When a summon you own is damaged by an attack, it suffers no damage instead.</v>
      </c>
      <c r="K144" s="4"/>
      <c r="L144" s="4"/>
      <c r="M144" s="4"/>
      <c r="N144" t="s">
        <v>54</v>
      </c>
      <c r="O144" t="s">
        <v>27</v>
      </c>
      <c r="P144" s="8" t="s">
        <v>92</v>
      </c>
      <c r="Q144" t="s">
        <v>92</v>
      </c>
      <c r="R144" s="4" t="s">
        <v>516</v>
      </c>
      <c r="S144" s="4"/>
      <c r="T144" t="str">
        <f t="shared" si="1"/>
        <v/>
      </c>
    </row>
    <row r="145">
      <c r="A145" t="s">
        <v>517</v>
      </c>
      <c r="D145" t="s">
        <v>518</v>
      </c>
      <c r="E145">
        <v>1.0</v>
      </c>
      <c r="F145">
        <v>50.0</v>
      </c>
      <c r="G145" s="3" t="s">
        <v>519</v>
      </c>
      <c r="H145" s="6" t="str">
        <f t="shared" si="2"/>
        <v>During your turn, gain INVISIBLE and create Dark.</v>
      </c>
      <c r="K145" s="4"/>
      <c r="L145" s="4"/>
      <c r="M145" s="4"/>
      <c r="N145" t="s">
        <v>54</v>
      </c>
      <c r="O145" t="s">
        <v>27</v>
      </c>
      <c r="P145" s="8" t="s">
        <v>92</v>
      </c>
      <c r="Q145" t="s">
        <v>92</v>
      </c>
      <c r="R145" s="4" t="s">
        <v>520</v>
      </c>
      <c r="S145" s="4"/>
      <c r="T145" t="str">
        <f t="shared" si="1"/>
        <v/>
      </c>
    </row>
    <row r="146">
      <c r="A146" t="s">
        <v>521</v>
      </c>
      <c r="D146" t="s">
        <v>522</v>
      </c>
      <c r="E146">
        <v>1.0</v>
      </c>
      <c r="F146">
        <v>50.0</v>
      </c>
      <c r="G146" s="3" t="s">
        <v>523</v>
      </c>
      <c r="H146" s="6" t="str">
        <f t="shared" si="2"/>
        <v>During your turn, POISON and CURSE one enemy within Range 3.</v>
      </c>
      <c r="K146" s="4"/>
      <c r="L146" s="4"/>
      <c r="M146" s="4"/>
      <c r="N146" t="s">
        <v>26</v>
      </c>
      <c r="O146" t="s">
        <v>27</v>
      </c>
      <c r="P146" s="8" t="s">
        <v>61</v>
      </c>
      <c r="Q146" t="s">
        <v>61</v>
      </c>
      <c r="R146" s="4" t="s">
        <v>524</v>
      </c>
      <c r="S146" s="4"/>
      <c r="T146" t="str">
        <f t="shared" si="1"/>
        <v/>
      </c>
    </row>
    <row r="147">
      <c r="A147" t="s">
        <v>525</v>
      </c>
      <c r="D147" t="s">
        <v>526</v>
      </c>
      <c r="E147">
        <v>1.0</v>
      </c>
      <c r="F147">
        <v>50.0</v>
      </c>
      <c r="G147" s="3" t="s">
        <v>527</v>
      </c>
      <c r="H147" s="6" t="str">
        <f t="shared" si="2"/>
        <v>Any time you perform a melee attack and you have exactly 1 hit point, add +2 Attack to the Attack.</v>
      </c>
      <c r="K147" s="4"/>
      <c r="L147" s="4"/>
      <c r="M147" s="4"/>
      <c r="N147" t="s">
        <v>66</v>
      </c>
      <c r="O147" t="s">
        <v>27</v>
      </c>
      <c r="P147" s="8" t="s">
        <v>61</v>
      </c>
      <c r="Q147" t="s">
        <v>61</v>
      </c>
      <c r="R147" s="4" t="s">
        <v>528</v>
      </c>
      <c r="S147" s="4"/>
      <c r="T147" t="str">
        <f t="shared" si="1"/>
        <v/>
      </c>
    </row>
    <row r="148">
      <c r="A148" t="s">
        <v>529</v>
      </c>
      <c r="D148" t="s">
        <v>530</v>
      </c>
      <c r="E148">
        <v>1.0</v>
      </c>
      <c r="F148">
        <v>50.0</v>
      </c>
      <c r="G148" s="3" t="s">
        <v>531</v>
      </c>
      <c r="H148" s="6" t="str">
        <f t="shared" si="2"/>
        <v>After performing any song action, immediately perform an Attack 2 or Move 2 action.</v>
      </c>
      <c r="K148" s="4"/>
      <c r="L148" s="4"/>
      <c r="M148" s="4"/>
      <c r="N148" t="s">
        <v>66</v>
      </c>
      <c r="O148" t="s">
        <v>27</v>
      </c>
      <c r="P148" s="9" t="s">
        <v>77</v>
      </c>
      <c r="Q148" t="s">
        <v>77</v>
      </c>
      <c r="R148" s="4" t="s">
        <v>532</v>
      </c>
      <c r="S148" s="4"/>
      <c r="T148" t="str">
        <f t="shared" si="1"/>
        <v/>
      </c>
    </row>
    <row r="149">
      <c r="A149" t="s">
        <v>533</v>
      </c>
      <c r="D149" t="s">
        <v>534</v>
      </c>
      <c r="E149">
        <v>1.0</v>
      </c>
      <c r="F149">
        <v>50.0</v>
      </c>
      <c r="G149" s="3" t="s">
        <v>535</v>
      </c>
      <c r="H149" s="6" t="str">
        <f t="shared" si="2"/>
        <v>Any time you perform a Doom action, MUDDLE the target of the Doom.</v>
      </c>
      <c r="K149" s="4"/>
      <c r="L149" s="4"/>
      <c r="M149" s="4"/>
      <c r="N149" t="s">
        <v>66</v>
      </c>
      <c r="O149" t="s">
        <v>27</v>
      </c>
      <c r="P149" s="8" t="s">
        <v>42</v>
      </c>
      <c r="Q149" t="s">
        <v>42</v>
      </c>
      <c r="R149" s="4" t="s">
        <v>536</v>
      </c>
      <c r="S149" s="4"/>
      <c r="T149" t="str">
        <f t="shared" si="1"/>
        <v/>
      </c>
    </row>
    <row r="150">
      <c r="A150" t="s">
        <v>537</v>
      </c>
      <c r="D150" t="s">
        <v>538</v>
      </c>
      <c r="E150">
        <v>1.0</v>
      </c>
      <c r="F150">
        <v>50.0</v>
      </c>
      <c r="G150" s="3" t="s">
        <v>539</v>
      </c>
      <c r="H150" s="6" t="str">
        <f t="shared" si="2"/>
        <v>Any time an ally performs a Medical Pack or Large Medical Pack action, they add +1 Heal to their Heal.</v>
      </c>
      <c r="K150" s="4"/>
      <c r="L150" s="4"/>
      <c r="M150" s="4"/>
      <c r="N150" t="s">
        <v>66</v>
      </c>
      <c r="O150" t="s">
        <v>27</v>
      </c>
      <c r="P150" s="8" t="s">
        <v>42</v>
      </c>
      <c r="Q150" t="s">
        <v>42</v>
      </c>
      <c r="R150" s="4" t="s">
        <v>540</v>
      </c>
      <c r="S150" s="4"/>
      <c r="T150" t="str">
        <f t="shared" si="1"/>
        <v/>
      </c>
    </row>
    <row r="151">
      <c r="A151" t="s">
        <v>541</v>
      </c>
      <c r="D151" t="s">
        <v>542</v>
      </c>
      <c r="E151">
        <v>1.0</v>
      </c>
      <c r="F151">
        <v>50.0</v>
      </c>
      <c r="G151" s="3" t="s">
        <v>543</v>
      </c>
      <c r="H151" s="6" t="str">
        <f t="shared" si="2"/>
        <v>If you move 5 or more hexes on your turn, create any element.</v>
      </c>
      <c r="K151" s="4"/>
      <c r="L151" s="4"/>
      <c r="M151" s="4"/>
      <c r="N151" t="s">
        <v>26</v>
      </c>
      <c r="O151" t="s">
        <v>27</v>
      </c>
      <c r="P151" s="8" t="s">
        <v>28</v>
      </c>
      <c r="Q151" t="s">
        <v>28</v>
      </c>
      <c r="R151" s="4" t="s">
        <v>544</v>
      </c>
      <c r="S151" s="4"/>
      <c r="T151" t="str">
        <f t="shared" si="1"/>
        <v/>
      </c>
    </row>
    <row r="152">
      <c r="A152" t="s">
        <v>545</v>
      </c>
      <c r="D152" t="s">
        <v>546</v>
      </c>
      <c r="E152">
        <v>1.0</v>
      </c>
      <c r="F152">
        <v>50.0</v>
      </c>
      <c r="G152" s="3" t="s">
        <v>547</v>
      </c>
      <c r="H152" s="6" t="str">
        <f t="shared" si="2"/>
        <v>After performing a Command action, play one card from your hand and immediately perform the same side of the card (top or bottom) as the Command action.</v>
      </c>
      <c r="K152" s="4"/>
      <c r="L152" s="4"/>
      <c r="M152" s="4"/>
      <c r="N152" t="s">
        <v>26</v>
      </c>
      <c r="O152" t="s">
        <v>27</v>
      </c>
      <c r="P152" s="9" t="s">
        <v>77</v>
      </c>
      <c r="Q152" t="s">
        <v>77</v>
      </c>
      <c r="R152" s="4" t="s">
        <v>548</v>
      </c>
      <c r="S152" s="4"/>
      <c r="T152" t="str">
        <f t="shared" si="1"/>
        <v/>
      </c>
    </row>
  </sheetData>
  <autoFilter ref="$A$2:$S$152"/>
  <mergeCells count="2">
    <mergeCell ref="B1:C1"/>
    <mergeCell ref="I1:J1"/>
  </mergeCells>
  <drawing r:id="rId1"/>
</worksheet>
</file>