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customStorage/customStorage.xml" ContentType="application/vnd.wps-officedocument.customStorage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E:\GitHubProj\Slot-Monitor\01-VBACode\"/>
    </mc:Choice>
  </mc:AlternateContent>
  <xr:revisionPtr revIDLastSave="0" documentId="13_ncr:1_{66A51703-CEF1-4586-80B6-B48C3D41AB46}" xr6:coauthVersionLast="47" xr6:coauthVersionMax="47" xr10:uidLastSave="{00000000-0000-0000-0000-000000000000}"/>
  <bookViews>
    <workbookView xWindow="-105" yWindow="0" windowWidth="14610" windowHeight="17385" activeTab="1" xr2:uid="{00000000-000D-0000-FFFF-FFFF00000000}"/>
  </bookViews>
  <sheets>
    <sheet name="笔记" sheetId="5" r:id="rId1"/>
    <sheet name="Sheet1" sheetId="1" r:id="rId2"/>
    <sheet name="二级查询" sheetId="2" r:id="rId3"/>
    <sheet name="数组" sheetId="3" r:id="rId4"/>
    <sheet name="转盘" sheetId="6" r:id="rId5"/>
  </sheets>
  <functionGroups builtInGroupCount="19"/>
  <definedNames>
    <definedName name="_xleta.SUM" hidden="1" xlm="1">#NAME?</definedName>
    <definedName name="g_daypay">Sheet1!$A$9</definedName>
    <definedName name="攻击方式">二级查询!$D$2:$D$4</definedName>
    <definedName name="职业定位">二级查询!$C$2:$C$4</definedName>
  </definedNames>
  <calcPr calcId="191029"/>
  <extLst>
    <ext xmlns:x14="http://schemas.microsoft.com/office/spreadsheetml/2009/9/main" uri="{8193D73E-4604-4355-AFF4-8A2333D13BE4}">
      <x14:definedNames>
        <x14:definedName name="GETRND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  <x14:definedName name="MySum">
          <x14:argumentDescriptions count="2">
            <x14:argumentDescription index="0">第一个数字</x14:argumentDescription>
            <x14:argumentDescription index="1">第二个数字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3" i="6" l="1"/>
  <c r="P9" i="6"/>
  <c r="O15" i="6"/>
  <c r="P15" i="6"/>
  <c r="E4" i="6"/>
  <c r="F4" i="6"/>
  <c r="G4" i="6"/>
  <c r="H4" i="6"/>
  <c r="I4" i="6"/>
  <c r="J4" i="6"/>
  <c r="K4" i="6"/>
  <c r="L4" i="6"/>
  <c r="M4" i="6"/>
  <c r="N4" i="6"/>
  <c r="O4" i="6"/>
  <c r="P4" i="6"/>
  <c r="E10" i="6"/>
  <c r="F10" i="6"/>
  <c r="G10" i="6"/>
  <c r="H10" i="6"/>
  <c r="I10" i="6"/>
  <c r="J10" i="6"/>
  <c r="K10" i="6"/>
  <c r="L10" i="6"/>
  <c r="M10" i="6"/>
  <c r="N10" i="6"/>
  <c r="O10" i="6"/>
  <c r="P10" i="6"/>
  <c r="E16" i="6"/>
  <c r="F16" i="6"/>
  <c r="G16" i="6"/>
  <c r="H16" i="6"/>
  <c r="I16" i="6"/>
  <c r="J16" i="6"/>
  <c r="K16" i="6"/>
  <c r="L16" i="6"/>
  <c r="M16" i="6"/>
  <c r="N16" i="6"/>
  <c r="O16" i="6"/>
  <c r="P16" i="6"/>
  <c r="E6" i="3" a="1"/>
  <c r="E6" i="3" s="1"/>
  <c r="D11" i="3"/>
  <c r="D2" i="3"/>
  <c r="D3" i="3"/>
  <c r="D4" i="3"/>
  <c r="D5" i="3"/>
  <c r="D6" i="3"/>
  <c r="D7" i="3"/>
  <c r="D8" i="3"/>
  <c r="D9" i="3"/>
  <c r="D10" i="3"/>
  <c r="D1" i="3"/>
  <c r="B2" i="1"/>
  <c r="C2" i="1" s="1"/>
  <c r="E2" i="1"/>
  <c r="G2" i="1"/>
  <c r="I2" i="1"/>
  <c r="B3" i="1"/>
  <c r="C3" i="1" s="1"/>
  <c r="E3" i="1"/>
  <c r="G3" i="1"/>
  <c r="I3" i="1"/>
  <c r="B4" i="1"/>
  <c r="E4" i="1"/>
  <c r="G4" i="1"/>
  <c r="I4" i="1"/>
  <c r="B5" i="1"/>
  <c r="E5" i="1"/>
  <c r="G5" i="1"/>
  <c r="I5" i="1"/>
  <c r="B6" i="1"/>
  <c r="E6" i="1"/>
  <c r="G6" i="1"/>
  <c r="I6" i="1"/>
  <c r="B7" i="1"/>
  <c r="E7" i="1"/>
  <c r="G7" i="1"/>
  <c r="I7" i="1"/>
  <c r="B8" i="1"/>
  <c r="E8" i="1"/>
  <c r="G8" i="1"/>
  <c r="I8" i="1"/>
  <c r="C111" i="1" a="1"/>
  <c r="C108" i="1" a="1"/>
  <c r="C111" i="1" l="1"/>
  <c r="C108" i="1"/>
  <c r="Q4" i="6"/>
  <c r="Q10" i="6"/>
  <c r="Q16" i="6"/>
  <c r="C4" i="1"/>
  <c r="C6" i="1"/>
  <c r="C8" i="1"/>
  <c r="C7" i="1"/>
  <c r="C5" i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WIN</author>
  </authors>
  <commentList>
    <comment ref="D3" authorId="0" shapeId="0" xr:uid="{0BA8B1EE-0ED4-4519-AACD-D54FE58BC274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9" authorId="0" shapeId="0" xr:uid="{5C5A307D-B10A-475F-AA3C-7BC79B186D75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  <comment ref="D15" authorId="0" shapeId="0" xr:uid="{E2F3FA78-92A3-4162-9CE9-8D799B92AE0C}">
      <text>
        <r>
          <rPr>
            <b/>
            <sz val="9"/>
            <rFont val="宋体"/>
            <family val="3"/>
            <charset val="134"/>
            <scheme val="minor"/>
          </rPr>
          <t>WIN:</t>
        </r>
        <r>
          <rPr>
            <sz val="9"/>
            <rFont val="宋体"/>
            <family val="3"/>
            <charset val="134"/>
            <scheme val="minor"/>
          </rPr>
          <t xml:space="preserve">
大奖奖励=公共奖池*比例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<sst xmlns="http://schemas.openxmlformats.org/spreadsheetml/2006/main" count="177" uniqueCount="74">
  <si>
    <t>天数</t>
  </si>
  <si>
    <t>单日总产出</t>
  </si>
  <si>
    <t>累计总产出</t>
  </si>
  <si>
    <t>单日非机台总产出</t>
  </si>
  <si>
    <t>累积非机台总产出</t>
  </si>
  <si>
    <t>单日机台损耗金币</t>
  </si>
  <si>
    <t>累积机台损耗金币</t>
  </si>
  <si>
    <t>单日下注</t>
  </si>
  <si>
    <t>累积下注</t>
  </si>
  <si>
    <t>职业定位</t>
    <phoneticPr fontId="6" type="noConversion"/>
  </si>
  <si>
    <t>战士</t>
    <phoneticPr fontId="6" type="noConversion"/>
  </si>
  <si>
    <t>法师</t>
    <phoneticPr fontId="6" type="noConversion"/>
  </si>
  <si>
    <t>刺客</t>
    <phoneticPr fontId="6" type="noConversion"/>
  </si>
  <si>
    <t>攻击方式</t>
    <phoneticPr fontId="6" type="noConversion"/>
  </si>
  <si>
    <t>挥剑</t>
    <phoneticPr fontId="6" type="noConversion"/>
  </si>
  <si>
    <t>火球</t>
    <phoneticPr fontId="6" type="noConversion"/>
  </si>
  <si>
    <t>背刺</t>
    <phoneticPr fontId="6" type="noConversion"/>
  </si>
  <si>
    <t>二级查询</t>
    <phoneticPr fontId="6" type="noConversion"/>
  </si>
  <si>
    <t>Tile</t>
    <phoneticPr fontId="6" type="noConversion"/>
  </si>
  <si>
    <t>Sub则不会返回，并且Sub可以加入按钮调用</t>
    <phoneticPr fontId="1" type="noConversion"/>
  </si>
  <si>
    <t>Function写函数必须返回，并且是将函数名当作变量返回，不能加入按钮调用</t>
    <phoneticPr fontId="1" type="noConversion"/>
  </si>
  <si>
    <t>序号</t>
    <phoneticPr fontId="1" type="noConversion"/>
  </si>
  <si>
    <t>key</t>
    <phoneticPr fontId="1" type="noConversion"/>
  </si>
  <si>
    <t>白银转盘</t>
  </si>
  <si>
    <t>序号</t>
  </si>
  <si>
    <t>12(大奖)</t>
  </si>
  <si>
    <t>转盘奖励(:小票)</t>
  </si>
  <si>
    <t>概率</t>
  </si>
  <si>
    <t>权重</t>
  </si>
  <si>
    <t>黄金转盘</t>
  </si>
  <si>
    <t>钻石转盘</t>
  </si>
  <si>
    <t>11(大奖)</t>
  </si>
  <si>
    <t>日志</t>
    <phoneticPr fontId="1" type="noConversion"/>
  </si>
  <si>
    <t>当前日志数量</t>
    <phoneticPr fontId="1" type="noConversion"/>
  </si>
  <si>
    <t>JPBous</t>
    <phoneticPr fontId="1" type="noConversion"/>
  </si>
  <si>
    <t>职业定位</t>
  </si>
  <si>
    <t>刺客</t>
  </si>
  <si>
    <t>if…then语句可以写在一行，然后省略end if。例如：if Time&lt;=0.5 then MsgBox "早上好"</t>
    <phoneticPr fontId="1" type="noConversion"/>
  </si>
  <si>
    <t>把程序写在【代码窗口】里，将光标定位在程序的中间，可以按F8键逐句执行语句观察程序的执行流程</t>
    <phoneticPr fontId="1" type="noConversion"/>
  </si>
  <si>
    <t>Do While语句是当逻辑表达式的值为False时退出循环，而Do Until语句是当逻辑表达式的值为True时退出循环</t>
    <phoneticPr fontId="1" type="noConversion"/>
  </si>
  <si>
    <t>我是王德发</t>
    <phoneticPr fontId="1" type="noConversion"/>
  </si>
  <si>
    <t>如果想在另一个过程里使用代码执行它，常用的方法有如下三种</t>
    <phoneticPr fontId="1" type="noConversion"/>
  </si>
  <si>
    <r>
      <t>方法二：在过程名称以及参数前使用Call关键字，参数用括号括起来，并用逗号隔开。Call过程名 [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（参数1，参数2，...）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]</t>
    </r>
    <phoneticPr fontId="1" type="noConversion"/>
  </si>
  <si>
    <t>如果一个过程被声明为私有过程，只有这个模块里的过程才能调用它。如果想让其他模块中的过程也能调用，应该把它声明为公共过程。私有过程不会在【宏】对话框里显示</t>
    <phoneticPr fontId="1" type="noConversion"/>
  </si>
  <si>
    <t>GETRND()函数</t>
    <phoneticPr fontId="1" type="noConversion"/>
  </si>
  <si>
    <t>MYSUM()函数</t>
    <phoneticPr fontId="1" type="noConversion"/>
  </si>
  <si>
    <t>我是芝大力</t>
    <phoneticPr fontId="1" type="noConversion"/>
  </si>
  <si>
    <t>您这次黄金转盘获得 310 个小票</t>
  </si>
  <si>
    <t>您这次黄金转盘获得 380 个小票</t>
  </si>
  <si>
    <t>您这次黄金转盘获得 330 个小票</t>
  </si>
  <si>
    <t>您这次黄金转盘获得 320 个小票</t>
  </si>
  <si>
    <t>您这次黄金转盘获得 300 个小票</t>
  </si>
  <si>
    <t>您这次黄金转盘获得 340 个小票</t>
  </si>
  <si>
    <t>您这次黄金转盘获得 370 个小票</t>
  </si>
  <si>
    <t>您这次钻石转盘获得 510 个小票</t>
  </si>
  <si>
    <t>您这次钻石转盘获得 600 个小票</t>
  </si>
  <si>
    <t>您这次钻石转盘获得 580 个小票</t>
  </si>
  <si>
    <t>您这次钻石转盘获得 530 个小票</t>
  </si>
  <si>
    <t>您这次钻石转盘获得 520 个小票</t>
  </si>
  <si>
    <t>您这次钻石转盘获得 570 个小票</t>
  </si>
  <si>
    <t>您这次钻石转盘获得 560 个小票</t>
  </si>
  <si>
    <t>您这次钻石转盘获得 550 个小票</t>
  </si>
  <si>
    <t>您这次钻石转盘获得 540 个小票</t>
  </si>
  <si>
    <t>您这次钻石转盘获得 500 个小票</t>
  </si>
  <si>
    <t>ta不姓邱</t>
    <phoneticPr fontId="1" type="noConversion"/>
  </si>
  <si>
    <t>冯大力</t>
    <phoneticPr fontId="1" type="noConversion"/>
  </si>
  <si>
    <t>使用Application.Volatile True语句是将自定义函数声明为易失性函数。当工作表发生重算后，易失性函数会重新计算函数的值。但因为更改单元格的背景颜色不会让工作表重算，所以，无论是否使用该语句，更改单元格的颜色后，本节中编写的自定义函数CountColor都不会重新计算</t>
    <phoneticPr fontId="1" type="noConversion"/>
  </si>
  <si>
    <t>Application对象的DisplayAlerts属性决定在程序运行中是否显示警告信息，默认值为True，如果不想在程序运行时被提示和警告信息打扰，可在程序开始时将属性设为False。但如果在程序中修改了该属性为False，在程序结束前请记得将它设回True</t>
    <phoneticPr fontId="1" type="noConversion"/>
  </si>
  <si>
    <t>在VBA里，可以设置Application对象的EnableEvents的属性为False来禁用事件,来避免事件无限递归，特别是表本身的代码</t>
    <phoneticPr fontId="1" type="noConversion"/>
  </si>
  <si>
    <t>在VBA里，可以使用Application对象的WorksheetFunction属性调用部分工作表函数</t>
    <phoneticPr fontId="1" type="noConversion"/>
  </si>
  <si>
    <r>
      <t>如果在编写代码时，忘记了某个函数的拼写，可以在【代码窗口】中先键入“VBA.”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 系统会自动显示【函数列表】供你选择</t>
    </r>
    <phoneticPr fontId="1" type="noConversion"/>
  </si>
  <si>
    <t>方法一：输入过程名称以及参数，参数用逗号隔开</t>
    <phoneticPr fontId="1" type="noConversion"/>
  </si>
  <si>
    <t>方法三：利用Application对象的Run方法</t>
    <phoneticPr fontId="1" type="noConversion"/>
  </si>
  <si>
    <r>
      <t>如果想把模块中的所有过程全部声明为私有过程（包括已经声明为公共过程的过程）</t>
    </r>
    <r>
      <rPr>
        <sz val="11"/>
        <color theme="1"/>
        <rFont val="MS Gothic"/>
        <family val="3"/>
        <charset val="128"/>
      </rPr>
      <t>​</t>
    </r>
    <r>
      <rPr>
        <sz val="11"/>
        <color theme="1"/>
        <rFont val="宋体"/>
        <family val="3"/>
        <charset val="134"/>
        <scheme val="minor"/>
      </rPr>
      <t>，只需在模块中第一个过程之前写上“Option Private Module”即可</t>
    </r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</si>
</sst>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76" formatCode="0_ "/>
  </numFmts>
  <fonts count="10" x14ac:knownFonts="1">
    <font>
      <sz val="11"/>
      <color theme="1"/>
      <name val="宋体"/>
      <charset val="134"/>
      <scheme val="minor"/>
    </font>
    <font>
      <sz val="9"/>
      <name val="宋体"/>
      <family val="3"/>
      <charset val="134"/>
      <scheme val="minor"/>
    </font>
    <font>
      <sz val="11"/>
      <color indexed="8"/>
      <name val="微软雅黑"/>
      <family val="2"/>
      <charset val="134"/>
    </font>
    <font>
      <b/>
      <sz val="11"/>
      <color indexed="8"/>
      <name val="微软雅黑"/>
      <family val="2"/>
      <charset val="134"/>
    </font>
    <font>
      <sz val="11"/>
      <color rgb="FF000000"/>
      <name val="宋体"/>
      <family val="3"/>
      <charset val="134"/>
    </font>
    <font>
      <sz val="11"/>
      <color theme="1"/>
      <name val="宋体"/>
      <family val="3"/>
      <charset val="134"/>
      <scheme val="minor"/>
    </font>
    <font>
      <sz val="9"/>
      <name val="宋体"/>
      <family val="3"/>
      <charset val="134"/>
      <scheme val="minor"/>
    </font>
    <font>
      <b/>
      <sz val="9"/>
      <name val="宋体"/>
      <family val="3"/>
      <charset val="134"/>
      <scheme val="minor"/>
    </font>
    <font>
      <b/>
      <sz val="13"/>
      <color indexed="10"/>
      <name val="宋体"/>
      <family val="3"/>
      <charset val="134"/>
      <scheme val="minor"/>
    </font>
    <font>
      <sz val="11"/>
      <color theme="1"/>
      <name val="MS Gothic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rgb="FF00B0F0"/>
        <bgColor indexed="64"/>
      </patternFill>
    </fill>
    <fill>
      <patternFill patternType="solid">
        <fgColor rgb="FFFF6400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">
    <xf numFmtId="0" fontId="0" fillId="0" borderId="0">
      <alignment vertical="center"/>
    </xf>
    <xf numFmtId="0" fontId="5" fillId="0" borderId="0">
      <alignment vertical="center"/>
    </xf>
  </cellStyleXfs>
  <cellXfs count="21">
    <xf numFmtId="0" fontId="0" fillId="0" borderId="0" xfId="0">
      <alignment vertical="center"/>
    </xf>
    <xf numFmtId="176" fontId="3" fillId="0" borderId="1" xfId="0" applyNumberFormat="1" applyFont="1" applyBorder="1" applyAlignment="1">
      <alignment horizontal="center" vertical="center"/>
    </xf>
    <xf numFmtId="176" fontId="3" fillId="0" borderId="2" xfId="0" applyNumberFormat="1" applyFont="1" applyBorder="1" applyAlignment="1">
      <alignment horizontal="center" vertical="center"/>
    </xf>
    <xf numFmtId="176" fontId="2" fillId="0" borderId="0" xfId="0" applyNumberFormat="1" applyFont="1" applyAlignment="1">
      <alignment horizontal="center" vertical="center"/>
    </xf>
    <xf numFmtId="176" fontId="0" fillId="0" borderId="0" xfId="0" applyNumberFormat="1">
      <alignment vertical="center"/>
    </xf>
    <xf numFmtId="0" fontId="5" fillId="0" borderId="0" xfId="0" applyFont="1">
      <alignment vertical="center"/>
    </xf>
    <xf numFmtId="176" fontId="5" fillId="0" borderId="0" xfId="0" applyNumberFormat="1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3" fillId="2" borderId="3" xfId="0" applyFont="1" applyFill="1" applyBorder="1" applyAlignment="1">
      <alignment horizontal="center" vertical="center"/>
    </xf>
    <xf numFmtId="0" fontId="2" fillId="0" borderId="3" xfId="0" applyFont="1" applyBorder="1">
      <alignment vertical="center"/>
    </xf>
    <xf numFmtId="0" fontId="2" fillId="0" borderId="3" xfId="0" applyFont="1" applyBorder="1" applyAlignment="1">
      <alignment horizontal="right" vertical="center"/>
    </xf>
    <xf numFmtId="10" fontId="2" fillId="0" borderId="5" xfId="0" applyNumberFormat="1" applyFont="1" applyBorder="1">
      <alignment vertical="center"/>
    </xf>
    <xf numFmtId="10" fontId="2" fillId="0" borderId="0" xfId="0" applyNumberFormat="1" applyFont="1">
      <alignment vertical="center"/>
    </xf>
    <xf numFmtId="0" fontId="3" fillId="0" borderId="0" xfId="0" applyFont="1" applyAlignment="1">
      <alignment horizontal="center" vertical="center"/>
    </xf>
    <xf numFmtId="0" fontId="2" fillId="0" borderId="5" xfId="0" applyFont="1" applyBorder="1">
      <alignment vertical="center"/>
    </xf>
    <xf numFmtId="0" fontId="8" fillId="0" borderId="0" xfId="0" applyFont="1">
      <alignment vertical="center"/>
    </xf>
    <xf numFmtId="0" fontId="5" fillId="3" borderId="0" xfId="0" applyFont="1" applyFill="1">
      <alignment vertical="center"/>
    </xf>
    <xf numFmtId="0" fontId="3" fillId="2" borderId="4" xfId="0" applyFont="1" applyFill="1" applyBorder="1" applyAlignment="1">
      <alignment horizontal="center" vertical="center"/>
    </xf>
    <xf numFmtId="0" fontId="3" fillId="2" borderId="6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A65CF081-E165-403F-A80A-3A1351936F20}"/>
  </cellStyles>
  <dxfs count="17">
    <dxf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b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ont>
        <color theme="1"/>
      </font>
    </dxf>
    <dxf>
      <font>
        <color theme="1"/>
      </font>
      <border>
        <bottom style="thin">
          <color theme="4" tint="0.39994506668294322"/>
        </bottom>
      </border>
    </dxf>
    <dxf>
      <font>
        <b/>
        <color theme="1"/>
      </font>
    </dxf>
    <dxf>
      <font>
        <b/>
        <color theme="1"/>
      </font>
      <border>
        <top style="thin">
          <color theme="4"/>
        </top>
        <bottom style="thin">
          <color theme="4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top style="thin">
          <color theme="4" tint="0.39994506668294322"/>
        </top>
        <bottom style="thin">
          <color theme="4" tint="0.39994506668294322"/>
        </bottom>
      </border>
    </dxf>
    <dxf>
      <font>
        <b/>
        <color theme="1"/>
      </font>
      <fill>
        <patternFill patternType="solid">
          <fgColor theme="4" tint="0.79995117038483843"/>
          <bgColor theme="4" tint="0.79995117038483843"/>
        </patternFill>
      </fill>
      <border>
        <bottom style="thin">
          <color theme="4" tint="0.39994506668294322"/>
        </bottom>
      </border>
    </dxf>
    <dxf>
      <fill>
        <patternFill patternType="solid">
          <fgColor theme="4" tint="0.79995117038483843"/>
          <bgColor theme="4" tint="0.79995117038483843"/>
        </patternFill>
      </fill>
    </dxf>
    <dxf>
      <fill>
        <patternFill patternType="solid">
          <fgColor theme="4" tint="0.79995117038483843"/>
          <bgColor theme="4" tint="0.79995117038483843"/>
        </patternFill>
      </fill>
    </dxf>
    <dxf>
      <font>
        <b/>
        <color theme="1"/>
      </font>
    </dxf>
    <dxf>
      <font>
        <b/>
        <color theme="1"/>
      </font>
    </dxf>
    <dxf>
      <font>
        <b/>
        <color theme="1"/>
      </font>
      <border>
        <top style="double">
          <color theme="4"/>
        </top>
      </border>
    </dxf>
    <dxf>
      <font>
        <b/>
        <color theme="0"/>
      </font>
      <fill>
        <patternFill patternType="solid">
          <fgColor theme="4"/>
          <bgColor theme="4"/>
        </patternFill>
      </fill>
    </dxf>
    <dxf>
      <font>
        <color theme="1"/>
      </font>
      <border>
        <left style="thin">
          <color theme="4"/>
        </left>
        <right style="thin">
          <color theme="4"/>
        </right>
        <top style="thin">
          <color theme="4"/>
        </top>
        <bottom style="thin">
          <color theme="4"/>
        </bottom>
        <horizontal style="thin">
          <color theme="4" tint="0.39994506668294322"/>
        </horizontal>
      </border>
    </dxf>
  </dxfs>
  <tableStyles count="2" defaultTableStyle="TableStylePreset3_Accent1" defaultPivotStyle="PivotStylePreset2_Accent1">
    <tableStyle name="TableStylePreset3_Accent1" pivot="0" count="7" xr9:uid="{59DB682C-5494-4EDE-A608-00C9E5F0F923}">
      <tableStyleElement type="wholeTable" dxfId="16"/>
      <tableStyleElement type="headerRow" dxfId="15"/>
      <tableStyleElement type="totalRow" dxfId="14"/>
      <tableStyleElement type="firstColumn" dxfId="13"/>
      <tableStyleElement type="lastColumn" dxfId="12"/>
      <tableStyleElement type="firstRowStripe" dxfId="11"/>
      <tableStyleElement type="firstColumnStripe" dxfId="10"/>
    </tableStyle>
    <tableStyle name="PivotStylePreset2_Accent1" table="0" count="10" xr9:uid="{267968C8-6FFD-4C36-ACC1-9EA1FD1885CA}">
      <tableStyleElement type="headerRow" dxfId="9"/>
      <tableStyleElement type="totalRow" dxfId="8"/>
      <tableStyleElement type="firstRowStripe" dxfId="7"/>
      <tableStyleElement type="firstColumnStripe" dxfId="6"/>
      <tableStyleElement type="firstSubtotalRow" dxfId="5"/>
      <tableStyleElement type="secondSubtotalRow" dxfId="4"/>
      <tableStyleElement type="firstRowSubheading" dxfId="3"/>
      <tableStyleElement type="secondRowSubheading" dxfId="2"/>
      <tableStyleElement type="pageFieldLabels" dxfId="1"/>
      <tableStyleElement type="pageFieldValues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www.wps.cn/officeDocument/2023/relationships/customStorage" Target="customStorage/customStorage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eetMetadata" Target="metadata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ustomStorage/customStorage.xml><?xml version="1.0" encoding="utf-8"?>
<customStorage xmlns="https://web.wps.cn/et/2018/main">
  <book/>
  <sheets/>
</customStorag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253621</xdr:colOff>
      <xdr:row>3</xdr:row>
      <xdr:rowOff>38100</xdr:rowOff>
    </xdr:from>
    <xdr:to>
      <xdr:col>5</xdr:col>
      <xdr:colOff>659742</xdr:colOff>
      <xdr:row>18</xdr:row>
      <xdr:rowOff>9526</xdr:rowOff>
    </xdr:to>
    <xdr:pic>
      <xdr:nvPicPr>
        <xdr:cNvPr id="2" name="图片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39421" y="552450"/>
          <a:ext cx="3149321" cy="2543176"/>
        </a:xfrm>
        <a:prstGeom prst="rect">
          <a:avLst/>
        </a:prstGeom>
      </xdr:spPr>
    </xdr:pic>
    <xdr:clientData/>
  </xdr:twoCellAnchor>
  <xdr:twoCellAnchor editAs="oneCell">
    <xdr:from>
      <xdr:col>1</xdr:col>
      <xdr:colOff>257175</xdr:colOff>
      <xdr:row>18</xdr:row>
      <xdr:rowOff>123825</xdr:rowOff>
    </xdr:from>
    <xdr:to>
      <xdr:col>5</xdr:col>
      <xdr:colOff>620470</xdr:colOff>
      <xdr:row>23</xdr:row>
      <xdr:rowOff>0</xdr:rowOff>
    </xdr:to>
    <xdr:pic>
      <xdr:nvPicPr>
        <xdr:cNvPr id="3" name="图片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42975" y="3209925"/>
          <a:ext cx="3106495" cy="733425"/>
        </a:xfrm>
        <a:prstGeom prst="rect">
          <a:avLst/>
        </a:prstGeom>
      </xdr:spPr>
    </xdr:pic>
    <xdr:clientData/>
  </xdr:twoCellAnchor>
  <xdr:twoCellAnchor editAs="oneCell">
    <xdr:from>
      <xdr:col>1</xdr:col>
      <xdr:colOff>200026</xdr:colOff>
      <xdr:row>24</xdr:row>
      <xdr:rowOff>0</xdr:rowOff>
    </xdr:from>
    <xdr:to>
      <xdr:col>5</xdr:col>
      <xdr:colOff>609600</xdr:colOff>
      <xdr:row>28</xdr:row>
      <xdr:rowOff>54654</xdr:rowOff>
    </xdr:to>
    <xdr:pic>
      <xdr:nvPicPr>
        <xdr:cNvPr id="4" name="图片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885826" y="4114800"/>
          <a:ext cx="3152774" cy="740454"/>
        </a:xfrm>
        <a:prstGeom prst="rect">
          <a:avLst/>
        </a:prstGeom>
      </xdr:spPr>
    </xdr:pic>
    <xdr:clientData/>
  </xdr:twoCellAnchor>
  <xdr:twoCellAnchor editAs="oneCell">
    <xdr:from>
      <xdr:col>1</xdr:col>
      <xdr:colOff>209551</xdr:colOff>
      <xdr:row>28</xdr:row>
      <xdr:rowOff>161927</xdr:rowOff>
    </xdr:from>
    <xdr:to>
      <xdr:col>5</xdr:col>
      <xdr:colOff>533400</xdr:colOff>
      <xdr:row>36</xdr:row>
      <xdr:rowOff>101665</xdr:rowOff>
    </xdr:to>
    <xdr:pic>
      <xdr:nvPicPr>
        <xdr:cNvPr id="5" name="图片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895351" y="4962527"/>
          <a:ext cx="3067049" cy="1311338"/>
        </a:xfrm>
        <a:prstGeom prst="rect">
          <a:avLst/>
        </a:prstGeom>
        <a:noFill/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276226</xdr:colOff>
      <xdr:row>37</xdr:row>
      <xdr:rowOff>152400</xdr:rowOff>
    </xdr:from>
    <xdr:to>
      <xdr:col>5</xdr:col>
      <xdr:colOff>571500</xdr:colOff>
      <xdr:row>46</xdr:row>
      <xdr:rowOff>116321</xdr:rowOff>
    </xdr:to>
    <xdr:pic>
      <xdr:nvPicPr>
        <xdr:cNvPr id="6" name="图片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962026" y="6496050"/>
          <a:ext cx="3038474" cy="1506971"/>
        </a:xfrm>
        <a:prstGeom prst="rect">
          <a:avLst/>
        </a:prstGeom>
      </xdr:spPr>
    </xdr:pic>
    <xdr:clientData/>
  </xdr:twoCellAnchor>
  <xdr:twoCellAnchor editAs="oneCell">
    <xdr:from>
      <xdr:col>1</xdr:col>
      <xdr:colOff>219076</xdr:colOff>
      <xdr:row>47</xdr:row>
      <xdr:rowOff>1</xdr:rowOff>
    </xdr:from>
    <xdr:to>
      <xdr:col>5</xdr:col>
      <xdr:colOff>600076</xdr:colOff>
      <xdr:row>73</xdr:row>
      <xdr:rowOff>133351</xdr:rowOff>
    </xdr:to>
    <xdr:pic>
      <xdr:nvPicPr>
        <xdr:cNvPr id="9" name="图片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904876" y="8058151"/>
          <a:ext cx="3124200" cy="4591050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104775</xdr:colOff>
      <xdr:row>77</xdr:row>
      <xdr:rowOff>54078</xdr:rowOff>
    </xdr:from>
    <xdr:to>
      <xdr:col>5</xdr:col>
      <xdr:colOff>454673</xdr:colOff>
      <xdr:row>84</xdr:row>
      <xdr:rowOff>76200</xdr:rowOff>
    </xdr:to>
    <xdr:pic>
      <xdr:nvPicPr>
        <xdr:cNvPr id="11" name="图片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790575" y="13255728"/>
          <a:ext cx="3093098" cy="1222272"/>
        </a:xfrm>
        <a:prstGeom prst="rect">
          <a:avLst/>
        </a:prstGeom>
      </xdr:spPr>
    </xdr:pic>
    <xdr:clientData/>
  </xdr:twoCellAnchor>
  <xdr:twoCellAnchor editAs="oneCell">
    <xdr:from>
      <xdr:col>1</xdr:col>
      <xdr:colOff>123825</xdr:colOff>
      <xdr:row>85</xdr:row>
      <xdr:rowOff>76201</xdr:rowOff>
    </xdr:from>
    <xdr:to>
      <xdr:col>5</xdr:col>
      <xdr:colOff>419100</xdr:colOff>
      <xdr:row>93</xdr:row>
      <xdr:rowOff>140971</xdr:rowOff>
    </xdr:to>
    <xdr:pic>
      <xdr:nvPicPr>
        <xdr:cNvPr id="12" name="图片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809625" y="14649451"/>
          <a:ext cx="3038475" cy="1436370"/>
        </a:xfrm>
        <a:prstGeom prst="rect">
          <a:avLst/>
        </a:prstGeom>
      </xdr:spPr>
    </xdr:pic>
    <xdr:clientData/>
  </xdr:twoCellAnchor>
  <xdr:twoCellAnchor editAs="oneCell">
    <xdr:from>
      <xdr:col>1</xdr:col>
      <xdr:colOff>76200</xdr:colOff>
      <xdr:row>102</xdr:row>
      <xdr:rowOff>57151</xdr:rowOff>
    </xdr:from>
    <xdr:to>
      <xdr:col>5</xdr:col>
      <xdr:colOff>391633</xdr:colOff>
      <xdr:row>106</xdr:row>
      <xdr:rowOff>133351</xdr:rowOff>
    </xdr:to>
    <xdr:pic>
      <xdr:nvPicPr>
        <xdr:cNvPr id="7" name="图片 6">
          <a:extLst>
            <a:ext uri="{FF2B5EF4-FFF2-40B4-BE49-F238E27FC236}">
              <a16:creationId xmlns:a16="http://schemas.microsoft.com/office/drawing/2014/main" id="{5A66C37F-5E88-3511-1572-2BDA0D31A9A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762000" y="17545051"/>
          <a:ext cx="3058633" cy="762000"/>
        </a:xfrm>
        <a:prstGeom prst="rect">
          <a:avLst/>
        </a:prstGeom>
      </xdr:spPr>
    </xdr:pic>
    <xdr:clientData/>
  </xdr:twoCellAnchor>
  <xdr:twoCellAnchor editAs="oneCell">
    <xdr:from>
      <xdr:col>1</xdr:col>
      <xdr:colOff>38099</xdr:colOff>
      <xdr:row>108</xdr:row>
      <xdr:rowOff>47625</xdr:rowOff>
    </xdr:from>
    <xdr:to>
      <xdr:col>5</xdr:col>
      <xdr:colOff>573982</xdr:colOff>
      <xdr:row>114</xdr:row>
      <xdr:rowOff>76200</xdr:rowOff>
    </xdr:to>
    <xdr:pic>
      <xdr:nvPicPr>
        <xdr:cNvPr id="8" name="图片 7">
          <a:extLst>
            <a:ext uri="{FF2B5EF4-FFF2-40B4-BE49-F238E27FC236}">
              <a16:creationId xmlns:a16="http://schemas.microsoft.com/office/drawing/2014/main" id="{75A96ED6-9BAA-95F2-03DE-DBC30F2D3571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723899" y="18564225"/>
          <a:ext cx="3279083" cy="1057275"/>
        </a:xfrm>
        <a:prstGeom prst="rect">
          <a:avLst/>
        </a:prstGeom>
      </xdr:spPr>
    </xdr:pic>
    <xdr:clientData/>
  </xdr:twoCellAnchor>
  <xdr:twoCellAnchor editAs="oneCell">
    <xdr:from>
      <xdr:col>1</xdr:col>
      <xdr:colOff>104776</xdr:colOff>
      <xdr:row>117</xdr:row>
      <xdr:rowOff>98945</xdr:rowOff>
    </xdr:from>
    <xdr:to>
      <xdr:col>5</xdr:col>
      <xdr:colOff>485775</xdr:colOff>
      <xdr:row>121</xdr:row>
      <xdr:rowOff>65247</xdr:rowOff>
    </xdr:to>
    <xdr:pic>
      <xdr:nvPicPr>
        <xdr:cNvPr id="13" name="图片 12">
          <a:extLst>
            <a:ext uri="{FF2B5EF4-FFF2-40B4-BE49-F238E27FC236}">
              <a16:creationId xmlns:a16="http://schemas.microsoft.com/office/drawing/2014/main" id="{553344BE-B3B8-3B5D-52CD-EA0C29B6138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790576" y="20158595"/>
          <a:ext cx="3124199" cy="652102"/>
        </a:xfrm>
        <a:prstGeom prst="rect">
          <a:avLst/>
        </a:prstGeom>
      </xdr:spPr>
    </xdr:pic>
    <xdr:clientData/>
  </xdr:twoCellAnchor>
  <xdr:twoCellAnchor editAs="oneCell">
    <xdr:from>
      <xdr:col>1</xdr:col>
      <xdr:colOff>118520</xdr:colOff>
      <xdr:row>122</xdr:row>
      <xdr:rowOff>76200</xdr:rowOff>
    </xdr:from>
    <xdr:to>
      <xdr:col>5</xdr:col>
      <xdr:colOff>466725</xdr:colOff>
      <xdr:row>135</xdr:row>
      <xdr:rowOff>87910</xdr:rowOff>
    </xdr:to>
    <xdr:pic>
      <xdr:nvPicPr>
        <xdr:cNvPr id="14" name="图片 13">
          <a:extLst>
            <a:ext uri="{FF2B5EF4-FFF2-40B4-BE49-F238E27FC236}">
              <a16:creationId xmlns:a16="http://schemas.microsoft.com/office/drawing/2014/main" id="{278204CA-D0E7-8E78-E7B9-A28F7DE425C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804320" y="20993100"/>
          <a:ext cx="3091405" cy="2240560"/>
        </a:xfrm>
        <a:prstGeom prst="rect">
          <a:avLst/>
        </a:prstGeom>
      </xdr:spPr>
    </xdr:pic>
    <xdr:clientData/>
  </xdr:twoCellAnchor>
  <xdr:twoCellAnchor editAs="oneCell">
    <xdr:from>
      <xdr:col>1</xdr:col>
      <xdr:colOff>106958</xdr:colOff>
      <xdr:row>137</xdr:row>
      <xdr:rowOff>57150</xdr:rowOff>
    </xdr:from>
    <xdr:to>
      <xdr:col>5</xdr:col>
      <xdr:colOff>424848</xdr:colOff>
      <xdr:row>158</xdr:row>
      <xdr:rowOff>28575</xdr:rowOff>
    </xdr:to>
    <xdr:pic>
      <xdr:nvPicPr>
        <xdr:cNvPr id="15" name="图片 14">
          <a:extLst>
            <a:ext uri="{FF2B5EF4-FFF2-40B4-BE49-F238E27FC236}">
              <a16:creationId xmlns:a16="http://schemas.microsoft.com/office/drawing/2014/main" id="{28C0D364-D1F0-011E-12F7-2E6E48EF0A1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792758" y="23545800"/>
          <a:ext cx="3061090" cy="357187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9</xdr:row>
          <xdr:rowOff>57150</xdr:rowOff>
        </xdr:from>
        <xdr:to>
          <xdr:col>2</xdr:col>
          <xdr:colOff>523875</xdr:colOff>
          <xdr:row>12</xdr:row>
          <xdr:rowOff>142875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1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单日下注赋值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762000</xdr:colOff>
          <xdr:row>9</xdr:row>
          <xdr:rowOff>114300</xdr:rowOff>
        </xdr:from>
        <xdr:to>
          <xdr:col>4</xdr:col>
          <xdr:colOff>885825</xdr:colOff>
          <xdr:row>12</xdr:row>
          <xdr:rowOff>123825</xdr:rowOff>
        </xdr:to>
        <xdr:sp macro="" textlink="">
          <xdr:nvSpPr>
            <xdr:cNvPr id="1032" name="Button 8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1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按钮 8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266700</xdr:colOff>
          <xdr:row>17</xdr:row>
          <xdr:rowOff>38100</xdr:rowOff>
        </xdr:from>
        <xdr:to>
          <xdr:col>2</xdr:col>
          <xdr:colOff>600075</xdr:colOff>
          <xdr:row>20</xdr:row>
          <xdr:rowOff>123825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id="{00000000-0008-0000-01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查名字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190500</xdr:colOff>
          <xdr:row>22</xdr:row>
          <xdr:rowOff>142875</xdr:rowOff>
        </xdr:from>
        <xdr:to>
          <xdr:col>2</xdr:col>
          <xdr:colOff>523875</xdr:colOff>
          <xdr:row>26</xdr:row>
          <xdr:rowOff>57150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id="{00000000-0008-0000-01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评分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200025</xdr:colOff>
          <xdr:row>28</xdr:row>
          <xdr:rowOff>152400</xdr:rowOff>
        </xdr:from>
        <xdr:to>
          <xdr:col>2</xdr:col>
          <xdr:colOff>533400</xdr:colOff>
          <xdr:row>32</xdr:row>
          <xdr:rowOff>66675</xdr:rowOff>
        </xdr:to>
        <xdr:sp macro="" textlink="">
          <xdr:nvSpPr>
            <xdr:cNvPr id="1035" name="Button 11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id="{00000000-0008-0000-01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输出奇数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219075</xdr:colOff>
          <xdr:row>80</xdr:row>
          <xdr:rowOff>57150</xdr:rowOff>
        </xdr:from>
        <xdr:to>
          <xdr:col>2</xdr:col>
          <xdr:colOff>552450</xdr:colOff>
          <xdr:row>83</xdr:row>
          <xdr:rowOff>142875</xdr:rowOff>
        </xdr:to>
        <xdr:sp macro="" textlink="">
          <xdr:nvSpPr>
            <xdr:cNvPr id="1037" name="Button 13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1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输出被3整除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619125</xdr:colOff>
          <xdr:row>117</xdr:row>
          <xdr:rowOff>66675</xdr:rowOff>
        </xdr:from>
        <xdr:to>
          <xdr:col>2</xdr:col>
          <xdr:colOff>819150</xdr:colOff>
          <xdr:row>119</xdr:row>
          <xdr:rowOff>142875</xdr:rowOff>
        </xdr:to>
        <xdr:sp macro="" textlink="">
          <xdr:nvSpPr>
            <xdr:cNvPr id="1039" name="Button 15" hidden="1">
              <a:extLst>
                <a:ext uri="{63B3BB69-23CF-44E3-9099-C40C66FF867C}">
                  <a14:compatExt spid="_x0000_s1039"/>
                </a:ext>
                <a:ext uri="{FF2B5EF4-FFF2-40B4-BE49-F238E27FC236}">
                  <a16:creationId xmlns:a16="http://schemas.microsoft.com/office/drawing/2014/main" id="{00000000-0008-0000-0100-00000F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修改字体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133350</xdr:colOff>
          <xdr:row>105</xdr:row>
          <xdr:rowOff>161925</xdr:rowOff>
        </xdr:from>
        <xdr:to>
          <xdr:col>3</xdr:col>
          <xdr:colOff>1390650</xdr:colOff>
          <xdr:row>108</xdr:row>
          <xdr:rowOff>66675</xdr:rowOff>
        </xdr:to>
        <xdr:sp macro="" textlink="">
          <xdr:nvSpPr>
            <xdr:cNvPr id="1040" name="Button 16" hidden="1">
              <a:extLst>
                <a:ext uri="{63B3BB69-23CF-44E3-9099-C40C66FF867C}">
                  <a14:compatExt spid="_x0000_s1040"/>
                </a:ext>
                <a:ext uri="{FF2B5EF4-FFF2-40B4-BE49-F238E27FC236}">
                  <a16:creationId xmlns:a16="http://schemas.microsoft.com/office/drawing/2014/main" id="{00000000-0008-0000-0100-000010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注册函数帮助信息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495300</xdr:colOff>
          <xdr:row>24</xdr:row>
          <xdr:rowOff>47625</xdr:rowOff>
        </xdr:from>
        <xdr:to>
          <xdr:col>16</xdr:col>
          <xdr:colOff>561975</xdr:colOff>
          <xdr:row>26</xdr:row>
          <xdr:rowOff>161925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4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旋转白银转盘一次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37</xdr:row>
          <xdr:rowOff>66675</xdr:rowOff>
        </xdr:from>
        <xdr:to>
          <xdr:col>16</xdr:col>
          <xdr:colOff>495300</xdr:colOff>
          <xdr:row>40</xdr:row>
          <xdr:rowOff>104775</xdr:rowOff>
        </xdr:to>
        <xdr:sp macro="" textlink="">
          <xdr:nvSpPr>
            <xdr:cNvPr id="2053" name="Button 5" hidden="1">
              <a:extLst>
                <a:ext uri="{63B3BB69-23CF-44E3-9099-C40C66FF867C}">
                  <a14:compatExt spid="_x0000_s2053"/>
                </a:ext>
                <a:ext uri="{FF2B5EF4-FFF2-40B4-BE49-F238E27FC236}">
                  <a16:creationId xmlns:a16="http://schemas.microsoft.com/office/drawing/2014/main" id="{00000000-0008-0000-0400-000005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重置日志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514350</xdr:colOff>
          <xdr:row>28</xdr:row>
          <xdr:rowOff>47625</xdr:rowOff>
        </xdr:from>
        <xdr:to>
          <xdr:col>16</xdr:col>
          <xdr:colOff>561975</xdr:colOff>
          <xdr:row>31</xdr:row>
          <xdr:rowOff>57150</xdr:rowOff>
        </xdr:to>
        <xdr:sp macro="" textlink="">
          <xdr:nvSpPr>
            <xdr:cNvPr id="2054" name="Button 6" hidden="1">
              <a:extLst>
                <a:ext uri="{63B3BB69-23CF-44E3-9099-C40C66FF867C}">
                  <a14:compatExt spid="_x0000_s2054"/>
                </a:ext>
                <a:ext uri="{FF2B5EF4-FFF2-40B4-BE49-F238E27FC236}">
                  <a16:creationId xmlns:a16="http://schemas.microsoft.com/office/drawing/2014/main" id="{00000000-0008-0000-0400-000006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旋转黄金转盘一次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561975</xdr:colOff>
          <xdr:row>33</xdr:row>
          <xdr:rowOff>9525</xdr:rowOff>
        </xdr:from>
        <xdr:to>
          <xdr:col>16</xdr:col>
          <xdr:colOff>542925</xdr:colOff>
          <xdr:row>35</xdr:row>
          <xdr:rowOff>152400</xdr:rowOff>
        </xdr:to>
        <xdr:sp macro="" textlink="">
          <xdr:nvSpPr>
            <xdr:cNvPr id="2055" name="Button 7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00000000-0008-0000-0400-000007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旋转钻石转盘一次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581025</xdr:colOff>
          <xdr:row>19</xdr:row>
          <xdr:rowOff>85725</xdr:rowOff>
        </xdr:from>
        <xdr:to>
          <xdr:col>16</xdr:col>
          <xdr:colOff>581025</xdr:colOff>
          <xdr:row>23</xdr:row>
          <xdr:rowOff>66675</xdr:rowOff>
        </xdr:to>
        <xdr:sp macro="" textlink="">
          <xdr:nvSpPr>
            <xdr:cNvPr id="2056" name="Button 8" hidden="1">
              <a:extLst>
                <a:ext uri="{63B3BB69-23CF-44E3-9099-C40C66FF867C}">
                  <a14:compatExt spid="_x0000_s2056"/>
                </a:ext>
                <a:ext uri="{FF2B5EF4-FFF2-40B4-BE49-F238E27FC236}">
                  <a16:creationId xmlns:a16="http://schemas.microsoft.com/office/drawing/2014/main" id="{00000000-0008-0000-0400-000008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自定义旋转转盘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WPS">
  <a:themeElements>
    <a:clrScheme name="WPS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874CB"/>
      </a:accent1>
      <a:accent2>
        <a:srgbClr val="EE822F"/>
      </a:accent2>
      <a:accent3>
        <a:srgbClr val="F2BA02"/>
      </a:accent3>
      <a:accent4>
        <a:srgbClr val="75BD42"/>
      </a:accent4>
      <a:accent5>
        <a:srgbClr val="30C0B4"/>
      </a:accent5>
      <a:accent6>
        <a:srgbClr val="E54C5E"/>
      </a:accent6>
      <a:hlink>
        <a:srgbClr val="0026E5"/>
      </a:hlink>
      <a:folHlink>
        <a:srgbClr val="7E1FAD"/>
      </a:folHlink>
    </a:clrScheme>
    <a:fontScheme name="WPS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WPS">
      <a:fillStyleLst>
        <a:solidFill>
          <a:schemeClr val="phClr"/>
        </a:solidFill>
        <a:gradFill>
          <a:gsLst>
            <a:gs pos="0">
              <a:schemeClr val="phClr">
                <a:lumOff val="17500"/>
              </a:schemeClr>
            </a:gs>
            <a:gs pos="100000">
              <a:schemeClr val="phClr"/>
            </a:gs>
          </a:gsLst>
          <a:lin ang="2700000" scaled="0"/>
        </a:gradFill>
        <a:gradFill>
          <a:gsLst>
            <a:gs pos="0">
              <a:schemeClr val="phClr">
                <a:hueOff val="-2520000"/>
              </a:schemeClr>
            </a:gs>
            <a:gs pos="100000">
              <a:schemeClr val="phClr"/>
            </a:gs>
          </a:gsLst>
          <a:lin ang="27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gradFill>
            <a:gsLst>
              <a:gs pos="0">
                <a:schemeClr val="phClr">
                  <a:hueOff val="-4200000"/>
                </a:schemeClr>
              </a:gs>
              <a:gs pos="100000">
                <a:schemeClr val="phClr"/>
              </a:gs>
            </a:gsLst>
            <a:lin ang="2700000" scaled="1"/>
          </a:gradFill>
          <a:prstDash val="solid"/>
          <a:miter lim="800000"/>
        </a:ln>
      </a:lnStyleLst>
      <a:effectStyleLst>
        <a:effectStyle>
          <a:effectLst>
            <a:outerShdw blurRad="101600" dist="50800" dir="5400000" algn="ctr" rotWithShape="0">
              <a:schemeClr val="phClr">
                <a:alpha val="60000"/>
              </a:schemeClr>
            </a:outerShdw>
          </a:effectLst>
        </a:effectStyle>
        <a:effectStyle>
          <a:effectLst>
            <a:reflection stA="50000" endA="300" endPos="40000" dist="25400" dir="5400000" sy="-100000" algn="bl" rotWithShape="0"/>
          </a:effectLst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ctrlProp" Target="../ctrlProps/ctrlProp9.xml"/><Relationship Id="rId7" Type="http://schemas.openxmlformats.org/officeDocument/2006/relationships/ctrlProp" Target="../ctrlProps/ctrlProp1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12.xml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7674A-4210-4DA1-94E9-50B2B1278529}">
  <sheetPr codeName="Sheet4"/>
  <dimension ref="A1:F123"/>
  <sheetViews>
    <sheetView topLeftCell="A100" workbookViewId="0">
      <selection activeCell="L129" sqref="L129"/>
    </sheetView>
  </sheetViews>
  <sheetFormatPr defaultRowHeight="13.5" x14ac:dyDescent="0.15"/>
  <sheetData>
    <row r="1" spans="1:2" x14ac:dyDescent="0.15">
      <c r="A1" s="5" t="s">
        <v>21</v>
      </c>
      <c r="B1" s="5" t="s">
        <v>22</v>
      </c>
    </row>
    <row r="2" spans="1:2" x14ac:dyDescent="0.15">
      <c r="A2">
        <v>1</v>
      </c>
      <c r="B2" s="5" t="s">
        <v>20</v>
      </c>
    </row>
    <row r="3" spans="1:2" x14ac:dyDescent="0.15">
      <c r="A3">
        <v>2</v>
      </c>
      <c r="B3" s="5" t="s">
        <v>19</v>
      </c>
    </row>
    <row r="4" spans="1:2" x14ac:dyDescent="0.15">
      <c r="A4">
        <v>3</v>
      </c>
    </row>
    <row r="75" spans="1:2" x14ac:dyDescent="0.15">
      <c r="A75">
        <v>4</v>
      </c>
      <c r="B75" s="5" t="s">
        <v>70</v>
      </c>
    </row>
    <row r="76" spans="1:2" x14ac:dyDescent="0.15">
      <c r="A76">
        <v>5</v>
      </c>
      <c r="B76" s="5" t="s">
        <v>37</v>
      </c>
    </row>
    <row r="77" spans="1:2" x14ac:dyDescent="0.15">
      <c r="A77">
        <v>6</v>
      </c>
      <c r="B77" s="5" t="s">
        <v>38</v>
      </c>
    </row>
    <row r="78" spans="1:2" x14ac:dyDescent="0.15">
      <c r="A78">
        <v>7</v>
      </c>
    </row>
    <row r="86" spans="1:2" x14ac:dyDescent="0.15">
      <c r="A86">
        <v>8</v>
      </c>
    </row>
    <row r="95" spans="1:2" x14ac:dyDescent="0.15">
      <c r="A95">
        <v>9</v>
      </c>
      <c r="B95" s="5" t="s">
        <v>39</v>
      </c>
    </row>
    <row r="96" spans="1:2" x14ac:dyDescent="0.15">
      <c r="A96">
        <v>10</v>
      </c>
      <c r="B96" s="5" t="s">
        <v>41</v>
      </c>
    </row>
    <row r="97" spans="1:4" x14ac:dyDescent="0.15">
      <c r="B97" s="5" t="s">
        <v>71</v>
      </c>
    </row>
    <row r="98" spans="1:4" x14ac:dyDescent="0.15">
      <c r="B98" s="5" t="s">
        <v>42</v>
      </c>
    </row>
    <row r="99" spans="1:4" x14ac:dyDescent="0.15">
      <c r="B99" s="5" t="s">
        <v>72</v>
      </c>
    </row>
    <row r="100" spans="1:4" x14ac:dyDescent="0.15">
      <c r="A100">
        <v>11</v>
      </c>
      <c r="B100" s="5" t="s">
        <v>73</v>
      </c>
    </row>
    <row r="101" spans="1:4" x14ac:dyDescent="0.15">
      <c r="A101">
        <v>12</v>
      </c>
      <c r="B101" s="5" t="s">
        <v>43</v>
      </c>
      <c r="C101" s="5"/>
    </row>
    <row r="102" spans="1:4" x14ac:dyDescent="0.15">
      <c r="A102">
        <v>13</v>
      </c>
      <c r="B102" s="5" t="s">
        <v>66</v>
      </c>
    </row>
    <row r="103" spans="1:4" x14ac:dyDescent="0.15">
      <c r="A103">
        <v>14</v>
      </c>
    </row>
    <row r="107" spans="1:4" x14ac:dyDescent="0.15">
      <c r="D107" s="5"/>
    </row>
    <row r="108" spans="1:4" x14ac:dyDescent="0.15">
      <c r="A108">
        <v>15</v>
      </c>
      <c r="B108" s="5" t="s">
        <v>67</v>
      </c>
    </row>
    <row r="116" spans="1:6" x14ac:dyDescent="0.15">
      <c r="A116">
        <v>16</v>
      </c>
      <c r="B116" s="5" t="s">
        <v>68</v>
      </c>
    </row>
    <row r="117" spans="1:6" x14ac:dyDescent="0.15">
      <c r="A117">
        <v>17</v>
      </c>
      <c r="B117" s="5" t="s">
        <v>69</v>
      </c>
    </row>
    <row r="122" spans="1:6" x14ac:dyDescent="0.15">
      <c r="F122" s="5"/>
    </row>
    <row r="123" spans="1:6" x14ac:dyDescent="0.15">
      <c r="A123">
        <v>18</v>
      </c>
    </row>
  </sheetData>
  <phoneticPr fontId="1" type="noConversion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I123"/>
  <sheetViews>
    <sheetView tabSelected="1" topLeftCell="A89" zoomScaleNormal="100" workbookViewId="0">
      <selection activeCell="E110" sqref="E110"/>
    </sheetView>
  </sheetViews>
  <sheetFormatPr defaultColWidth="9" defaultRowHeight="13.5" x14ac:dyDescent="0.15"/>
  <cols>
    <col min="1" max="3" width="13.875" customWidth="1"/>
    <col min="4" max="6" width="20.125" customWidth="1"/>
    <col min="7" max="7" width="17.25" customWidth="1"/>
    <col min="8" max="9" width="15.875" customWidth="1"/>
  </cols>
  <sheetData>
    <row r="1" spans="1:9" ht="15" x14ac:dyDescent="0.15">
      <c r="A1" s="1" t="s">
        <v>0</v>
      </c>
      <c r="B1" s="1" t="s">
        <v>1</v>
      </c>
      <c r="C1" s="1" t="s">
        <v>2</v>
      </c>
      <c r="D1" s="1" t="s">
        <v>3</v>
      </c>
      <c r="E1" s="1" t="s">
        <v>4</v>
      </c>
      <c r="F1" s="1" t="s">
        <v>5</v>
      </c>
      <c r="G1" s="1" t="s">
        <v>6</v>
      </c>
      <c r="H1" s="2" t="s">
        <v>7</v>
      </c>
      <c r="I1" s="2" t="s">
        <v>8</v>
      </c>
    </row>
    <row r="2" spans="1:9" ht="16.5" x14ac:dyDescent="0.15">
      <c r="A2" s="3">
        <v>1</v>
      </c>
      <c r="B2" s="3">
        <f t="shared" ref="B2:B8" si="0">D2+H2-F2</f>
        <v>26944.42422402482</v>
      </c>
      <c r="C2" s="3">
        <f>B2</f>
        <v>26944.42422402482</v>
      </c>
      <c r="D2" s="3">
        <v>4977.4242240248204</v>
      </c>
      <c r="E2" s="3">
        <f>D2</f>
        <v>4977.4242240248204</v>
      </c>
      <c r="F2" s="3">
        <v>3533</v>
      </c>
      <c r="G2" s="3">
        <f>F2</f>
        <v>3533</v>
      </c>
      <c r="H2" s="3">
        <v>25500</v>
      </c>
      <c r="I2" s="3">
        <f>H2</f>
        <v>25500</v>
      </c>
    </row>
    <row r="3" spans="1:9" ht="16.5" x14ac:dyDescent="0.15">
      <c r="A3" s="3">
        <v>2</v>
      </c>
      <c r="B3" s="3">
        <f t="shared" si="0"/>
        <v>24611.399145407599</v>
      </c>
      <c r="C3" s="3">
        <f>SUM($B$2:B3)</f>
        <v>51555.823369432415</v>
      </c>
      <c r="D3" s="3">
        <v>2644.3991454075999</v>
      </c>
      <c r="E3" s="3">
        <f>SUM($D$2:D3)</f>
        <v>7621.8233694324208</v>
      </c>
      <c r="F3" s="3">
        <v>3533</v>
      </c>
      <c r="G3" s="3">
        <f>SUM($F$2:F3)</f>
        <v>7066</v>
      </c>
      <c r="H3" s="3">
        <v>25500</v>
      </c>
      <c r="I3" s="3">
        <f>SUM($H$2:H3)</f>
        <v>51000</v>
      </c>
    </row>
    <row r="4" spans="1:9" ht="16.5" x14ac:dyDescent="0.15">
      <c r="A4" s="3">
        <v>3</v>
      </c>
      <c r="B4" s="3">
        <f t="shared" si="0"/>
        <v>24485.907117904069</v>
      </c>
      <c r="C4" s="3">
        <f>SUM($B$2:B4)</f>
        <v>76041.730487336492</v>
      </c>
      <c r="D4" s="3">
        <v>2518.9071179040702</v>
      </c>
      <c r="E4" s="3">
        <f>SUM($D$2:D4)</f>
        <v>10140.730487336492</v>
      </c>
      <c r="F4" s="3">
        <v>3533</v>
      </c>
      <c r="G4" s="3">
        <f>SUM($F$2:F4)</f>
        <v>10599</v>
      </c>
      <c r="H4" s="3">
        <v>25500</v>
      </c>
      <c r="I4" s="3">
        <f>SUM($H$2:H4)</f>
        <v>76500</v>
      </c>
    </row>
    <row r="5" spans="1:9" ht="16.5" x14ac:dyDescent="0.15">
      <c r="A5" s="3">
        <v>4</v>
      </c>
      <c r="B5" s="3">
        <f t="shared" si="0"/>
        <v>24476.73191148202</v>
      </c>
      <c r="C5" s="3">
        <f>SUM($B$2:B5)</f>
        <v>100518.46239881852</v>
      </c>
      <c r="D5" s="3">
        <v>2509.7319114820202</v>
      </c>
      <c r="E5" s="3">
        <f>SUM($D$2:D5)</f>
        <v>12650.462398818512</v>
      </c>
      <c r="F5" s="3">
        <v>3533</v>
      </c>
      <c r="G5" s="3">
        <f>SUM($F$2:F5)</f>
        <v>14132</v>
      </c>
      <c r="H5" s="3">
        <v>25500</v>
      </c>
      <c r="I5" s="3">
        <f>SUM($H$2:H5)</f>
        <v>102000</v>
      </c>
    </row>
    <row r="6" spans="1:9" ht="16.5" x14ac:dyDescent="0.15">
      <c r="A6" s="3">
        <v>5</v>
      </c>
      <c r="B6" s="3">
        <f t="shared" si="0"/>
        <v>24481.66495740354</v>
      </c>
      <c r="C6" s="3">
        <f>SUM($B$2:B6)</f>
        <v>125000.12735622206</v>
      </c>
      <c r="D6" s="3">
        <v>2514.66495740354</v>
      </c>
      <c r="E6" s="3">
        <f>SUM($D$2:D6)</f>
        <v>15165.127356222052</v>
      </c>
      <c r="F6" s="3">
        <v>3533</v>
      </c>
      <c r="G6" s="3">
        <f>SUM($F$2:F6)</f>
        <v>17665</v>
      </c>
      <c r="H6" s="3">
        <v>25500</v>
      </c>
      <c r="I6" s="3">
        <f>SUM($H$2:H6)</f>
        <v>127500</v>
      </c>
    </row>
    <row r="7" spans="1:9" ht="16.5" x14ac:dyDescent="0.15">
      <c r="A7" s="3">
        <v>6</v>
      </c>
      <c r="B7" s="3">
        <f t="shared" si="0"/>
        <v>24486.044445753942</v>
      </c>
      <c r="C7" s="3">
        <f>SUM($B$2:B7)</f>
        <v>149486.17180197599</v>
      </c>
      <c r="D7" s="3">
        <v>2519.0444457539402</v>
      </c>
      <c r="E7" s="3">
        <f>SUM($D$2:D7)</f>
        <v>17684.171801975994</v>
      </c>
      <c r="F7" s="3">
        <v>3533</v>
      </c>
      <c r="G7" s="3">
        <f>SUM($F$2:F7)</f>
        <v>21198</v>
      </c>
      <c r="H7" s="3">
        <v>25500</v>
      </c>
      <c r="I7" s="3">
        <f>SUM($H$2:H7)</f>
        <v>153000</v>
      </c>
    </row>
    <row r="8" spans="1:9" ht="16.5" x14ac:dyDescent="0.15">
      <c r="A8" s="3">
        <v>7</v>
      </c>
      <c r="B8" s="3">
        <f t="shared" si="0"/>
        <v>25025.0465150208</v>
      </c>
      <c r="C8" s="3">
        <f>SUM($B$2:B8)</f>
        <v>174511.21831699679</v>
      </c>
      <c r="D8" s="3">
        <v>3058.0465150208001</v>
      </c>
      <c r="E8" s="3">
        <f>SUM($D$2:D8)</f>
        <v>20742.218316996794</v>
      </c>
      <c r="F8" s="3">
        <v>3533</v>
      </c>
      <c r="G8" s="3">
        <f>SUM($F$2:F8)</f>
        <v>24731</v>
      </c>
      <c r="H8" s="3">
        <v>25500</v>
      </c>
      <c r="I8" s="3">
        <f>SUM($H$2:H8)</f>
        <v>178500</v>
      </c>
    </row>
    <row r="9" spans="1:9" x14ac:dyDescent="0.15">
      <c r="A9">
        <v>8</v>
      </c>
      <c r="H9">
        <v>25500</v>
      </c>
    </row>
    <row r="10" spans="1:9" x14ac:dyDescent="0.15">
      <c r="H10">
        <v>150000</v>
      </c>
    </row>
    <row r="11" spans="1:9" x14ac:dyDescent="0.15">
      <c r="H11">
        <v>150000</v>
      </c>
    </row>
    <row r="12" spans="1:9" x14ac:dyDescent="0.15">
      <c r="H12">
        <v>150000</v>
      </c>
    </row>
    <row r="13" spans="1:9" x14ac:dyDescent="0.15">
      <c r="H13">
        <v>150000</v>
      </c>
    </row>
    <row r="14" spans="1:9" x14ac:dyDescent="0.15">
      <c r="H14">
        <v>250</v>
      </c>
    </row>
    <row r="15" spans="1:9" x14ac:dyDescent="0.15">
      <c r="F15" s="5"/>
    </row>
    <row r="16" spans="1:9" x14ac:dyDescent="0.15">
      <c r="F16" s="6"/>
      <c r="G16" s="4"/>
    </row>
    <row r="17" spans="1:8" x14ac:dyDescent="0.15">
      <c r="D17">
        <v>1</v>
      </c>
      <c r="F17">
        <v>1</v>
      </c>
    </row>
    <row r="18" spans="1:8" x14ac:dyDescent="0.15">
      <c r="A18" s="5" t="s">
        <v>65</v>
      </c>
      <c r="F18" s="4"/>
    </row>
    <row r="19" spans="1:8" x14ac:dyDescent="0.15">
      <c r="A19" s="5" t="s">
        <v>64</v>
      </c>
      <c r="F19" s="4"/>
    </row>
    <row r="20" spans="1:8" x14ac:dyDescent="0.15">
      <c r="F20" s="4"/>
      <c r="H20" s="5"/>
    </row>
    <row r="21" spans="1:8" x14ac:dyDescent="0.15">
      <c r="F21" s="4"/>
    </row>
    <row r="30" spans="1:8" x14ac:dyDescent="0.15">
      <c r="A30">
        <v>1</v>
      </c>
    </row>
    <row r="31" spans="1:8" x14ac:dyDescent="0.15">
      <c r="A31">
        <v>3</v>
      </c>
    </row>
    <row r="32" spans="1:8" x14ac:dyDescent="0.15">
      <c r="A32">
        <v>5</v>
      </c>
    </row>
    <row r="33" spans="1:1" x14ac:dyDescent="0.15">
      <c r="A33">
        <v>7</v>
      </c>
    </row>
    <row r="34" spans="1:1" x14ac:dyDescent="0.15">
      <c r="A34">
        <v>9</v>
      </c>
    </row>
    <row r="35" spans="1:1" x14ac:dyDescent="0.15">
      <c r="A35">
        <v>11</v>
      </c>
    </row>
    <row r="36" spans="1:1" x14ac:dyDescent="0.15">
      <c r="A36">
        <v>13</v>
      </c>
    </row>
    <row r="37" spans="1:1" x14ac:dyDescent="0.15">
      <c r="A37">
        <v>15</v>
      </c>
    </row>
    <row r="38" spans="1:1" x14ac:dyDescent="0.15">
      <c r="A38">
        <v>17</v>
      </c>
    </row>
    <row r="39" spans="1:1" x14ac:dyDescent="0.15">
      <c r="A39">
        <v>19</v>
      </c>
    </row>
    <row r="40" spans="1:1" x14ac:dyDescent="0.15">
      <c r="A40">
        <v>21</v>
      </c>
    </row>
    <row r="41" spans="1:1" x14ac:dyDescent="0.15">
      <c r="A41">
        <v>23</v>
      </c>
    </row>
    <row r="42" spans="1:1" x14ac:dyDescent="0.15">
      <c r="A42">
        <v>25</v>
      </c>
    </row>
    <row r="43" spans="1:1" x14ac:dyDescent="0.15">
      <c r="A43">
        <v>27</v>
      </c>
    </row>
    <row r="44" spans="1:1" x14ac:dyDescent="0.15">
      <c r="A44">
        <v>29</v>
      </c>
    </row>
    <row r="45" spans="1:1" x14ac:dyDescent="0.15">
      <c r="A45">
        <v>31</v>
      </c>
    </row>
    <row r="46" spans="1:1" x14ac:dyDescent="0.15">
      <c r="A46">
        <v>33</v>
      </c>
    </row>
    <row r="47" spans="1:1" x14ac:dyDescent="0.15">
      <c r="A47">
        <v>35</v>
      </c>
    </row>
    <row r="48" spans="1:1" x14ac:dyDescent="0.15">
      <c r="A48">
        <v>37</v>
      </c>
    </row>
    <row r="49" spans="1:1" x14ac:dyDescent="0.15">
      <c r="A49">
        <v>39</v>
      </c>
    </row>
    <row r="50" spans="1:1" x14ac:dyDescent="0.15">
      <c r="A50">
        <v>41</v>
      </c>
    </row>
    <row r="51" spans="1:1" x14ac:dyDescent="0.15">
      <c r="A51">
        <v>43</v>
      </c>
    </row>
    <row r="52" spans="1:1" x14ac:dyDescent="0.15">
      <c r="A52">
        <v>45</v>
      </c>
    </row>
    <row r="53" spans="1:1" x14ac:dyDescent="0.15">
      <c r="A53">
        <v>47</v>
      </c>
    </row>
    <row r="54" spans="1:1" x14ac:dyDescent="0.15">
      <c r="A54">
        <v>49</v>
      </c>
    </row>
    <row r="55" spans="1:1" x14ac:dyDescent="0.15">
      <c r="A55">
        <v>51</v>
      </c>
    </row>
    <row r="56" spans="1:1" x14ac:dyDescent="0.15">
      <c r="A56">
        <v>53</v>
      </c>
    </row>
    <row r="57" spans="1:1" x14ac:dyDescent="0.15">
      <c r="A57">
        <v>55</v>
      </c>
    </row>
    <row r="58" spans="1:1" x14ac:dyDescent="0.15">
      <c r="A58">
        <v>57</v>
      </c>
    </row>
    <row r="59" spans="1:1" x14ac:dyDescent="0.15">
      <c r="A59">
        <v>59</v>
      </c>
    </row>
    <row r="60" spans="1:1" x14ac:dyDescent="0.15">
      <c r="A60">
        <v>61</v>
      </c>
    </row>
    <row r="61" spans="1:1" x14ac:dyDescent="0.15">
      <c r="A61">
        <v>63</v>
      </c>
    </row>
    <row r="62" spans="1:1" x14ac:dyDescent="0.15">
      <c r="A62">
        <v>65</v>
      </c>
    </row>
    <row r="63" spans="1:1" x14ac:dyDescent="0.15">
      <c r="A63">
        <v>67</v>
      </c>
    </row>
    <row r="64" spans="1:1" x14ac:dyDescent="0.15">
      <c r="A64">
        <v>69</v>
      </c>
    </row>
    <row r="65" spans="1:1" x14ac:dyDescent="0.15">
      <c r="A65">
        <v>71</v>
      </c>
    </row>
    <row r="66" spans="1:1" x14ac:dyDescent="0.15">
      <c r="A66">
        <v>73</v>
      </c>
    </row>
    <row r="67" spans="1:1" x14ac:dyDescent="0.15">
      <c r="A67">
        <v>75</v>
      </c>
    </row>
    <row r="68" spans="1:1" x14ac:dyDescent="0.15">
      <c r="A68">
        <v>77</v>
      </c>
    </row>
    <row r="69" spans="1:1" x14ac:dyDescent="0.15">
      <c r="A69">
        <v>79</v>
      </c>
    </row>
    <row r="70" spans="1:1" x14ac:dyDescent="0.15">
      <c r="A70">
        <v>81</v>
      </c>
    </row>
    <row r="71" spans="1:1" x14ac:dyDescent="0.15">
      <c r="A71">
        <v>83</v>
      </c>
    </row>
    <row r="72" spans="1:1" x14ac:dyDescent="0.15">
      <c r="A72">
        <v>85</v>
      </c>
    </row>
    <row r="73" spans="1:1" x14ac:dyDescent="0.15">
      <c r="A73">
        <v>87</v>
      </c>
    </row>
    <row r="74" spans="1:1" x14ac:dyDescent="0.15">
      <c r="A74">
        <v>89</v>
      </c>
    </row>
    <row r="75" spans="1:1" x14ac:dyDescent="0.15">
      <c r="A75">
        <v>91</v>
      </c>
    </row>
    <row r="76" spans="1:1" x14ac:dyDescent="0.15">
      <c r="A76">
        <v>93</v>
      </c>
    </row>
    <row r="77" spans="1:1" x14ac:dyDescent="0.15">
      <c r="A77">
        <v>95</v>
      </c>
    </row>
    <row r="78" spans="1:1" x14ac:dyDescent="0.15">
      <c r="A78">
        <v>97</v>
      </c>
    </row>
    <row r="79" spans="1:1" x14ac:dyDescent="0.15">
      <c r="A79">
        <v>99</v>
      </c>
    </row>
    <row r="85" spans="1:1" x14ac:dyDescent="0.15">
      <c r="A85">
        <v>3</v>
      </c>
    </row>
    <row r="86" spans="1:1" x14ac:dyDescent="0.15">
      <c r="A86">
        <v>6</v>
      </c>
    </row>
    <row r="87" spans="1:1" x14ac:dyDescent="0.15">
      <c r="A87">
        <v>9</v>
      </c>
    </row>
    <row r="88" spans="1:1" x14ac:dyDescent="0.15">
      <c r="A88">
        <v>12</v>
      </c>
    </row>
    <row r="89" spans="1:1" x14ac:dyDescent="0.15">
      <c r="A89">
        <v>15</v>
      </c>
    </row>
    <row r="90" spans="1:1" x14ac:dyDescent="0.15">
      <c r="A90">
        <v>18</v>
      </c>
    </row>
    <row r="91" spans="1:1" x14ac:dyDescent="0.15">
      <c r="A91">
        <v>21</v>
      </c>
    </row>
    <row r="92" spans="1:1" x14ac:dyDescent="0.15">
      <c r="A92">
        <v>24</v>
      </c>
    </row>
    <row r="93" spans="1:1" x14ac:dyDescent="0.15">
      <c r="A93">
        <v>27</v>
      </c>
    </row>
    <row r="94" spans="1:1" x14ac:dyDescent="0.15">
      <c r="A94">
        <v>30</v>
      </c>
    </row>
    <row r="95" spans="1:1" x14ac:dyDescent="0.15">
      <c r="A95">
        <v>33</v>
      </c>
    </row>
    <row r="96" spans="1:1" x14ac:dyDescent="0.15">
      <c r="A96">
        <v>36</v>
      </c>
    </row>
    <row r="97" spans="1:3" x14ac:dyDescent="0.15">
      <c r="A97">
        <v>39</v>
      </c>
    </row>
    <row r="98" spans="1:3" x14ac:dyDescent="0.15">
      <c r="A98">
        <v>42</v>
      </c>
    </row>
    <row r="99" spans="1:3" x14ac:dyDescent="0.15">
      <c r="A99">
        <v>45</v>
      </c>
    </row>
    <row r="100" spans="1:3" x14ac:dyDescent="0.15">
      <c r="A100">
        <v>48</v>
      </c>
    </row>
    <row r="101" spans="1:3" x14ac:dyDescent="0.15">
      <c r="A101">
        <v>51</v>
      </c>
    </row>
    <row r="102" spans="1:3" x14ac:dyDescent="0.15">
      <c r="A102">
        <v>54</v>
      </c>
    </row>
    <row r="103" spans="1:3" x14ac:dyDescent="0.15">
      <c r="A103">
        <v>57</v>
      </c>
    </row>
    <row r="104" spans="1:3" x14ac:dyDescent="0.15">
      <c r="A104">
        <v>60</v>
      </c>
    </row>
    <row r="105" spans="1:3" x14ac:dyDescent="0.15">
      <c r="A105">
        <v>63</v>
      </c>
    </row>
    <row r="106" spans="1:3" x14ac:dyDescent="0.15">
      <c r="A106">
        <v>66</v>
      </c>
    </row>
    <row r="107" spans="1:3" x14ac:dyDescent="0.15">
      <c r="A107">
        <v>69</v>
      </c>
      <c r="C107" s="5" t="s">
        <v>45</v>
      </c>
    </row>
    <row r="108" spans="1:3" x14ac:dyDescent="0.15">
      <c r="A108">
        <v>72</v>
      </c>
      <c r="C108" cm="1">
        <f t="array" aca="1" ref="C108" ca="1">MySum(A108,A109)</f>
        <v>147</v>
      </c>
    </row>
    <row r="109" spans="1:3" x14ac:dyDescent="0.15">
      <c r="A109">
        <v>75</v>
      </c>
    </row>
    <row r="110" spans="1:3" x14ac:dyDescent="0.15">
      <c r="A110">
        <v>78</v>
      </c>
      <c r="C110" s="5" t="s">
        <v>44</v>
      </c>
    </row>
    <row r="111" spans="1:3" x14ac:dyDescent="0.15">
      <c r="A111">
        <v>81</v>
      </c>
      <c r="C111" cm="1">
        <f t="array" aca="1" ref="C111" ca="1">GETRND()</f>
        <v>9</v>
      </c>
    </row>
    <row r="112" spans="1:3" x14ac:dyDescent="0.15">
      <c r="A112">
        <v>84</v>
      </c>
    </row>
    <row r="113" spans="1:1" x14ac:dyDescent="0.15">
      <c r="A113">
        <v>87</v>
      </c>
    </row>
    <row r="114" spans="1:1" x14ac:dyDescent="0.15">
      <c r="A114">
        <v>90</v>
      </c>
    </row>
    <row r="115" spans="1:1" x14ac:dyDescent="0.15">
      <c r="A115">
        <v>93</v>
      </c>
    </row>
    <row r="116" spans="1:1" x14ac:dyDescent="0.15">
      <c r="A116">
        <v>96</v>
      </c>
    </row>
    <row r="117" spans="1:1" x14ac:dyDescent="0.15">
      <c r="A117">
        <v>99</v>
      </c>
    </row>
    <row r="120" spans="1:1" ht="15" x14ac:dyDescent="0.15">
      <c r="A120" s="16" t="s">
        <v>40</v>
      </c>
    </row>
    <row r="123" spans="1:1" x14ac:dyDescent="0.15">
      <c r="A123" s="17" t="s">
        <v>46</v>
      </c>
    </row>
  </sheetData>
  <phoneticPr fontId="1" type="noConversion"/>
  <dataValidations disablePrompts="1" count="1">
    <dataValidation type="list" allowBlank="1" showInputMessage="1" showErrorMessage="1" sqref="G15" xr:uid="{A8FC4711-C5A3-49AB-8077-EC914726E7B2}">
      <formula1>$F$15:$F$17</formula1>
    </dataValidation>
  </dataValidations>
  <pageMargins left="0.75" right="0.75" top="1" bottom="1" header="0.5" footer="0.5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窗体练习">
                <anchor moveWithCells="1" sizeWithCells="1">
                  <from>
                    <xdr:col>1</xdr:col>
                    <xdr:colOff>190500</xdr:colOff>
                    <xdr:row>9</xdr:row>
                    <xdr:rowOff>57150</xdr:rowOff>
                  </from>
                  <to>
                    <xdr:col>2</xdr:col>
                    <xdr:colOff>523875</xdr:colOff>
                    <xdr:row>12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5" name="Button 8">
              <controlPr defaultSize="0" print="0" autoFill="0" autoPict="0" macro="[0]!模块2.转移数据">
                <anchor moveWithCells="1" sizeWithCells="1">
                  <from>
                    <xdr:col>3</xdr:col>
                    <xdr:colOff>762000</xdr:colOff>
                    <xdr:row>9</xdr:row>
                    <xdr:rowOff>114300</xdr:rowOff>
                  </from>
                  <to>
                    <xdr:col>4</xdr:col>
                    <xdr:colOff>885825</xdr:colOff>
                    <xdr:row>12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6" name="Button 9">
              <controlPr defaultSize="0" print="0" autoFill="0" autoPict="0" macro="[0]!查名字">
                <anchor moveWithCells="1" sizeWithCells="1">
                  <from>
                    <xdr:col>1</xdr:col>
                    <xdr:colOff>266700</xdr:colOff>
                    <xdr:row>17</xdr:row>
                    <xdr:rowOff>38100</xdr:rowOff>
                  </from>
                  <to>
                    <xdr:col>2</xdr:col>
                    <xdr:colOff>600075</xdr:colOff>
                    <xdr:row>20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7" name="Button 10">
              <controlPr defaultSize="0" print="0" autoFill="0" autoPict="0" macro="[0]!案例Select">
                <anchor moveWithCells="1" sizeWithCells="1">
                  <from>
                    <xdr:col>1</xdr:col>
                    <xdr:colOff>190500</xdr:colOff>
                    <xdr:row>22</xdr:row>
                    <xdr:rowOff>142875</xdr:rowOff>
                  </from>
                  <to>
                    <xdr:col>2</xdr:col>
                    <xdr:colOff>523875</xdr:colOff>
                    <xdr:row>26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8" name="Button 11">
              <controlPr defaultSize="0" print="0" autoFill="0" autoPict="0" macro="[0]!案例计数">
                <anchor moveWithCells="1" sizeWithCells="1">
                  <from>
                    <xdr:col>1</xdr:col>
                    <xdr:colOff>200025</xdr:colOff>
                    <xdr:row>28</xdr:row>
                    <xdr:rowOff>152400</xdr:rowOff>
                  </from>
                  <to>
                    <xdr:col>2</xdr:col>
                    <xdr:colOff>533400</xdr:colOff>
                    <xdr:row>32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9" name="Button 13">
              <controlPr defaultSize="0" print="0" autoFill="0" autoPict="0" macro="[0]!案例计数2">
                <anchor moveWithCells="1" sizeWithCells="1">
                  <from>
                    <xdr:col>1</xdr:col>
                    <xdr:colOff>219075</xdr:colOff>
                    <xdr:row>80</xdr:row>
                    <xdr:rowOff>57150</xdr:rowOff>
                  </from>
                  <to>
                    <xdr:col>2</xdr:col>
                    <xdr:colOff>552450</xdr:colOff>
                    <xdr:row>83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0" name="Button 15">
              <controlPr defaultSize="0" print="0" autoFill="0" autoPict="0" macro="[0]!案例With">
                <anchor moveWithCells="1" sizeWithCells="1">
                  <from>
                    <xdr:col>1</xdr:col>
                    <xdr:colOff>619125</xdr:colOff>
                    <xdr:row>117</xdr:row>
                    <xdr:rowOff>66675</xdr:rowOff>
                  </from>
                  <to>
                    <xdr:col>2</xdr:col>
                    <xdr:colOff>819150</xdr:colOff>
                    <xdr:row>119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1" name="Button 16">
              <controlPr defaultSize="0" print="0" autoFill="0" autoPict="0" macro="[0]!RegisterFunctionHelp">
                <anchor moveWithCells="1" sizeWithCells="1">
                  <from>
                    <xdr:col>3</xdr:col>
                    <xdr:colOff>133350</xdr:colOff>
                    <xdr:row>105</xdr:row>
                    <xdr:rowOff>161925</xdr:rowOff>
                  </from>
                  <to>
                    <xdr:col>3</xdr:col>
                    <xdr:colOff>1390650</xdr:colOff>
                    <xdr:row>108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6A881C-4BB8-4CBA-998B-3B6540792349}">
  <sheetPr codeName="Sheet2"/>
  <dimension ref="C1:G4"/>
  <sheetViews>
    <sheetView workbookViewId="0">
      <selection activeCell="I33" sqref="I33"/>
    </sheetView>
  </sheetViews>
  <sheetFormatPr defaultRowHeight="13.5" x14ac:dyDescent="0.15"/>
  <sheetData>
    <row r="1" spans="3:7" x14ac:dyDescent="0.15">
      <c r="C1" s="5" t="s">
        <v>9</v>
      </c>
      <c r="D1" s="5" t="s">
        <v>13</v>
      </c>
      <c r="F1" s="5" t="s">
        <v>18</v>
      </c>
      <c r="G1" s="5" t="s">
        <v>17</v>
      </c>
    </row>
    <row r="2" spans="3:7" x14ac:dyDescent="0.15">
      <c r="C2" s="5" t="s">
        <v>10</v>
      </c>
      <c r="D2" s="5" t="s">
        <v>14</v>
      </c>
      <c r="F2" t="s">
        <v>35</v>
      </c>
      <c r="G2" s="5" t="s">
        <v>36</v>
      </c>
    </row>
    <row r="3" spans="3:7" x14ac:dyDescent="0.15">
      <c r="C3" s="5" t="s">
        <v>11</v>
      </c>
      <c r="D3" s="5" t="s">
        <v>15</v>
      </c>
    </row>
    <row r="4" spans="3:7" x14ac:dyDescent="0.15">
      <c r="C4" s="5" t="s">
        <v>12</v>
      </c>
      <c r="D4" s="5" t="s">
        <v>16</v>
      </c>
    </row>
  </sheetData>
  <phoneticPr fontId="6" type="noConversion"/>
  <dataValidations count="2">
    <dataValidation type="list" allowBlank="1" showInputMessage="1" showErrorMessage="1" sqref="F2" xr:uid="{5F435B9B-41E0-4440-9441-5029B419A96A}">
      <formula1>$C$1:$D$1</formula1>
    </dataValidation>
    <dataValidation type="list" allowBlank="1" showInputMessage="1" showErrorMessage="1" sqref="G2" xr:uid="{B18970F9-DA96-43D7-825C-DC4939C1FA94}">
      <formula1>INDIRECT($F$2)</formula1>
    </dataValidation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38EF6B-DC70-4CBB-8398-8990D8E154B1}">
  <sheetPr codeName="Sheet3"/>
  <dimension ref="B1:E11"/>
  <sheetViews>
    <sheetView topLeftCell="B1" zoomScale="250" zoomScaleNormal="250" workbookViewId="0">
      <selection activeCell="E6" sqref="E6"/>
    </sheetView>
  </sheetViews>
  <sheetFormatPr defaultRowHeight="13.5" x14ac:dyDescent="0.15"/>
  <sheetData>
    <row r="1" spans="2:5" x14ac:dyDescent="0.15">
      <c r="B1">
        <v>1</v>
      </c>
      <c r="C1">
        <v>100</v>
      </c>
      <c r="D1">
        <f>B1*C1</f>
        <v>100</v>
      </c>
    </row>
    <row r="2" spans="2:5" x14ac:dyDescent="0.15">
      <c r="B2">
        <v>2</v>
      </c>
      <c r="C2">
        <v>100</v>
      </c>
      <c r="D2">
        <f t="shared" ref="D2:D10" si="0">B2*C2</f>
        <v>200</v>
      </c>
    </row>
    <row r="3" spans="2:5" x14ac:dyDescent="0.15">
      <c r="B3">
        <v>3</v>
      </c>
      <c r="C3">
        <v>100</v>
      </c>
      <c r="D3">
        <f t="shared" si="0"/>
        <v>300</v>
      </c>
    </row>
    <row r="4" spans="2:5" x14ac:dyDescent="0.15">
      <c r="B4">
        <v>4</v>
      </c>
      <c r="C4">
        <v>100</v>
      </c>
      <c r="D4">
        <f t="shared" si="0"/>
        <v>400</v>
      </c>
    </row>
    <row r="5" spans="2:5" x14ac:dyDescent="0.15">
      <c r="B5">
        <v>5</v>
      </c>
      <c r="C5">
        <v>100</v>
      </c>
      <c r="D5">
        <f t="shared" si="0"/>
        <v>500</v>
      </c>
    </row>
    <row r="6" spans="2:5" x14ac:dyDescent="0.15">
      <c r="B6">
        <v>6</v>
      </c>
      <c r="C6">
        <v>100</v>
      </c>
      <c r="D6">
        <f t="shared" si="0"/>
        <v>600</v>
      </c>
      <c r="E6" cm="1">
        <f t="array" ref="E6">SUM(B1:B10*C1:C10)</f>
        <v>5500</v>
      </c>
    </row>
    <row r="7" spans="2:5" x14ac:dyDescent="0.15">
      <c r="B7">
        <v>7</v>
      </c>
      <c r="C7">
        <v>100</v>
      </c>
      <c r="D7">
        <f t="shared" si="0"/>
        <v>700</v>
      </c>
    </row>
    <row r="8" spans="2:5" x14ac:dyDescent="0.15">
      <c r="B8">
        <v>8</v>
      </c>
      <c r="C8">
        <v>100</v>
      </c>
      <c r="D8">
        <f t="shared" si="0"/>
        <v>800</v>
      </c>
    </row>
    <row r="9" spans="2:5" x14ac:dyDescent="0.15">
      <c r="B9">
        <v>9</v>
      </c>
      <c r="C9">
        <v>100</v>
      </c>
      <c r="D9">
        <f t="shared" si="0"/>
        <v>900</v>
      </c>
    </row>
    <row r="10" spans="2:5" x14ac:dyDescent="0.15">
      <c r="B10">
        <v>10</v>
      </c>
      <c r="C10">
        <v>100</v>
      </c>
      <c r="D10">
        <f t="shared" si="0"/>
        <v>1000</v>
      </c>
    </row>
    <row r="11" spans="2:5" x14ac:dyDescent="0.15">
      <c r="D11">
        <f>SUM(D1:D10)</f>
        <v>5500</v>
      </c>
    </row>
  </sheetData>
  <phoneticPr fontId="6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F92710-BC96-49BD-BC94-FDA83C00542D}">
  <sheetPr codeName="Sheet5"/>
  <dimension ref="A1:T111"/>
  <sheetViews>
    <sheetView zoomScale="85" zoomScaleNormal="85" workbookViewId="0">
      <selection activeCell="L31" sqref="L31"/>
    </sheetView>
  </sheetViews>
  <sheetFormatPr defaultRowHeight="13.5" x14ac:dyDescent="0.15"/>
  <cols>
    <col min="4" max="4" width="15.5" bestFit="1" customWidth="1"/>
    <col min="18" max="18" width="11.375" bestFit="1" customWidth="1"/>
    <col min="19" max="19" width="31.125" bestFit="1" customWidth="1"/>
    <col min="20" max="20" width="29.125" bestFit="1" customWidth="1"/>
  </cols>
  <sheetData>
    <row r="1" spans="1:20" ht="15" x14ac:dyDescent="0.15">
      <c r="D1" s="8"/>
      <c r="E1" s="18" t="s">
        <v>23</v>
      </c>
      <c r="F1" s="19"/>
      <c r="G1" s="19"/>
      <c r="H1" s="19"/>
      <c r="I1" s="19"/>
      <c r="J1" s="19"/>
      <c r="K1" s="19"/>
      <c r="L1" s="19"/>
      <c r="M1" s="19"/>
      <c r="N1" s="19"/>
      <c r="O1" s="19"/>
      <c r="P1" s="20"/>
      <c r="Q1" s="8"/>
      <c r="R1" s="5"/>
      <c r="S1" s="5" t="s">
        <v>33</v>
      </c>
      <c r="T1" s="5" t="s">
        <v>32</v>
      </c>
    </row>
    <row r="2" spans="1:20" ht="16.5" x14ac:dyDescent="0.15">
      <c r="A2" s="5" t="s">
        <v>34</v>
      </c>
      <c r="B2">
        <v>100000</v>
      </c>
      <c r="D2" s="9" t="s">
        <v>24</v>
      </c>
      <c r="E2" s="10">
        <v>1</v>
      </c>
      <c r="F2" s="10">
        <v>2</v>
      </c>
      <c r="G2" s="10">
        <v>3</v>
      </c>
      <c r="H2" s="10">
        <v>4</v>
      </c>
      <c r="I2" s="10">
        <v>5</v>
      </c>
      <c r="J2" s="10">
        <v>6</v>
      </c>
      <c r="K2" s="10">
        <v>7</v>
      </c>
      <c r="L2" s="10">
        <v>8</v>
      </c>
      <c r="M2" s="10">
        <v>9</v>
      </c>
      <c r="N2" s="10">
        <v>10</v>
      </c>
      <c r="O2" s="10">
        <v>11</v>
      </c>
      <c r="P2" s="11" t="s">
        <v>25</v>
      </c>
      <c r="Q2" s="7"/>
      <c r="T2" t="s">
        <v>47</v>
      </c>
    </row>
    <row r="3" spans="1:20" ht="16.5" x14ac:dyDescent="0.15">
      <c r="D3" s="9" t="s">
        <v>26</v>
      </c>
      <c r="E3" s="10">
        <v>100</v>
      </c>
      <c r="F3" s="10">
        <v>110</v>
      </c>
      <c r="G3" s="10">
        <v>120</v>
      </c>
      <c r="H3" s="10">
        <v>130</v>
      </c>
      <c r="I3" s="10">
        <v>140</v>
      </c>
      <c r="J3" s="10">
        <v>150</v>
      </c>
      <c r="K3" s="10">
        <v>160</v>
      </c>
      <c r="L3" s="10">
        <v>170</v>
      </c>
      <c r="M3" s="10">
        <v>180</v>
      </c>
      <c r="N3" s="10">
        <v>190</v>
      </c>
      <c r="O3" s="10">
        <v>200</v>
      </c>
      <c r="P3" s="10">
        <f>B2*0.05</f>
        <v>5000</v>
      </c>
      <c r="Q3" s="7"/>
      <c r="T3" t="s">
        <v>48</v>
      </c>
    </row>
    <row r="4" spans="1:20" ht="16.5" x14ac:dyDescent="0.15">
      <c r="D4" s="9" t="s">
        <v>27</v>
      </c>
      <c r="E4" s="15">
        <f t="shared" ref="E4:P4" si="0">E5/SUM($E$5:$P$5)</f>
        <v>9.0090090090090086E-2</v>
      </c>
      <c r="F4" s="15">
        <f t="shared" si="0"/>
        <v>9.0090090090090086E-2</v>
      </c>
      <c r="G4" s="15">
        <f t="shared" si="0"/>
        <v>9.0090090090090086E-2</v>
      </c>
      <c r="H4" s="15">
        <f t="shared" si="0"/>
        <v>9.0090090090090086E-2</v>
      </c>
      <c r="I4" s="15">
        <f t="shared" si="0"/>
        <v>9.0090090090090086E-2</v>
      </c>
      <c r="J4" s="15">
        <f t="shared" si="0"/>
        <v>9.0090090090090086E-2</v>
      </c>
      <c r="K4" s="15">
        <f t="shared" si="0"/>
        <v>9.0090090090090086E-2</v>
      </c>
      <c r="L4" s="15">
        <f t="shared" si="0"/>
        <v>9.0090090090090086E-2</v>
      </c>
      <c r="M4" s="15">
        <f t="shared" si="0"/>
        <v>9.0090090090090086E-2</v>
      </c>
      <c r="N4" s="15">
        <f t="shared" si="0"/>
        <v>9.0090090090090086E-2</v>
      </c>
      <c r="O4" s="15">
        <f t="shared" si="0"/>
        <v>9.0090090090090086E-2</v>
      </c>
      <c r="P4" s="15">
        <f t="shared" si="0"/>
        <v>9.0090090090090089E-3</v>
      </c>
      <c r="Q4" s="13">
        <f>SUM(E4:P4)</f>
        <v>0.99999999999999978</v>
      </c>
      <c r="T4" t="s">
        <v>49</v>
      </c>
    </row>
    <row r="5" spans="1:20" ht="16.5" x14ac:dyDescent="0.15">
      <c r="D5" s="9" t="s">
        <v>28</v>
      </c>
      <c r="E5" s="10">
        <v>100</v>
      </c>
      <c r="F5" s="10">
        <v>100</v>
      </c>
      <c r="G5" s="10">
        <v>100</v>
      </c>
      <c r="H5" s="10">
        <v>100</v>
      </c>
      <c r="I5" s="10">
        <v>100</v>
      </c>
      <c r="J5" s="10">
        <v>100</v>
      </c>
      <c r="K5" s="10">
        <v>100</v>
      </c>
      <c r="L5" s="10">
        <v>100</v>
      </c>
      <c r="M5" s="10">
        <v>100</v>
      </c>
      <c r="N5" s="10">
        <v>100</v>
      </c>
      <c r="O5" s="10">
        <v>100</v>
      </c>
      <c r="P5" s="10">
        <v>10</v>
      </c>
      <c r="Q5" s="13"/>
      <c r="T5" t="s">
        <v>47</v>
      </c>
    </row>
    <row r="6" spans="1:20" ht="16.5" x14ac:dyDescent="0.15">
      <c r="D6" s="8"/>
      <c r="E6" s="14"/>
      <c r="F6" s="14"/>
      <c r="G6" s="14"/>
      <c r="H6" s="14"/>
      <c r="I6" s="14"/>
      <c r="J6" s="14"/>
      <c r="K6" s="14"/>
      <c r="L6" s="14"/>
      <c r="M6" s="14"/>
      <c r="N6" s="14"/>
      <c r="O6" s="14"/>
      <c r="P6" s="14"/>
      <c r="Q6" s="13"/>
      <c r="T6" t="s">
        <v>50</v>
      </c>
    </row>
    <row r="7" spans="1:20" ht="16.5" x14ac:dyDescent="0.15">
      <c r="D7" s="8"/>
      <c r="E7" s="18" t="s">
        <v>29</v>
      </c>
      <c r="F7" s="19"/>
      <c r="G7" s="19"/>
      <c r="H7" s="19"/>
      <c r="I7" s="19"/>
      <c r="J7" s="19"/>
      <c r="K7" s="19"/>
      <c r="L7" s="19"/>
      <c r="M7" s="19"/>
      <c r="N7" s="19"/>
      <c r="O7" s="19"/>
      <c r="P7" s="20"/>
      <c r="Q7" s="13"/>
      <c r="T7" t="s">
        <v>48</v>
      </c>
    </row>
    <row r="8" spans="1:20" ht="16.5" x14ac:dyDescent="0.15">
      <c r="D8" s="9" t="s">
        <v>24</v>
      </c>
      <c r="E8" s="10">
        <v>1</v>
      </c>
      <c r="F8" s="10">
        <v>2</v>
      </c>
      <c r="G8" s="10">
        <v>3</v>
      </c>
      <c r="H8" s="10">
        <v>4</v>
      </c>
      <c r="I8" s="10">
        <v>5</v>
      </c>
      <c r="J8" s="10">
        <v>6</v>
      </c>
      <c r="K8" s="10">
        <v>7</v>
      </c>
      <c r="L8" s="10">
        <v>8</v>
      </c>
      <c r="M8" s="10">
        <v>9</v>
      </c>
      <c r="N8" s="10">
        <v>10</v>
      </c>
      <c r="O8" s="10">
        <v>11</v>
      </c>
      <c r="P8" s="11" t="s">
        <v>25</v>
      </c>
      <c r="Q8" s="13"/>
      <c r="T8" t="s">
        <v>51</v>
      </c>
    </row>
    <row r="9" spans="1:20" ht="16.5" x14ac:dyDescent="0.15">
      <c r="D9" s="9" t="s">
        <v>26</v>
      </c>
      <c r="E9" s="10">
        <v>300</v>
      </c>
      <c r="F9" s="10">
        <v>310</v>
      </c>
      <c r="G9" s="10">
        <v>320</v>
      </c>
      <c r="H9" s="10">
        <v>330</v>
      </c>
      <c r="I9" s="10">
        <v>340</v>
      </c>
      <c r="J9" s="10">
        <v>350</v>
      </c>
      <c r="K9" s="10">
        <v>360</v>
      </c>
      <c r="L9" s="10">
        <v>370</v>
      </c>
      <c r="M9" s="10">
        <v>380</v>
      </c>
      <c r="N9" s="10">
        <v>390</v>
      </c>
      <c r="O9" s="10">
        <v>400</v>
      </c>
      <c r="P9" s="10">
        <f>B2*0.1</f>
        <v>10000</v>
      </c>
      <c r="Q9" s="13"/>
      <c r="T9" t="s">
        <v>47</v>
      </c>
    </row>
    <row r="10" spans="1:20" ht="16.5" x14ac:dyDescent="0.15">
      <c r="D10" s="9" t="s">
        <v>27</v>
      </c>
      <c r="E10" s="12">
        <f t="shared" ref="E10:P10" si="1">E11/SUM($E$11:$P$11)</f>
        <v>9.0090090090090086E-2</v>
      </c>
      <c r="F10" s="12">
        <f t="shared" si="1"/>
        <v>9.0090090090090086E-2</v>
      </c>
      <c r="G10" s="12">
        <f t="shared" si="1"/>
        <v>9.0090090090090086E-2</v>
      </c>
      <c r="H10" s="12">
        <f t="shared" si="1"/>
        <v>9.0090090090090086E-2</v>
      </c>
      <c r="I10" s="12">
        <f t="shared" si="1"/>
        <v>9.0090090090090086E-2</v>
      </c>
      <c r="J10" s="12">
        <f t="shared" si="1"/>
        <v>9.0090090090090086E-2</v>
      </c>
      <c r="K10" s="12">
        <f t="shared" si="1"/>
        <v>9.0090090090090086E-2</v>
      </c>
      <c r="L10" s="12">
        <f t="shared" si="1"/>
        <v>9.0090090090090086E-2</v>
      </c>
      <c r="M10" s="12">
        <f t="shared" si="1"/>
        <v>9.0090090090090086E-2</v>
      </c>
      <c r="N10" s="12">
        <f t="shared" si="1"/>
        <v>9.0090090090090086E-2</v>
      </c>
      <c r="O10" s="12">
        <f t="shared" si="1"/>
        <v>9.0090090090090086E-2</v>
      </c>
      <c r="P10" s="12">
        <f t="shared" si="1"/>
        <v>9.0090090090090089E-3</v>
      </c>
      <c r="Q10" s="13">
        <f>SUM(E10:P10)</f>
        <v>0.99999999999999978</v>
      </c>
      <c r="T10" t="s">
        <v>52</v>
      </c>
    </row>
    <row r="11" spans="1:20" ht="16.5" x14ac:dyDescent="0.15">
      <c r="D11" s="9" t="s">
        <v>28</v>
      </c>
      <c r="E11" s="10">
        <v>100</v>
      </c>
      <c r="F11" s="10">
        <v>100</v>
      </c>
      <c r="G11" s="10">
        <v>100</v>
      </c>
      <c r="H11" s="10">
        <v>100</v>
      </c>
      <c r="I11" s="10">
        <v>100</v>
      </c>
      <c r="J11" s="10">
        <v>100</v>
      </c>
      <c r="K11" s="10">
        <v>100</v>
      </c>
      <c r="L11" s="10">
        <v>100</v>
      </c>
      <c r="M11" s="10">
        <v>100</v>
      </c>
      <c r="N11" s="10">
        <v>100</v>
      </c>
      <c r="O11" s="10">
        <v>100</v>
      </c>
      <c r="P11" s="10">
        <v>10</v>
      </c>
      <c r="Q11" s="13"/>
      <c r="T11" t="s">
        <v>53</v>
      </c>
    </row>
    <row r="12" spans="1:20" ht="16.5" x14ac:dyDescent="0.15"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13"/>
      <c r="T12" t="s">
        <v>54</v>
      </c>
    </row>
    <row r="13" spans="1:20" ht="16.5" x14ac:dyDescent="0.15">
      <c r="D13" s="8"/>
      <c r="E13" s="18" t="s">
        <v>30</v>
      </c>
      <c r="F13" s="19"/>
      <c r="G13" s="19"/>
      <c r="H13" s="19"/>
      <c r="I13" s="19"/>
      <c r="J13" s="19"/>
      <c r="K13" s="19"/>
      <c r="L13" s="19"/>
      <c r="M13" s="19"/>
      <c r="N13" s="19"/>
      <c r="O13" s="19"/>
      <c r="P13" s="20"/>
      <c r="Q13" s="13"/>
      <c r="T13" t="s">
        <v>55</v>
      </c>
    </row>
    <row r="14" spans="1:20" ht="16.5" x14ac:dyDescent="0.15">
      <c r="D14" s="9" t="s">
        <v>24</v>
      </c>
      <c r="E14" s="10">
        <v>1</v>
      </c>
      <c r="F14" s="10">
        <v>2</v>
      </c>
      <c r="G14" s="10">
        <v>3</v>
      </c>
      <c r="H14" s="10">
        <v>4</v>
      </c>
      <c r="I14" s="10">
        <v>5</v>
      </c>
      <c r="J14" s="10">
        <v>6</v>
      </c>
      <c r="K14" s="10">
        <v>7</v>
      </c>
      <c r="L14" s="10">
        <v>8</v>
      </c>
      <c r="M14" s="10">
        <v>9</v>
      </c>
      <c r="N14" s="10">
        <v>10</v>
      </c>
      <c r="O14" s="11" t="s">
        <v>31</v>
      </c>
      <c r="P14" s="11" t="s">
        <v>25</v>
      </c>
      <c r="Q14" s="13"/>
      <c r="T14" t="s">
        <v>56</v>
      </c>
    </row>
    <row r="15" spans="1:20" ht="16.5" x14ac:dyDescent="0.15">
      <c r="D15" s="9" t="s">
        <v>26</v>
      </c>
      <c r="E15" s="10">
        <v>500</v>
      </c>
      <c r="F15" s="10">
        <v>510</v>
      </c>
      <c r="G15" s="10">
        <v>520</v>
      </c>
      <c r="H15" s="10">
        <v>530</v>
      </c>
      <c r="I15" s="10">
        <v>540</v>
      </c>
      <c r="J15" s="10">
        <v>550</v>
      </c>
      <c r="K15" s="10">
        <v>560</v>
      </c>
      <c r="L15" s="10">
        <v>570</v>
      </c>
      <c r="M15" s="10">
        <v>580</v>
      </c>
      <c r="N15" s="10">
        <v>600</v>
      </c>
      <c r="O15" s="10">
        <f>B2*0.15</f>
        <v>15000</v>
      </c>
      <c r="P15" s="10">
        <f>B2*0.2</f>
        <v>20000</v>
      </c>
      <c r="Q15" s="13"/>
      <c r="T15" t="s">
        <v>54</v>
      </c>
    </row>
    <row r="16" spans="1:20" ht="16.5" x14ac:dyDescent="0.15">
      <c r="D16" s="9" t="s">
        <v>27</v>
      </c>
      <c r="E16" s="12">
        <f t="shared" ref="E16:P16" si="2">E17/SUM($E$17:$P$17)</f>
        <v>9.8522167487684734E-2</v>
      </c>
      <c r="F16" s="12">
        <f t="shared" si="2"/>
        <v>9.8522167487684734E-2</v>
      </c>
      <c r="G16" s="12">
        <f t="shared" si="2"/>
        <v>9.8522167487684734E-2</v>
      </c>
      <c r="H16" s="12">
        <f t="shared" si="2"/>
        <v>9.8522167487684734E-2</v>
      </c>
      <c r="I16" s="12">
        <f t="shared" si="2"/>
        <v>9.8522167487684734E-2</v>
      </c>
      <c r="J16" s="12">
        <f t="shared" si="2"/>
        <v>9.8522167487684734E-2</v>
      </c>
      <c r="K16" s="12">
        <f t="shared" si="2"/>
        <v>9.8522167487684734E-2</v>
      </c>
      <c r="L16" s="12">
        <f t="shared" si="2"/>
        <v>9.8522167487684734E-2</v>
      </c>
      <c r="M16" s="12">
        <f t="shared" si="2"/>
        <v>9.8522167487684734E-2</v>
      </c>
      <c r="N16" s="12">
        <f t="shared" si="2"/>
        <v>9.8522167487684734E-2</v>
      </c>
      <c r="O16" s="12">
        <f t="shared" si="2"/>
        <v>9.852216748768473E-3</v>
      </c>
      <c r="P16" s="12">
        <f t="shared" si="2"/>
        <v>4.9261083743842365E-3</v>
      </c>
      <c r="Q16" s="13">
        <f>SUM(E16:P16)</f>
        <v>1</v>
      </c>
      <c r="T16" t="s">
        <v>57</v>
      </c>
    </row>
    <row r="17" spans="4:20" ht="16.5" x14ac:dyDescent="0.15">
      <c r="D17" s="9" t="s">
        <v>28</v>
      </c>
      <c r="E17" s="10">
        <v>100</v>
      </c>
      <c r="F17" s="10">
        <v>100</v>
      </c>
      <c r="G17" s="10">
        <v>100</v>
      </c>
      <c r="H17" s="10">
        <v>100</v>
      </c>
      <c r="I17" s="10">
        <v>100</v>
      </c>
      <c r="J17" s="10">
        <v>100</v>
      </c>
      <c r="K17" s="10">
        <v>100</v>
      </c>
      <c r="L17" s="10">
        <v>100</v>
      </c>
      <c r="M17" s="10">
        <v>100</v>
      </c>
      <c r="N17" s="10">
        <v>100</v>
      </c>
      <c r="O17" s="10">
        <v>10</v>
      </c>
      <c r="P17" s="10">
        <v>5</v>
      </c>
      <c r="Q17" s="7"/>
      <c r="T17" t="s">
        <v>58</v>
      </c>
    </row>
    <row r="18" spans="4:20" x14ac:dyDescent="0.15">
      <c r="T18" t="s">
        <v>58</v>
      </c>
    </row>
    <row r="19" spans="4:20" x14ac:dyDescent="0.15">
      <c r="T19" t="s">
        <v>59</v>
      </c>
    </row>
    <row r="20" spans="4:20" x14ac:dyDescent="0.15">
      <c r="T20" t="s">
        <v>56</v>
      </c>
    </row>
    <row r="21" spans="4:20" x14ac:dyDescent="0.15">
      <c r="T21" t="s">
        <v>56</v>
      </c>
    </row>
    <row r="22" spans="4:20" x14ac:dyDescent="0.15">
      <c r="T22" t="s">
        <v>60</v>
      </c>
    </row>
    <row r="23" spans="4:20" x14ac:dyDescent="0.15">
      <c r="T23" t="s">
        <v>61</v>
      </c>
    </row>
    <row r="24" spans="4:20" x14ac:dyDescent="0.15">
      <c r="T24" t="s">
        <v>57</v>
      </c>
    </row>
    <row r="25" spans="4:20" x14ac:dyDescent="0.15">
      <c r="O25" s="5"/>
      <c r="T25" t="s">
        <v>55</v>
      </c>
    </row>
    <row r="26" spans="4:20" x14ac:dyDescent="0.15">
      <c r="T26" t="s">
        <v>57</v>
      </c>
    </row>
    <row r="27" spans="4:20" x14ac:dyDescent="0.15">
      <c r="T27" t="s">
        <v>59</v>
      </c>
    </row>
    <row r="28" spans="4:20" x14ac:dyDescent="0.15">
      <c r="T28" t="s">
        <v>56</v>
      </c>
    </row>
    <row r="29" spans="4:20" x14ac:dyDescent="0.15">
      <c r="T29" t="s">
        <v>62</v>
      </c>
    </row>
    <row r="30" spans="4:20" x14ac:dyDescent="0.15">
      <c r="T30" t="s">
        <v>63</v>
      </c>
    </row>
    <row r="31" spans="4:20" x14ac:dyDescent="0.15">
      <c r="T31" t="s">
        <v>61</v>
      </c>
    </row>
    <row r="32" spans="4:20" x14ac:dyDescent="0.15">
      <c r="T32" t="s">
        <v>57</v>
      </c>
    </row>
    <row r="33" spans="20:20" x14ac:dyDescent="0.15">
      <c r="T33" t="s">
        <v>59</v>
      </c>
    </row>
    <row r="34" spans="20:20" x14ac:dyDescent="0.15">
      <c r="T34" t="s">
        <v>60</v>
      </c>
    </row>
    <row r="35" spans="20:20" x14ac:dyDescent="0.15">
      <c r="T35" t="s">
        <v>55</v>
      </c>
    </row>
    <row r="36" spans="20:20" x14ac:dyDescent="0.15">
      <c r="T36" t="s">
        <v>57</v>
      </c>
    </row>
    <row r="37" spans="20:20" x14ac:dyDescent="0.15">
      <c r="T37" t="s">
        <v>54</v>
      </c>
    </row>
    <row r="38" spans="20:20" x14ac:dyDescent="0.15">
      <c r="T38" t="s">
        <v>55</v>
      </c>
    </row>
    <row r="39" spans="20:20" x14ac:dyDescent="0.15">
      <c r="T39" t="s">
        <v>55</v>
      </c>
    </row>
    <row r="40" spans="20:20" x14ac:dyDescent="0.15">
      <c r="T40" t="s">
        <v>54</v>
      </c>
    </row>
    <row r="41" spans="20:20" x14ac:dyDescent="0.15">
      <c r="T41" t="s">
        <v>55</v>
      </c>
    </row>
    <row r="42" spans="20:20" x14ac:dyDescent="0.15">
      <c r="T42" t="s">
        <v>54</v>
      </c>
    </row>
    <row r="43" spans="20:20" x14ac:dyDescent="0.15">
      <c r="T43" t="s">
        <v>55</v>
      </c>
    </row>
    <row r="44" spans="20:20" x14ac:dyDescent="0.15">
      <c r="T44" t="s">
        <v>56</v>
      </c>
    </row>
    <row r="45" spans="20:20" x14ac:dyDescent="0.15">
      <c r="T45" t="s">
        <v>62</v>
      </c>
    </row>
    <row r="46" spans="20:20" x14ac:dyDescent="0.15">
      <c r="T46" t="s">
        <v>61</v>
      </c>
    </row>
    <row r="47" spans="20:20" x14ac:dyDescent="0.15">
      <c r="T47" t="s">
        <v>59</v>
      </c>
    </row>
    <row r="48" spans="20:20" x14ac:dyDescent="0.15">
      <c r="T48" t="s">
        <v>57</v>
      </c>
    </row>
    <row r="49" spans="20:20" x14ac:dyDescent="0.15">
      <c r="T49" t="s">
        <v>56</v>
      </c>
    </row>
    <row r="50" spans="20:20" x14ac:dyDescent="0.15">
      <c r="T50" t="s">
        <v>58</v>
      </c>
    </row>
    <row r="51" spans="20:20" x14ac:dyDescent="0.15">
      <c r="T51" t="s">
        <v>60</v>
      </c>
    </row>
    <row r="52" spans="20:20" x14ac:dyDescent="0.15">
      <c r="T52" t="s">
        <v>57</v>
      </c>
    </row>
    <row r="53" spans="20:20" x14ac:dyDescent="0.15">
      <c r="T53" t="s">
        <v>58</v>
      </c>
    </row>
    <row r="54" spans="20:20" x14ac:dyDescent="0.15">
      <c r="T54" t="s">
        <v>55</v>
      </c>
    </row>
    <row r="55" spans="20:20" x14ac:dyDescent="0.15">
      <c r="T55" t="s">
        <v>57</v>
      </c>
    </row>
    <row r="56" spans="20:20" x14ac:dyDescent="0.15">
      <c r="T56" t="s">
        <v>58</v>
      </c>
    </row>
    <row r="57" spans="20:20" x14ac:dyDescent="0.15">
      <c r="T57" t="s">
        <v>62</v>
      </c>
    </row>
    <row r="58" spans="20:20" x14ac:dyDescent="0.15">
      <c r="T58" t="s">
        <v>59</v>
      </c>
    </row>
    <row r="59" spans="20:20" x14ac:dyDescent="0.15">
      <c r="T59" t="s">
        <v>61</v>
      </c>
    </row>
    <row r="60" spans="20:20" x14ac:dyDescent="0.15">
      <c r="T60" t="s">
        <v>62</v>
      </c>
    </row>
    <row r="61" spans="20:20" x14ac:dyDescent="0.15">
      <c r="T61" t="s">
        <v>58</v>
      </c>
    </row>
    <row r="62" spans="20:20" x14ac:dyDescent="0.15">
      <c r="T62" t="s">
        <v>58</v>
      </c>
    </row>
    <row r="63" spans="20:20" x14ac:dyDescent="0.15">
      <c r="T63" t="s">
        <v>57</v>
      </c>
    </row>
    <row r="64" spans="20:20" x14ac:dyDescent="0.15">
      <c r="T64" t="s">
        <v>56</v>
      </c>
    </row>
    <row r="65" spans="20:20" x14ac:dyDescent="0.15">
      <c r="T65" t="s">
        <v>59</v>
      </c>
    </row>
    <row r="66" spans="20:20" x14ac:dyDescent="0.15">
      <c r="T66" t="s">
        <v>60</v>
      </c>
    </row>
    <row r="67" spans="20:20" x14ac:dyDescent="0.15">
      <c r="T67" t="s">
        <v>60</v>
      </c>
    </row>
    <row r="68" spans="20:20" x14ac:dyDescent="0.15">
      <c r="T68" t="s">
        <v>56</v>
      </c>
    </row>
    <row r="69" spans="20:20" x14ac:dyDescent="0.15">
      <c r="T69" t="s">
        <v>57</v>
      </c>
    </row>
    <row r="70" spans="20:20" x14ac:dyDescent="0.15">
      <c r="T70" t="s">
        <v>56</v>
      </c>
    </row>
    <row r="71" spans="20:20" x14ac:dyDescent="0.15">
      <c r="T71" t="s">
        <v>61</v>
      </c>
    </row>
    <row r="72" spans="20:20" x14ac:dyDescent="0.15">
      <c r="T72" t="s">
        <v>56</v>
      </c>
    </row>
    <row r="73" spans="20:20" x14ac:dyDescent="0.15">
      <c r="T73" t="s">
        <v>61</v>
      </c>
    </row>
    <row r="74" spans="20:20" x14ac:dyDescent="0.15">
      <c r="T74" t="s">
        <v>57</v>
      </c>
    </row>
    <row r="75" spans="20:20" x14ac:dyDescent="0.15">
      <c r="T75" t="s">
        <v>61</v>
      </c>
    </row>
    <row r="76" spans="20:20" x14ac:dyDescent="0.15">
      <c r="T76" t="s">
        <v>54</v>
      </c>
    </row>
    <row r="77" spans="20:20" x14ac:dyDescent="0.15">
      <c r="T77" t="s">
        <v>56</v>
      </c>
    </row>
    <row r="78" spans="20:20" x14ac:dyDescent="0.15">
      <c r="T78" t="s">
        <v>54</v>
      </c>
    </row>
    <row r="79" spans="20:20" x14ac:dyDescent="0.15">
      <c r="T79" t="s">
        <v>55</v>
      </c>
    </row>
    <row r="80" spans="20:20" x14ac:dyDescent="0.15">
      <c r="T80" t="s">
        <v>59</v>
      </c>
    </row>
    <row r="81" spans="20:20" x14ac:dyDescent="0.15">
      <c r="T81" t="s">
        <v>60</v>
      </c>
    </row>
    <row r="82" spans="20:20" x14ac:dyDescent="0.15">
      <c r="T82" t="s">
        <v>59</v>
      </c>
    </row>
    <row r="83" spans="20:20" x14ac:dyDescent="0.15">
      <c r="T83" t="s">
        <v>58</v>
      </c>
    </row>
    <row r="84" spans="20:20" x14ac:dyDescent="0.15">
      <c r="T84" t="s">
        <v>55</v>
      </c>
    </row>
    <row r="85" spans="20:20" x14ac:dyDescent="0.15">
      <c r="T85" t="s">
        <v>55</v>
      </c>
    </row>
    <row r="86" spans="20:20" x14ac:dyDescent="0.15">
      <c r="T86" t="s">
        <v>61</v>
      </c>
    </row>
    <row r="87" spans="20:20" x14ac:dyDescent="0.15">
      <c r="T87" t="s">
        <v>54</v>
      </c>
    </row>
    <row r="88" spans="20:20" x14ac:dyDescent="0.15">
      <c r="T88" t="s">
        <v>61</v>
      </c>
    </row>
    <row r="89" spans="20:20" x14ac:dyDescent="0.15">
      <c r="T89" t="s">
        <v>59</v>
      </c>
    </row>
    <row r="90" spans="20:20" x14ac:dyDescent="0.15">
      <c r="T90" t="s">
        <v>59</v>
      </c>
    </row>
    <row r="91" spans="20:20" x14ac:dyDescent="0.15">
      <c r="T91" t="s">
        <v>62</v>
      </c>
    </row>
    <row r="92" spans="20:20" x14ac:dyDescent="0.15">
      <c r="T92" t="s">
        <v>59</v>
      </c>
    </row>
    <row r="93" spans="20:20" x14ac:dyDescent="0.15">
      <c r="T93" t="s">
        <v>55</v>
      </c>
    </row>
    <row r="94" spans="20:20" x14ac:dyDescent="0.15">
      <c r="T94" t="s">
        <v>59</v>
      </c>
    </row>
    <row r="95" spans="20:20" x14ac:dyDescent="0.15">
      <c r="T95" t="s">
        <v>61</v>
      </c>
    </row>
    <row r="96" spans="20:20" x14ac:dyDescent="0.15">
      <c r="T96" t="s">
        <v>54</v>
      </c>
    </row>
    <row r="97" spans="20:20" x14ac:dyDescent="0.15">
      <c r="T97" t="s">
        <v>57</v>
      </c>
    </row>
    <row r="98" spans="20:20" x14ac:dyDescent="0.15">
      <c r="T98" t="s">
        <v>59</v>
      </c>
    </row>
    <row r="99" spans="20:20" x14ac:dyDescent="0.15">
      <c r="T99" t="s">
        <v>63</v>
      </c>
    </row>
    <row r="100" spans="20:20" x14ac:dyDescent="0.15">
      <c r="T100" t="s">
        <v>54</v>
      </c>
    </row>
    <row r="101" spans="20:20" x14ac:dyDescent="0.15">
      <c r="T101" t="s">
        <v>60</v>
      </c>
    </row>
    <row r="102" spans="20:20" x14ac:dyDescent="0.15">
      <c r="T102" t="s">
        <v>63</v>
      </c>
    </row>
    <row r="103" spans="20:20" x14ac:dyDescent="0.15">
      <c r="T103" t="s">
        <v>57</v>
      </c>
    </row>
    <row r="104" spans="20:20" x14ac:dyDescent="0.15">
      <c r="T104" t="s">
        <v>63</v>
      </c>
    </row>
    <row r="105" spans="20:20" x14ac:dyDescent="0.15">
      <c r="T105" t="s">
        <v>56</v>
      </c>
    </row>
    <row r="106" spans="20:20" x14ac:dyDescent="0.15">
      <c r="T106" t="s">
        <v>62</v>
      </c>
    </row>
    <row r="107" spans="20:20" x14ac:dyDescent="0.15">
      <c r="T107" t="s">
        <v>56</v>
      </c>
    </row>
    <row r="108" spans="20:20" x14ac:dyDescent="0.15">
      <c r="T108" t="s">
        <v>62</v>
      </c>
    </row>
    <row r="109" spans="20:20" x14ac:dyDescent="0.15">
      <c r="T109" t="s">
        <v>62</v>
      </c>
    </row>
    <row r="110" spans="20:20" x14ac:dyDescent="0.15">
      <c r="T110" t="s">
        <v>62</v>
      </c>
    </row>
    <row r="111" spans="20:20" x14ac:dyDescent="0.15">
      <c r="T111" t="s">
        <v>62</v>
      </c>
    </row>
  </sheetData>
  <mergeCells count="3">
    <mergeCell ref="E1:P1"/>
    <mergeCell ref="E7:P7"/>
    <mergeCell ref="E13:P13"/>
  </mergeCells>
  <phoneticPr fontId="1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3" name="Button 4">
              <controlPr defaultSize="0" print="0" autoFill="0" autoPict="0" macro="[0]!SpinBaiyWheel">
                <anchor moveWithCells="1" sizeWithCells="1">
                  <from>
                    <xdr:col>13</xdr:col>
                    <xdr:colOff>495300</xdr:colOff>
                    <xdr:row>24</xdr:row>
                    <xdr:rowOff>47625</xdr:rowOff>
                  </from>
                  <to>
                    <xdr:col>16</xdr:col>
                    <xdr:colOff>561975</xdr:colOff>
                    <xdr:row>26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3" r:id="rId4" name="Button 5">
              <controlPr defaultSize="0" print="0" autoFill="0" autoPict="0" macro="[0]!DeleteSpinWheelLog">
                <anchor moveWithCells="1" sizeWithCells="1">
                  <from>
                    <xdr:col>13</xdr:col>
                    <xdr:colOff>514350</xdr:colOff>
                    <xdr:row>37</xdr:row>
                    <xdr:rowOff>66675</xdr:rowOff>
                  </from>
                  <to>
                    <xdr:col>16</xdr:col>
                    <xdr:colOff>495300</xdr:colOff>
                    <xdr:row>40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4" r:id="rId5" name="Button 6">
              <controlPr defaultSize="0" print="0" autoFill="0" autoPict="0" macro="[0]!SpinHuangjWheel">
                <anchor moveWithCells="1" sizeWithCells="1">
                  <from>
                    <xdr:col>13</xdr:col>
                    <xdr:colOff>514350</xdr:colOff>
                    <xdr:row>28</xdr:row>
                    <xdr:rowOff>47625</xdr:rowOff>
                  </from>
                  <to>
                    <xdr:col>16</xdr:col>
                    <xdr:colOff>561975</xdr:colOff>
                    <xdr:row>31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5" r:id="rId6" name="Button 7">
              <controlPr defaultSize="0" print="0" autoFill="0" autoPict="0" macro="[0]!SpinZuansWheel">
                <anchor moveWithCells="1" sizeWithCells="1">
                  <from>
                    <xdr:col>13</xdr:col>
                    <xdr:colOff>561975</xdr:colOff>
                    <xdr:row>33</xdr:row>
                    <xdr:rowOff>9525</xdr:rowOff>
                  </from>
                  <to>
                    <xdr:col>16</xdr:col>
                    <xdr:colOff>542925</xdr:colOff>
                    <xdr:row>35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6" r:id="rId7" name="Button 8">
              <controlPr defaultSize="0" print="0" autoFill="0" autoPict="0" macro="[0]!自定义旋转转盘">
                <anchor moveWithCells="1" sizeWithCells="1">
                  <from>
                    <xdr:col>13</xdr:col>
                    <xdr:colOff>581025</xdr:colOff>
                    <xdr:row>19</xdr:row>
                    <xdr:rowOff>85725</xdr:rowOff>
                  </from>
                  <to>
                    <xdr:col>16</xdr:col>
                    <xdr:colOff>581025</xdr:colOff>
                    <xdr:row>23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5</vt:i4>
      </vt:variant>
      <vt:variant>
        <vt:lpstr>命名范围</vt:lpstr>
      </vt:variant>
      <vt:variant>
        <vt:i4>3</vt:i4>
      </vt:variant>
    </vt:vector>
  </HeadingPairs>
  <TitlesOfParts>
    <vt:vector size="8" baseType="lpstr">
      <vt:lpstr>笔记</vt:lpstr>
      <vt:lpstr>Sheet1</vt:lpstr>
      <vt:lpstr>二级查询</vt:lpstr>
      <vt:lpstr>数组</vt:lpstr>
      <vt:lpstr>转盘</vt:lpstr>
      <vt:lpstr>g_daypay</vt:lpstr>
      <vt:lpstr>攻击方式</vt:lpstr>
      <vt:lpstr>职业定位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WIN</dc:creator>
  <cp:lastModifiedBy>Feling God</cp:lastModifiedBy>
  <dcterms:created xsi:type="dcterms:W3CDTF">2025-06-13T07:51:51Z</dcterms:created>
  <dcterms:modified xsi:type="dcterms:W3CDTF">2025-06-21T07:46:27Z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AFACA40EAA044B03A3066666549DDA03_11</vt:lpwstr>
  </property>
  <property fmtid="{D5CDD505-2E9C-101B-9397-08002B2CF9AE}" pid="3" name="KSOProductBuildVer">
    <vt:lpwstr>2052-12.1.0.21541</vt:lpwstr>
  </property>
</Properties>
</file>