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Dailies Sprint 1" sheetId="2" r:id="rId5"/>
    <sheet state="visible" name="Retrospective 1" sheetId="3" r:id="rId6"/>
    <sheet state="visible" name="Sprint 2" sheetId="4" r:id="rId7"/>
    <sheet state="visible" name="Dailies Sprint 2" sheetId="5" r:id="rId8"/>
    <sheet state="visible" name="Retrospective 2" sheetId="6" r:id="rId9"/>
    <sheet state="visible" name="Sprint 3" sheetId="7" r:id="rId10"/>
    <sheet state="visible" name="Dailies Sprint 3" sheetId="8" r:id="rId11"/>
    <sheet state="visible" name="Retrospective 3 " sheetId="9" r:id="rId12"/>
    <sheet state="visible" name="Sprint 4" sheetId="10" r:id="rId13"/>
    <sheet state="visible" name="Dailies Sprint 4" sheetId="11" r:id="rId14"/>
    <sheet state="visible" name="Retrospective 4" sheetId="12" r:id="rId15"/>
    <sheet state="visible" name="Sprint 5" sheetId="13" r:id="rId16"/>
    <sheet state="visible" name="Dailies Sprint 5" sheetId="14" r:id="rId17"/>
    <sheet state="visible" name="Roles" sheetId="15" r:id="rId18"/>
    <sheet state="visible" name="Categorias" sheetId="16" r:id="rId19"/>
  </sheets>
  <definedNames/>
  <calcPr/>
  <extLst>
    <ext uri="GoogleSheetsCustomDataVersion2">
      <go:sheetsCustomData xmlns:go="http://customooxmlschemas.google.com/" r:id="rId20" roundtripDataChecksum="quT0Hk9DBgox09sBWt1MOWUpDU/M/CjomsNvLvQjxIc="/>
    </ext>
  </extLst>
</workbook>
</file>

<file path=xl/sharedStrings.xml><?xml version="1.0" encoding="utf-8"?>
<sst xmlns="http://schemas.openxmlformats.org/spreadsheetml/2006/main" count="1251" uniqueCount="389">
  <si>
    <t>Burndown Chart</t>
  </si>
  <si>
    <t>Teamfit</t>
  </si>
  <si>
    <t>Sprint:</t>
  </si>
  <si>
    <t>Puntos de Historia de Usuario</t>
  </si>
  <si>
    <t>Fecha</t>
  </si>
  <si>
    <t>Avance Esperado</t>
  </si>
  <si>
    <t>Avance Real</t>
  </si>
  <si>
    <t>Avance</t>
  </si>
  <si>
    <t>Inicio Sprint</t>
  </si>
  <si>
    <t>Historias a realizar</t>
  </si>
  <si>
    <t>Responsables</t>
  </si>
  <si>
    <t>Como Administrador necesito iniciar sesión para acceder a las características del programa</t>
  </si>
  <si>
    <t>Marcelo Criado</t>
  </si>
  <si>
    <t>Como Administrador necesito poder crear usuarios para que estos hagan uso del programa</t>
  </si>
  <si>
    <t>Jeremías Canto</t>
  </si>
  <si>
    <t>Como Administrador necesito poder eliminar usuarios para poder dar de baja cuentas que ya no seran utilizadas</t>
  </si>
  <si>
    <t>Como Administrador necesito que se cree un log con los cambios realizados en la BD para llevar un monitoreo de la misma</t>
  </si>
  <si>
    <t>Felipe Díaz</t>
  </si>
  <si>
    <t>Como administrador necesito subir un archivo con los proyectos a utilizar para realizar la estimación de horas</t>
  </si>
  <si>
    <t>Como administrador necesito consultar los proyectos a proyectar para confirmar los proyectos que se están proyectando</t>
  </si>
  <si>
    <t>Como administrador necesito que los proyectos sean agrupados a través de una clusterización para realizar la asignación de horas estimadas</t>
  </si>
  <si>
    <t>Javiera Marchant</t>
  </si>
  <si>
    <t>Como administrador necesito filtrar o buscar los proyectos subidos para saber si he subido un proyecto específico</t>
  </si>
  <si>
    <t>Integrante</t>
  </si>
  <si>
    <t>Preguntas</t>
  </si>
  <si>
    <t>¿Qué hice ayer?</t>
  </si>
  <si>
    <t>N/R</t>
  </si>
  <si>
    <t>¿Que haré hoy?</t>
  </si>
  <si>
    <t>¿Que impedimentos tengo?</t>
  </si>
  <si>
    <t>No tenía electricidad</t>
  </si>
  <si>
    <t>N/A</t>
  </si>
  <si>
    <t>Avancé en las actividades del login</t>
  </si>
  <si>
    <t>Terminé el módulo de iniciar sesión</t>
  </si>
  <si>
    <t>Empecé la visualización y filtrado de proyectos</t>
  </si>
  <si>
    <t>Avancé en el filtro y visualización de proyectos</t>
  </si>
  <si>
    <t>Realizaré las actividades relacionadas con el login</t>
  </si>
  <si>
    <t>Terminar el login</t>
  </si>
  <si>
    <t>Empezar a desarrollar la visualización de los proyectos</t>
  </si>
  <si>
    <t>Desarrollar el filtro y ajuste de los proyectos a proyectar</t>
  </si>
  <si>
    <t>Terminar las funcionalidades de filtrado y visualización, ajustar la interfaz gráfica, ademas de traspasar las tareas a realizar en la aplicacion de Odoo</t>
  </si>
  <si>
    <t>No encuentro impedimentos</t>
  </si>
  <si>
    <t>Desarrollar modelos de base de datos</t>
  </si>
  <si>
    <t>Avanzar en el almacenamiento de valores en un historial</t>
  </si>
  <si>
    <t>Terminé la funcionalidad de log e inicié el almacenado de proyectos</t>
  </si>
  <si>
    <t>Desarrollar la funcionalidad de subir proyectos a través de un archivo</t>
  </si>
  <si>
    <t>Crear DB modelos para la base de datos</t>
  </si>
  <si>
    <t>Desarrollar la funcionalidad de ingresar valores en el log</t>
  </si>
  <si>
    <t>Terminar la funcionalidad del log</t>
  </si>
  <si>
    <t>Desarrollar la funcionalidad de subir proyectos con un archivo</t>
  </si>
  <si>
    <t>Terminar la funcionalidad de subir proyectos a través de un archivo</t>
  </si>
  <si>
    <t>Apoyar al equipo de desarrollo</t>
  </si>
  <si>
    <t>Investigar y entender los datos a utilizar</t>
  </si>
  <si>
    <t>Analizar los datos para entenderlos</t>
  </si>
  <si>
    <t>No tenemos acceso a los datos completos</t>
  </si>
  <si>
    <t>Requiere bastante análisis para entender los datos</t>
  </si>
  <si>
    <t>Existen demasiados nulos y no comprendo completamente los datos</t>
  </si>
  <si>
    <t>Realizar el modulo de crear usuarios, ademas de su debida interfaz grafica.</t>
  </si>
  <si>
    <t>Asistir a una reunion agendada y seguir con el modulo de crear usuario.</t>
  </si>
  <si>
    <t>Terminé e implementé la historia de usuario al sistema</t>
  </si>
  <si>
    <t>Empezaré a realizar la interfaz gráfica</t>
  </si>
  <si>
    <t>Asistiré a la reunion agendad con el profesor, ademas de seguir realizando el modulo de crear usuario.</t>
  </si>
  <si>
    <t>Seguir realizando el modulo de creacion de usuarios.</t>
  </si>
  <si>
    <t>Se realizo el sprint review y se inicio con la creacion de las nuevas historias de usuario para el sprint 2.</t>
  </si>
  <si>
    <t>No tengo impedimentos actualmente</t>
  </si>
  <si>
    <t>Revision de la interfaz grafica de la pagina web.</t>
  </si>
  <si>
    <t>Terminé la interfaz para poder ver el usuario</t>
  </si>
  <si>
    <t>Revisar y refinar la interfaz gráfica</t>
  </si>
  <si>
    <t>Realizar la intefaz grafica del modulo de ver usuarios y revision general de toda interfaz de la pagina web.</t>
  </si>
  <si>
    <t>El trayecto de ida y vuelta para asistir a clases me impidio unirme para realizar avances.</t>
  </si>
  <si>
    <t>Revisar los ultimos detalles de la logica en la pagina web.</t>
  </si>
  <si>
    <t>Asistir a una reunion agendad y ayudar con la logica del modelo de datos.</t>
  </si>
  <si>
    <t>Terminé la lógica de programación del eliminar usuarios</t>
  </si>
  <si>
    <t>Revisar y refinar los ultimos detalles de la lógica de la programación</t>
  </si>
  <si>
    <t>Asistir a una reunion agendad con el profesor, revisar y ayudar la logica del modelo de clusterizacion.</t>
  </si>
  <si>
    <t>Realizar el modulo para visualizar y eliminar los usuarios, ademas de una revision general de la interfaz grafica.</t>
  </si>
  <si>
    <t>Empecé a realizar la limpieza y verificar los datos existentes</t>
  </si>
  <si>
    <t>Revisar los datos, realizar y resolver dudas del contenido.</t>
  </si>
  <si>
    <t>Asistir una reunion agendada, revisar y mejorar la logica del modelo de datos.</t>
  </si>
  <si>
    <t>Realicé la agrupación de los datos, para luego verificar gráficos a utilizar</t>
  </si>
  <si>
    <t>Revisaré los distintos datos y resolveré mis dudas para seguir avanzando</t>
  </si>
  <si>
    <t>Asistir a una reunion agendad con el profesor, revisar y mejorar la logica del modelo de clusterizacion.</t>
  </si>
  <si>
    <t>Realizar la estadarizacion y normalizacion de datos.</t>
  </si>
  <si>
    <t>Dependo del horario del profesor para resolver dudas</t>
  </si>
  <si>
    <t>La realizacion de normalizacion de datos esta dando complicaciones.</t>
  </si>
  <si>
    <t>Qué salió bien</t>
  </si>
  <si>
    <t>Que no salió bien</t>
  </si>
  <si>
    <t>Propuesta de mejoras</t>
  </si>
  <si>
    <t>Priorización de acciones</t>
  </si>
  <si>
    <t>Se realizaron todas las historias necesarias</t>
  </si>
  <si>
    <t>No se realizó una prueba para la historia de la clusterización</t>
  </si>
  <si>
    <t>Verificar con el cliente y el equipo de desarrollo que se puede entregar para historias más abstractas que no contienen una vista dentro del sitio web</t>
  </si>
  <si>
    <t>Entender las historias y verificar el producto a entregar o solicitado por el cliente</t>
  </si>
  <si>
    <t>La organización y comunicación del grupo 1</t>
  </si>
  <si>
    <t>No se contempló la vista del usuario para realizar la interfaz gráfica</t>
  </si>
  <si>
    <t>Mejorar y realizar testing continuo para adaptar de mejor forma la interfaz grafica para que esta sea mas comodo y adecuada para el usuario.</t>
  </si>
  <si>
    <t>Comunicación con el cliente para entender que lo que se está desarrollando esta correcto</t>
  </si>
  <si>
    <t>La división de tareas se realizó correctamente</t>
  </si>
  <si>
    <t>Nos falto comunicación con el otro equipo para desarrollar las historias</t>
  </si>
  <si>
    <t>Comunicación más frecuente y concisa con el otro equipo. Hablar y comunicar el avance con el otro grupo cada vez que se tomen decisiones, se finalicen historias, o sea necesario para mejorar la coordinación entre amos equipos</t>
  </si>
  <si>
    <t>Comunicarse efectivamente con el equipo 2</t>
  </si>
  <si>
    <t>Se buscó respetar los horarios de trabajo establecidos</t>
  </si>
  <si>
    <t>Nos faltó comunicación con el cliente para aceptar las historias de usuario</t>
  </si>
  <si>
    <t>Realizar reuniones con el cliente para revisar el avance de las historias de usuario.</t>
  </si>
  <si>
    <t>Mejorar el apartado técnico del sistema, como lo son las validaciones, entre otros</t>
  </si>
  <si>
    <t>La modalidad y horarios de trabajo permitieron trabajar correctamente el sistema</t>
  </si>
  <si>
    <t>Falta de verificaciones en ciertas paginas y formularios en la pagina web.</t>
  </si>
  <si>
    <t>Implementar las debidas verificaciones en las paginas y formularios que los necesiten.</t>
  </si>
  <si>
    <t>Entender correctamente el uso de la interfaz para que el cliente pueda utilizarla correctamente</t>
  </si>
  <si>
    <t>El equipo es capaz de ser autónomo y ayudar en caso de que ocurran problemas</t>
  </si>
  <si>
    <t>El equipo es capaz de mencionar temas de interes para todo el grupo, llevando a un buen ambiente de trabajo</t>
  </si>
  <si>
    <t>Como administrador necesito marcar tipos de registros en el log como importante para evitar que se pierdan datos relevantes para la empresa</t>
  </si>
  <si>
    <t>Como administrador necesito que se eliminen los datos del log más antiguos según los parámetros indicados para evitar sobrecarga en la base de datos</t>
  </si>
  <si>
    <t>Como administrado necesito una página para ingresar y modificar parámetros relevantes para el resto del sistema</t>
  </si>
  <si>
    <t>Como usuario necesito que mi sesion finalice automaticamente despues de cierto tiempo para evitar problemas de seguridad.</t>
  </si>
  <si>
    <t>Como usuario necesito que los proyectos sean cargados a través de una API para realizar la agrupación con los datos más actulizados</t>
  </si>
  <si>
    <t>No Realizado por no poder realizar la integración</t>
  </si>
  <si>
    <t>Como administrador necesito que el log tenga distintos tipos representativos y útiles para mejorar el entendimiento del historial</t>
  </si>
  <si>
    <t>Como usuario necesito que los menús estén correctamente integrados para evitar encontrar páginas o links que no funcionen</t>
  </si>
  <si>
    <t>Como administrador necesito que los formularios cuenten con los campos minimos para agregar usuarios y evitar tener campos innecesarios en la base de datos</t>
  </si>
  <si>
    <t>Como administrados necesito que el historial sea legible y con una interfaz útil para poder encontrar la información relevante lo más rápido posible</t>
  </si>
  <si>
    <t>Como administrador necesito que se realicen validaciones del formulario de agregar usuarios para evitar ingresar datos erroneo o incompatibles con el sistema</t>
  </si>
  <si>
    <t>Como adminstrador necesito que se realicen validaciones del formulario de subir archivos para evitar ingresar datos erroneo o incompatibles con el sistema</t>
  </si>
  <si>
    <t>Como administrador necesito tener una interfaz fácil e intuitiva para confirmar los proyectos que se están subiendo</t>
  </si>
  <si>
    <t>Revisé y mejoré distintas historias de usuario</t>
  </si>
  <si>
    <t>Realizar las historias de usuario</t>
  </si>
  <si>
    <t>Mejoré la interfaz y cree un HTML base</t>
  </si>
  <si>
    <t>Empezar a  realizar la interfaz para ingresar parámetros</t>
  </si>
  <si>
    <t>He realizado y generado distintas historias para luego realizar el sprint review</t>
  </si>
  <si>
    <t>Terminar de desarrollar las distintas historias de usuario para el sprint a realizar</t>
  </si>
  <si>
    <t>Realizar la historia de mejorar la interfaz a utilizar</t>
  </si>
  <si>
    <t>Intentar realizar una interfaz para ingresar parámetros</t>
  </si>
  <si>
    <t>Continuar con la realización de la interfaz para ingresar parámetros</t>
  </si>
  <si>
    <t>Ninguno</t>
  </si>
  <si>
    <t>Realizar la estimación de HU y ayudar con las historias</t>
  </si>
  <si>
    <t>Mejoré la usabilidad de subir proyectos</t>
  </si>
  <si>
    <t>Desarrollar la historia de cerrar sesión</t>
  </si>
  <si>
    <t>Apoyar en la creción de historias de usuario</t>
  </si>
  <si>
    <t>Realicé la historia de mejorar la usabilidad de subir proyectos</t>
  </si>
  <si>
    <t>Desarrollar la historia de cerrar sesión automáticamente</t>
  </si>
  <si>
    <t>Terminar la historia de cerrar sesión automáticamente y mejorar la interfaz del historial de acciones</t>
  </si>
  <si>
    <t>No tengo conocimientos relacionados a esto</t>
  </si>
  <si>
    <t>Apliqué los cambios en la DB y mejoré la interfaz de agregar usuarios</t>
  </si>
  <si>
    <t xml:space="preserve">Revisé y apliqué cambios en la DB, además de iniciar las validaciones para subir archivos </t>
  </si>
  <si>
    <t>Modificar la base de datos y mejorar la interfaz de crear empleados</t>
  </si>
  <si>
    <t>Empezar a verificar las validaciones para subir un archivo con proyectos</t>
  </si>
  <si>
    <t>Terminar la validación de subir archivos</t>
  </si>
  <si>
    <t>Se realizo la caracterizacion basica de la agrupacion</t>
  </si>
  <si>
    <t>Se realizaron prueba de modelos</t>
  </si>
  <si>
    <t>Se asignaron tareas para la realizacion del algoritmo</t>
  </si>
  <si>
    <t>Realizar la caracterización de la agrupación</t>
  </si>
  <si>
    <t>Realize prueba de modelos para el desarrollo del algoritmo clasificador</t>
  </si>
  <si>
    <t>Realize una reunion con mi pareja de trabajo para distribuir tareas y entrega bases de estudio para la realizacion del algoritmo</t>
  </si>
  <si>
    <t>Estudie y busque informacion para formular bases para el desarrollo del algoritmo</t>
  </si>
  <si>
    <t>Conocimientos y disponibilidad del profesor</t>
  </si>
  <si>
    <t>Avanzar con la pagina de parametros</t>
  </si>
  <si>
    <t>Revision y mejora de la pagina de parametros</t>
  </si>
  <si>
    <t>Sprint Review</t>
  </si>
  <si>
    <t>Avanzar en la página de parámetros</t>
  </si>
  <si>
    <t>Revisa y mejorar el aspecto visual de la pagina de parametros, ayudar en la integracion de los modulos del equipo 2</t>
  </si>
  <si>
    <t>Realizacion de documentacion relacionada al ramo de capstone y del sprint 3</t>
  </si>
  <si>
    <t>Ningún impedimento actualemente</t>
  </si>
  <si>
    <t>Falta de disponibilidad por horario de clases</t>
  </si>
  <si>
    <t>Realizar el modulo de eliminacion de datos en el log segun los parametros establecidos</t>
  </si>
  <si>
    <t>Realizacion de documentacion</t>
  </si>
  <si>
    <t>Realizar la eliminación de los datos según los parámetros establecidos</t>
  </si>
  <si>
    <t>Revisar y realizar la documentacion relacionada al sprint 2 y sprint 3, ayudar con la integracion de los modulos del equipo 2</t>
  </si>
  <si>
    <t>Implementar codigo para la eliminacion de parametros</t>
  </si>
  <si>
    <t>Revisar y Agregar mensajes en la pagina web</t>
  </si>
  <si>
    <t>Finalizacion del formulario de la pagina de parametros</t>
  </si>
  <si>
    <t>Implementar el código para actualizar los parámetros que permiten eliminar el historial</t>
  </si>
  <si>
    <t>Revisar y agregar mensajes en todos los apartados de la pagina web</t>
  </si>
  <si>
    <t>Terminar el formulario de la pagina de parametros. ayudar con la implementacion de los modulos del equipo 2</t>
  </si>
  <si>
    <t>Estudie y realize hipotesis segun lo estudiado</t>
  </si>
  <si>
    <t>Se realizo una reunion para revisar el avanze del equipo</t>
  </si>
  <si>
    <t>Se realizo una reunion con el profesor para revisar el avance</t>
  </si>
  <si>
    <t>Se realizaron correciones al trabajo realizado</t>
  </si>
  <si>
    <t>Reunion y reformulacion de hipotesis</t>
  </si>
  <si>
    <t>Se realizo una reunion para revisar el avanze acordado para evaluar la investigacion y avance de las hipotesis formuladas por el equipo de trabajo</t>
  </si>
  <si>
    <t>Se realizo una reunion con el profesor para revisar el trabajo realizado por el equipo de trabajo</t>
  </si>
  <si>
    <t>Se realizaron correcciones en el trabajo realizado basados en las instrucciones del profesor Francisco</t>
  </si>
  <si>
    <t>Se realizo una reunion con el profesor Manuel para reformular el trabajo y las hipotesis realizadas por el equipo de trabajo</t>
  </si>
  <si>
    <t>Se encontraron varias faltas ortográficas en la interfaz del programa</t>
  </si>
  <si>
    <t>Revisión constante de la ortografía, uso de herramientas externas para mayor valides.</t>
  </si>
  <si>
    <t>Revisión de ortografía</t>
  </si>
  <si>
    <t>Hubo fallas de ciertos módulos (Mensaje de cierre de sesión) en páginas concretas</t>
  </si>
  <si>
    <t>Realizar pruebas de calidad y uso de forma constante.</t>
  </si>
  <si>
    <t>Comunicación con el cliente para entender que lo que se está desarrollando está correcto</t>
  </si>
  <si>
    <t>Hubo ciertos diseños los cuales no fueron del agrado del cliente</t>
  </si>
  <si>
    <t>Realizar más revisiones con el cliente para asegurar que la interfaz se adapte a sus criterios de mejor manera.</t>
  </si>
  <si>
    <t>Realización de pruebas de calidad</t>
  </si>
  <si>
    <t>No se pudo integrar la API de odoo por motivos externos</t>
  </si>
  <si>
    <t>-</t>
  </si>
  <si>
    <t>Comunicarse efectivamente con el equipo 2. Verificar constantemente el uso de la integración de otros proyectos.</t>
  </si>
  <si>
    <t xml:space="preserve">Nos faltó comunicación con el otro equipo para desarrollar y evaluar las historias </t>
  </si>
  <si>
    <t>Realizar un estandar de calidad</t>
  </si>
  <si>
    <t>El equipo es capaz de mencionar temas de interés para todo el grupo, llevando a un buen ambiente de trabajo</t>
  </si>
  <si>
    <t>Se puede mejorar el desarrollo del código para cumplir con las buenas prácticas</t>
  </si>
  <si>
    <t>Realizar un estandar de calidad y revisión para mejorar el desarrollo de código para hacerlo más entendible y mantenible</t>
  </si>
  <si>
    <t>El grupo es capaz de hablar de diversos temas sin que el avance del trabajo se vea interrumpido</t>
  </si>
  <si>
    <t>Se realizaron la mayoría de historias de usuarios propuestas por el equipo de trabajo</t>
  </si>
  <si>
    <t>El grupo es capaz de apoyarse cuando alguno de sus integrantes no cuenta con el conocimiento o realiza un error</t>
  </si>
  <si>
    <t>Como administrador necesito la integración de la clusterización con el resto del sistema para  la asignación de HH</t>
  </si>
  <si>
    <t>Como administrador necesito ver cuando se realizó la última clusterización para saber si los datos están actualizados o no</t>
  </si>
  <si>
    <t>Como administrador necesito ver los ultimos proyecto subidos al iniciar sesión para saber cuales proyectos se están clusterizando</t>
  </si>
  <si>
    <t>Como administrador necesito visualizar en la pagina principal las últimas modificaciones realizadas en la DB para poder administrar y conocer información relevante respecto al uso del sistema.</t>
  </si>
  <si>
    <t>Como administrador necesito actualizar los datos
 de los usuarios creados</t>
  </si>
  <si>
    <t>Terminar la documentación</t>
  </si>
  <si>
    <t>Realizar la documentación</t>
  </si>
  <si>
    <t>Agregar la visualización del historial a la página principal</t>
  </si>
  <si>
    <t>Realizar Documentación para el proyecto</t>
  </si>
  <si>
    <t>Terminé la visualización del historial en la página principal</t>
  </si>
  <si>
    <t>Ningún problema</t>
  </si>
  <si>
    <t>Tiempo disponible</t>
  </si>
  <si>
    <t>Progresar en integración con API de Odoo</t>
  </si>
  <si>
    <t>Ningún Problema</t>
  </si>
  <si>
    <t>Disponibilidad materiales</t>
  </si>
  <si>
    <t>Documentar estándares de programación</t>
  </si>
  <si>
    <t>Terminar documentación de estándares de programación</t>
  </si>
  <si>
    <t>Ningun problema</t>
  </si>
  <si>
    <t>Tiempo Disponible</t>
  </si>
  <si>
    <t>Agregar editor de usuarios</t>
  </si>
  <si>
    <t>Terminar editor de usuarios</t>
  </si>
  <si>
    <t>Conocimiento</t>
  </si>
  <si>
    <t>Avanzar con el Sprint Planning</t>
  </si>
  <si>
    <t>Seguí con el Sprint Planning</t>
  </si>
  <si>
    <t>Terminé el sprint planning</t>
  </si>
  <si>
    <t>Puse la visualización de los últimos 5 proyectos en el index</t>
  </si>
  <si>
    <t>Realizar el Sprint Planning</t>
  </si>
  <si>
    <t>Terminé Sprint Planning</t>
  </si>
  <si>
    <t>Revisar el proyecto y asistir al sprint review</t>
  </si>
  <si>
    <t>Disponibilidad</t>
  </si>
  <si>
    <t>Tiempo</t>
  </si>
  <si>
    <t>No pude avanzar</t>
  </si>
  <si>
    <t>Terminé integración de API</t>
  </si>
  <si>
    <t>Ayudar con historias para el backlog</t>
  </si>
  <si>
    <t>Realizar la integración de la API</t>
  </si>
  <si>
    <t>Seguir realizando la integración con la API, específicamente ver la interfaz gráfica</t>
  </si>
  <si>
    <t>Ayuda con Historias del Backlog</t>
  </si>
  <si>
    <t xml:space="preserve">Asistir al Sprint Review y revisar el sistema </t>
  </si>
  <si>
    <t>Desconocimiento de la actividad</t>
  </si>
  <si>
    <t xml:space="preserve">Conocimientos </t>
  </si>
  <si>
    <t>Avanzar en las buenas prácticas a apicar</t>
  </si>
  <si>
    <t>Seguir con la clusterizacion</t>
  </si>
  <si>
    <t>Continuar con la clusterización</t>
  </si>
  <si>
    <t>Revisar y terminar las buenas prácticas a aplicar</t>
  </si>
  <si>
    <t>Seguir realizando la clusterización y predicción de Horas</t>
  </si>
  <si>
    <t>Analizar los datos de la clusterización y asistir al sprint review</t>
  </si>
  <si>
    <t>Disponibilidad y conocimientos</t>
  </si>
  <si>
    <t>Realizar la edición de los usuarios</t>
  </si>
  <si>
    <t>Ver la integracion con la clusterizacion</t>
  </si>
  <si>
    <t>Ayudar en la historias de usuario</t>
  </si>
  <si>
    <t>Avanzar en la edición de usuarios</t>
  </si>
  <si>
    <t>Ver la integración con la clusterización</t>
  </si>
  <si>
    <t>Ayude con historias del backlog y revise la pagina web</t>
  </si>
  <si>
    <t>Revisar el sistema y asistir al sprint review</t>
  </si>
  <si>
    <t>Ningún impediemento actualmente</t>
  </si>
  <si>
    <t>El desarrollo del sistema</t>
  </si>
  <si>
    <t>La comunicación con el cliente</t>
  </si>
  <si>
    <t>Mantener un canal y entregar información constante cuando ocurran problemas o situaciones imprevistas</t>
  </si>
  <si>
    <t>Mejorar la comunicación con el equipo 2</t>
  </si>
  <si>
    <t>La coordinación interna del equipo</t>
  </si>
  <si>
    <t>Comunicación con el equipo 2</t>
  </si>
  <si>
    <t>Buscar nuevas formas de realizar la comunicación. Verificar si es posible realizar reuniones constantes para revisar los avances</t>
  </si>
  <si>
    <t>Mejorar la comunicación con el cliente</t>
  </si>
  <si>
    <t>Como administrador necesito la integración con sistema desarrollado por el otro grupo, para que esté completo el producto</t>
  </si>
  <si>
    <t>Como Administrador necesito poder ver las características de los proyectos ya clasificados para conocer los resultados de la clusterizacion realizada por el sistema</t>
  </si>
  <si>
    <t>Como administrador necesito que se registren las activaciones y desactivaciones de usuarios en el Log</t>
  </si>
  <si>
    <t>Como administrador necesito eliminar el Log  cada cierto tiempo de forma automatica para evitar problemas de sobrecarga en la base de datos</t>
  </si>
  <si>
    <t>Como administrador necesito que la cantidad de días sea parametrizable para poder modificarla a necesidad</t>
  </si>
  <si>
    <t>Realizar la integracion con las funciones del equipo Nº2</t>
  </si>
  <si>
    <t>Continuar la automatización de eliminación del historial</t>
  </si>
  <si>
    <t>Intentar crear un scheduler para automatizar tareas</t>
  </si>
  <si>
    <t>Automatizar la eliminacion del historial</t>
  </si>
  <si>
    <t>Realizar la automatización de eliminar el historial</t>
  </si>
  <si>
    <t>Seguir implementado el scheduler al sistema</t>
  </si>
  <si>
    <t>Avanzar la visualización de la clusterización</t>
  </si>
  <si>
    <t>Continuar con la visualización de la clusterización</t>
  </si>
  <si>
    <t>Terminé la visualización de la clusterización y empezar la parametrización de eliminación del historial</t>
  </si>
  <si>
    <t>Agregar registros al historial, ademas de terminar la documentacion relacionada a la organizacion del equipo</t>
  </si>
  <si>
    <t>Terminar la visualización de la clusterización y realizar la parametrización de eliminación de historial</t>
  </si>
  <si>
    <t>Continuar desarrollando la parametrización de eliminación del historial</t>
  </si>
  <si>
    <t>Conocimientos</t>
  </si>
  <si>
    <t>Continuar trabajando con la clusterización</t>
  </si>
  <si>
    <t>Ayudar en la integración y apoyar la clusterización</t>
  </si>
  <si>
    <t>Realizar la integración con los datos de la clusterización</t>
  </si>
  <si>
    <t>Ajustar la base de datos para la integracion del modelo de maching learning</t>
  </si>
  <si>
    <t>Seguir realizando la clusterización</t>
  </si>
  <si>
    <t>Seguir verificando la integración con Machine Learning</t>
  </si>
  <si>
    <t>Apoyar al equipo de desarrollo y verificar la integración para la entrega</t>
  </si>
  <si>
    <t>Empezar a solucionar errores de interfaz</t>
  </si>
  <si>
    <t>Seguir solucionando errores de intefaz</t>
  </si>
  <si>
    <t>Mejorar la interfaz gráfica</t>
  </si>
  <si>
    <t>Solucionar errores de interfaz</t>
  </si>
  <si>
    <t>Seguir solucionando errores de interfaz</t>
  </si>
  <si>
    <t>Agregar valores relevantes al dashboard</t>
  </si>
  <si>
    <t>Comunicación con el equipo 1 y 2</t>
  </si>
  <si>
    <t>Estimación de la dificultad de tareas y conocimiento</t>
  </si>
  <si>
    <t>Investigar más del tema y verificar con nuestros conocimientos y experiencias</t>
  </si>
  <si>
    <t>Investigar antes de asignar dificultad</t>
  </si>
  <si>
    <t>Organización</t>
  </si>
  <si>
    <t>Como administrador necesito obtener la asignacion de recursos para poder asignar las horas de forma correcta</t>
  </si>
  <si>
    <t>Como administrador necesito obtener la disponibilidad de recursos para realizar una asignación de horas correcta en el sistema</t>
  </si>
  <si>
    <t>Como administrador necesito actualizar la disponibilidad crm para poder asignar correctamente las horas a los proyectos</t>
  </si>
  <si>
    <t xml:space="preserve">Como usuario necesito un Tooltip en los campos de "ver proyectos" para mejorar el entendimiento sobre los datos </t>
  </si>
  <si>
    <t xml:space="preserve">Como usuario necesito recuperar mi contraseña para poder acceder correctamente a mi cuenta </t>
  </si>
  <si>
    <t>Participar en el Sprint Retrospective y preparar la presentación</t>
  </si>
  <si>
    <t>Avanzar en el uso del cron en el sistema</t>
  </si>
  <si>
    <t>Empezar a entender las API</t>
  </si>
  <si>
    <t>Implementar APIs en el sistema</t>
  </si>
  <si>
    <t>Desarrollar documentación del proyecto</t>
  </si>
  <si>
    <t>Entender las APIs a utilizar</t>
  </si>
  <si>
    <t>Implementar las APIs en el sistema</t>
  </si>
  <si>
    <t>Terminar el cron para que funcione con días</t>
  </si>
  <si>
    <t>Avanzar en la parametrización para eliminar el historial</t>
  </si>
  <si>
    <t>Seguir comprendiendo las APIs</t>
  </si>
  <si>
    <t>Avanzar en la parametrización de eliminación de historial</t>
  </si>
  <si>
    <t>Ajustar la página de parámetros en el sistema</t>
  </si>
  <si>
    <t>Apoyar al equipo en el desarrollo</t>
  </si>
  <si>
    <t xml:space="preserve">Entender las APIs a utilizar </t>
  </si>
  <si>
    <t>Seguir entendiendo las APIs e implementarlas en el sistema</t>
  </si>
  <si>
    <t>Seguir implementando APIs a utilizar en el programa</t>
  </si>
  <si>
    <t>Implementar recuperar contraseña y mejorar la interfaz gráfica</t>
  </si>
  <si>
    <t>Implementar el recuperar contraseña y mejorar la interfaz</t>
  </si>
  <si>
    <t>Solucionar errores y problemas de interfaz</t>
  </si>
  <si>
    <t>Terminar el cron</t>
  </si>
  <si>
    <t>Ajustar la página de parámetros</t>
  </si>
  <si>
    <t>Seguir implementando APIs en el sistema</t>
  </si>
  <si>
    <t>Persona</t>
  </si>
  <si>
    <t>Rol</t>
  </si>
  <si>
    <t>Producto Owner</t>
  </si>
  <si>
    <t>Viajero del tiempo</t>
  </si>
  <si>
    <t>Scrum Master - Desarrollador</t>
  </si>
  <si>
    <t xml:space="preserve">Desarrollador </t>
  </si>
  <si>
    <t>Categoria</t>
  </si>
  <si>
    <t>Proceso</t>
  </si>
  <si>
    <t>Prioridad</t>
  </si>
  <si>
    <t>Código</t>
  </si>
  <si>
    <t>Autentificacion</t>
  </si>
  <si>
    <t>Login</t>
  </si>
  <si>
    <t>Bajo</t>
  </si>
  <si>
    <t>A1</t>
  </si>
  <si>
    <t>A</t>
  </si>
  <si>
    <t>Logout</t>
  </si>
  <si>
    <t>A2</t>
  </si>
  <si>
    <t>Logout por expiracion de token</t>
  </si>
  <si>
    <t>A3</t>
  </si>
  <si>
    <t>Errores al ingresar contraseña</t>
  </si>
  <si>
    <t>A4</t>
  </si>
  <si>
    <t>Configuracion</t>
  </si>
  <si>
    <t>Cambio de parametros</t>
  </si>
  <si>
    <t>Alto</t>
  </si>
  <si>
    <t>B1</t>
  </si>
  <si>
    <t>B</t>
  </si>
  <si>
    <t>*</t>
  </si>
  <si>
    <t>Cambio de configuraciones en la base de datos</t>
  </si>
  <si>
    <t>B2</t>
  </si>
  <si>
    <t>Mantenimiento</t>
  </si>
  <si>
    <t>Limpieza de datos</t>
  </si>
  <si>
    <t>C1</t>
  </si>
  <si>
    <t>C</t>
  </si>
  <si>
    <t>Actualizacion del sistema</t>
  </si>
  <si>
    <t>C2</t>
  </si>
  <si>
    <t>Copias de seguridad</t>
  </si>
  <si>
    <t>C3</t>
  </si>
  <si>
    <t>Error</t>
  </si>
  <si>
    <t>Errores en general</t>
  </si>
  <si>
    <t>Medio</t>
  </si>
  <si>
    <t>D1</t>
  </si>
  <si>
    <t>D</t>
  </si>
  <si>
    <t>Auditoria</t>
  </si>
  <si>
    <t>Quien agrego documentos</t>
  </si>
  <si>
    <t>E1</t>
  </si>
  <si>
    <t>E</t>
  </si>
  <si>
    <t>Quien agrego usuario</t>
  </si>
  <si>
    <t>E2</t>
  </si>
  <si>
    <t>Quien elimino usuario</t>
  </si>
  <si>
    <t>E3</t>
  </si>
  <si>
    <t>Seguridad</t>
  </si>
  <si>
    <t>Cambio de cargo</t>
  </si>
  <si>
    <t>F1</t>
  </si>
  <si>
    <t>F</t>
  </si>
  <si>
    <t>Actualizacion de permisos</t>
  </si>
  <si>
    <t>F2</t>
  </si>
  <si>
    <t>Cambio de contraseña</t>
  </si>
  <si>
    <t>F3</t>
  </si>
  <si>
    <t>Modelo</t>
  </si>
  <si>
    <t>Realizacion de la clusterizacion</t>
  </si>
  <si>
    <t>G1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</si>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</sst>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8.0"/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14.0"/>
      <color theme="1"/>
      <name val="Arial"/>
    </font>
    <font>
      <sz val="14.0"/>
      <color theme="1"/>
      <name val="Aptos Narrow"/>
    </font>
    <font>
      <color theme="1"/>
      <name val="Aptos Narrow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097BE"/>
        <bgColor rgb="FFF097BE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2" fontId="3" numFmtId="14" xfId="0" applyAlignment="1" applyBorder="1" applyFill="1" applyFont="1" applyNumberFormat="1">
      <alignment horizontal="center"/>
    </xf>
    <xf borderId="4" fillId="0" fontId="3" numFmtId="1" xfId="0" applyAlignment="1" applyBorder="1" applyFont="1" applyNumberFormat="1">
      <alignment horizontal="center"/>
    </xf>
    <xf borderId="4" fillId="0" fontId="3" numFmtId="1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5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5" fillId="4" fontId="6" numFmtId="0" xfId="0" applyAlignment="1" applyBorder="1" applyFill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7" fillId="2" fontId="7" numFmtId="14" xfId="0" applyAlignment="1" applyBorder="1" applyFont="1" applyNumberFormat="1">
      <alignment horizontal="center" vertical="center"/>
    </xf>
    <xf borderId="7" fillId="4" fontId="7" numFmtId="14" xfId="0" applyAlignment="1" applyBorder="1" applyFont="1" applyNumberFormat="1">
      <alignment horizontal="center" shrinkToFit="0" vertical="center" wrapText="1"/>
    </xf>
    <xf borderId="5" fillId="4" fontId="7" numFmtId="14" xfId="0" applyAlignment="1" applyBorder="1" applyFont="1" applyNumberForma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3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3" fontId="5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shrinkToFit="0" vertical="center" wrapText="1"/>
    </xf>
    <xf borderId="16" fillId="3" fontId="5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ill="1" applyFont="1">
      <alignment horizontal="center" readingOrder="0" shrinkToFit="0" vertical="center" wrapText="1"/>
    </xf>
    <xf borderId="17" fillId="5" fontId="5" numFmtId="0" xfId="0" applyAlignment="1" applyBorder="1" applyFont="1">
      <alignment horizontal="center" readingOrder="0" vertical="center"/>
    </xf>
    <xf borderId="18" fillId="5" fontId="5" numFmtId="0" xfId="0" applyAlignment="1" applyBorder="1" applyFont="1">
      <alignment horizontal="center" readingOrder="0" vertical="center"/>
    </xf>
    <xf borderId="18" fillId="5" fontId="5" numFmtId="0" xfId="0" applyAlignment="1" applyBorder="1" applyFont="1">
      <alignment horizontal="center" readingOrder="0" shrinkToFit="0" vertical="center" wrapText="1"/>
    </xf>
    <xf borderId="19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shrinkToFit="0" vertical="center" wrapText="1"/>
    </xf>
    <xf borderId="12" fillId="5" fontId="5" numFmtId="0" xfId="0" applyAlignment="1" applyBorder="1" applyFont="1">
      <alignment horizontal="center" readingOrder="0" shrinkToFit="0" vertical="center" wrapText="1"/>
    </xf>
    <xf borderId="14" fillId="5" fontId="5" numFmtId="0" xfId="0" applyAlignment="1" applyBorder="1" applyFont="1">
      <alignment horizontal="center" readingOrder="0" vertical="center"/>
    </xf>
    <xf borderId="15" fillId="5" fontId="5" numFmtId="0" xfId="0" applyAlignment="1" applyBorder="1" applyFont="1">
      <alignment horizontal="center" readingOrder="0" vertical="center"/>
    </xf>
    <xf borderId="15" fillId="5" fontId="5" numFmtId="0" xfId="0" applyAlignment="1" applyBorder="1" applyFont="1">
      <alignment horizontal="center" readingOrder="0" shrinkToFit="0" vertical="center" wrapText="1"/>
    </xf>
    <xf borderId="16" fillId="5" fontId="5" numFmtId="0" xfId="0" applyAlignment="1" applyBorder="1" applyFont="1">
      <alignment horizontal="center" readingOrder="0" shrinkToFit="0" vertical="center" wrapText="1"/>
    </xf>
    <xf borderId="11" fillId="6" fontId="5" numFmtId="0" xfId="0" applyAlignment="1" applyBorder="1" applyFill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vertical="center"/>
    </xf>
    <xf borderId="18" fillId="6" fontId="5" numFmtId="0" xfId="0" applyAlignment="1" applyBorder="1" applyFont="1">
      <alignment horizontal="center" readingOrder="0" vertical="center"/>
    </xf>
    <xf borderId="18" fillId="6" fontId="5" numFmtId="0" xfId="0" applyAlignment="1" applyBorder="1" applyFont="1">
      <alignment horizontal="center" readingOrder="0" shrinkToFit="0" vertical="center" wrapText="1"/>
    </xf>
    <xf borderId="19" fillId="6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shrinkToFit="0" vertical="center" wrapText="1"/>
    </xf>
    <xf borderId="12" fillId="6" fontId="5" numFmtId="0" xfId="0" applyAlignment="1" applyBorder="1" applyFont="1">
      <alignment horizontal="center" readingOrder="0" shrinkToFit="0" vertical="center" wrapText="1"/>
    </xf>
    <xf borderId="14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shrinkToFit="0" vertical="center" wrapText="1"/>
    </xf>
    <xf borderId="16" fillId="6" fontId="5" numFmtId="0" xfId="0" applyAlignment="1" applyBorder="1" applyFont="1">
      <alignment horizontal="center" readingOrder="0" shrinkToFit="0" vertical="center" wrapText="1"/>
    </xf>
    <xf borderId="11" fillId="7" fontId="5" numFmtId="0" xfId="0" applyAlignment="1" applyBorder="1" applyFill="1" applyFont="1">
      <alignment horizontal="center" readingOrder="0" shrinkToFit="0" vertical="center" wrapText="1"/>
    </xf>
    <xf borderId="17" fillId="7" fontId="5" numFmtId="0" xfId="0" applyAlignment="1" applyBorder="1" applyFont="1">
      <alignment horizontal="center" readingOrder="0" vertical="center"/>
    </xf>
    <xf borderId="18" fillId="7" fontId="5" numFmtId="0" xfId="0" applyAlignment="1" applyBorder="1" applyFont="1">
      <alignment horizontal="center" readingOrder="0" vertical="center"/>
    </xf>
    <xf borderId="18" fillId="7" fontId="5" numFmtId="0" xfId="0" applyAlignment="1" applyBorder="1" applyFont="1">
      <alignment horizontal="center" readingOrder="0" shrinkToFit="0" vertical="center" wrapText="1"/>
    </xf>
    <xf borderId="19" fillId="7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readingOrder="0" shrinkToFit="0" vertical="center" wrapText="1"/>
    </xf>
    <xf borderId="12" fillId="7" fontId="5" numFmtId="0" xfId="0" applyAlignment="1" applyBorder="1" applyFont="1">
      <alignment horizontal="center" readingOrder="0" shrinkToFit="0" vertical="center" wrapText="1"/>
    </xf>
    <xf borderId="14" fillId="7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shrinkToFit="0" vertical="center" wrapText="1"/>
    </xf>
    <xf borderId="16" fillId="7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20" fillId="4" fontId="8" numFmtId="0" xfId="0" applyBorder="1" applyFont="1"/>
    <xf borderId="1" fillId="4" fontId="5" numFmtId="0" xfId="0" applyAlignment="1" applyBorder="1" applyFont="1">
      <alignment readingOrder="0"/>
    </xf>
    <xf borderId="21" fillId="4" fontId="8" numFmtId="0" xfId="0" applyBorder="1" applyFont="1"/>
    <xf borderId="1" fillId="0" fontId="5" numFmtId="0" xfId="0" applyAlignment="1" applyBorder="1" applyFont="1">
      <alignment readingOrder="0" shrinkToFit="0" vertical="center" wrapText="1"/>
    </xf>
    <xf borderId="20" fillId="4" fontId="5" numFmtId="0" xfId="0" applyAlignment="1" applyBorder="1" applyFont="1">
      <alignment readingOrder="0"/>
    </xf>
    <xf borderId="22" fillId="0" fontId="2" numFmtId="0" xfId="0" applyBorder="1" applyFont="1"/>
    <xf borderId="1" fillId="0" fontId="8" numFmtId="0" xfId="0" applyBorder="1" applyFont="1"/>
    <xf borderId="23" fillId="4" fontId="8" numFmtId="0" xfId="0" applyBorder="1" applyFont="1"/>
    <xf borderId="24" fillId="4" fontId="8" numFmtId="0" xfId="0" applyBorder="1" applyFont="1"/>
    <xf borderId="25" fillId="0" fontId="2" numFmtId="0" xfId="0" applyBorder="1" applyFont="1"/>
    <xf borderId="0" fillId="8" fontId="8" numFmtId="0" xfId="0" applyFill="1" applyFont="1"/>
    <xf borderId="4" fillId="0" fontId="4" numFmtId="0" xfId="0" applyAlignment="1" applyBorder="1" applyFont="1">
      <alignment readingOrder="0"/>
    </xf>
    <xf borderId="4" fillId="2" fontId="4" numFmtId="14" xfId="0" applyAlignment="1" applyBorder="1" applyFont="1" applyNumberFormat="1">
      <alignment horizontal="center" readingOrder="0"/>
    </xf>
    <xf borderId="4" fillId="0" fontId="4" numFmtId="14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7" fillId="2" fontId="6" numFmtId="14" xfId="0" applyAlignment="1" applyBorder="1" applyFont="1" applyNumberFormat="1">
      <alignment horizontal="center" readingOrder="0" vertical="center"/>
    </xf>
    <xf borderId="7" fillId="4" fontId="6" numFmtId="14" xfId="0" applyAlignment="1" applyBorder="1" applyFont="1" applyNumberFormat="1">
      <alignment horizontal="center" readingOrder="0" vertical="center"/>
    </xf>
    <xf borderId="26" fillId="4" fontId="8" numFmtId="0" xfId="0" applyBorder="1" applyFont="1"/>
    <xf borderId="1" fillId="8" fontId="5" numFmtId="0" xfId="0" applyAlignment="1" applyBorder="1" applyFont="1">
      <alignment readingOrder="0"/>
    </xf>
    <xf borderId="26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left" readingOrder="0" shrinkToFit="0" wrapText="1"/>
    </xf>
    <xf borderId="1" fillId="9" fontId="4" numFmtId="0" xfId="0" applyAlignment="1" applyBorder="1" applyFont="1">
      <alignment horizontal="center" readingOrder="0" shrinkToFit="0" vertical="center" wrapText="1"/>
    </xf>
    <xf borderId="4" fillId="9" fontId="5" numFmtId="0" xfId="0" applyAlignment="1" applyBorder="1" applyFont="1">
      <alignment horizontal="center" readingOrder="0" vertical="center"/>
    </xf>
    <xf borderId="7" fillId="10" fontId="6" numFmtId="14" xfId="0" applyAlignment="1" applyBorder="1" applyFill="1" applyFont="1" applyNumberFormat="1">
      <alignment horizontal="center" readingOrder="0" vertical="center"/>
    </xf>
    <xf borderId="5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7" fillId="4" fontId="6" numFmtId="14" xfId="0" applyAlignment="1" applyBorder="1" applyFont="1" applyNumberFormat="1">
      <alignment horizontal="center" readingOrder="0" shrinkToFit="0" vertical="center" wrapText="1"/>
    </xf>
    <xf borderId="7" fillId="10" fontId="6" numFmtId="14" xfId="0" applyAlignment="1" applyBorder="1" applyFont="1" applyNumberForma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17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4" fillId="5" fontId="5" numFmtId="0" xfId="0" applyAlignment="1" applyBorder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4" fillId="6" fontId="5" numFmtId="0" xfId="0" applyAlignment="1" applyBorder="1" applyFont="1">
      <alignment horizontal="center" readingOrder="0" shrinkToFit="0" vertical="center" wrapText="1"/>
    </xf>
    <xf borderId="17" fillId="7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14" fillId="7" fontId="5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readingOrder="0" shrinkToFit="0" vertical="center" wrapText="1"/>
    </xf>
    <xf borderId="27" fillId="0" fontId="2" numFmtId="0" xfId="0" applyBorder="1" applyFont="1"/>
    <xf borderId="17" fillId="0" fontId="2" numFmtId="0" xfId="0" applyBorder="1" applyFont="1"/>
    <xf borderId="1" fillId="11" fontId="4" numFmtId="0" xfId="0" applyAlignment="1" applyBorder="1" applyFill="1" applyFont="1">
      <alignment horizontal="left" readingOrder="0" shrinkToFit="0" wrapText="1"/>
    </xf>
    <xf borderId="1" fillId="11" fontId="4" numFmtId="0" xfId="0" applyAlignment="1" applyBorder="1" applyFont="1">
      <alignment horizontal="center" readingOrder="0" vertical="center"/>
    </xf>
    <xf borderId="4" fillId="11" fontId="5" numFmtId="0" xfId="0" applyAlignment="1" applyBorder="1" applyFont="1">
      <alignment horizontal="center" readingOrder="0" vertical="center"/>
    </xf>
    <xf borderId="1" fillId="11" fontId="4" numFmtId="0" xfId="0" applyAlignment="1" applyBorder="1" applyFont="1">
      <alignment readingOrder="0" shrinkToFit="0" vertical="bottom" wrapText="1"/>
    </xf>
    <xf borderId="4" fillId="11" fontId="4" numFmtId="0" xfId="0" applyAlignment="1" applyBorder="1" applyFont="1">
      <alignment horizontal="center" readingOrder="0" vertical="center"/>
    </xf>
    <xf borderId="28" fillId="4" fontId="6" numFmtId="0" xfId="0" applyAlignment="1" applyBorder="1" applyFont="1">
      <alignment horizontal="center" readingOrder="0" vertical="center"/>
    </xf>
    <xf borderId="28" fillId="4" fontId="6" numFmtId="14" xfId="0" applyAlignment="1" applyBorder="1" applyFont="1" applyNumberFormat="1">
      <alignment horizontal="center" readingOrder="0" vertical="center"/>
    </xf>
    <xf borderId="28" fillId="10" fontId="6" numFmtId="14" xfId="0" applyAlignment="1" applyBorder="1" applyFont="1" applyNumberFormat="1">
      <alignment horizontal="center" readingOrder="0" vertical="center"/>
    </xf>
    <xf borderId="28" fillId="12" fontId="6" numFmtId="14" xfId="0" applyAlignment="1" applyBorder="1" applyFill="1" applyFont="1" applyNumberFormat="1">
      <alignment horizontal="center" readingOrder="0" vertical="center"/>
    </xf>
    <xf borderId="29" fillId="3" fontId="5" numFmtId="0" xfId="0" applyAlignment="1" applyBorder="1" applyFon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vertical="center"/>
    </xf>
    <xf borderId="18" fillId="3" fontId="5" numFmtId="0" xfId="0" applyAlignment="1" applyBorder="1" applyFont="1">
      <alignment horizontal="center" readingOrder="0" vertical="center"/>
    </xf>
    <xf borderId="18" fillId="3" fontId="5" numFmtId="0" xfId="0" applyAlignment="1" applyBorder="1" applyFont="1">
      <alignment horizontal="center" readingOrder="0" shrinkToFit="0" vertical="center" wrapText="1"/>
    </xf>
    <xf borderId="30" fillId="3" fontId="5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32" fillId="3" fontId="5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29" fillId="5" fontId="4" numFmtId="0" xfId="0" applyAlignment="1" applyBorder="1" applyFont="1">
      <alignment horizontal="center" readingOrder="0" shrinkToFit="0" vertical="center" wrapText="1"/>
    </xf>
    <xf borderId="32" fillId="5" fontId="5" numFmtId="0" xfId="0" applyAlignment="1" applyBorder="1" applyFont="1">
      <alignment horizontal="center" readingOrder="0" shrinkToFit="0" vertical="center" wrapText="1"/>
    </xf>
    <xf borderId="29" fillId="6" fontId="5" numFmtId="0" xfId="0" applyAlignment="1" applyBorder="1" applyFont="1">
      <alignment horizontal="center" readingOrder="0" shrinkToFit="0" vertical="center" wrapText="1"/>
    </xf>
    <xf borderId="32" fillId="6" fontId="5" numFmtId="0" xfId="0" applyAlignment="1" applyBorder="1" applyFont="1">
      <alignment horizontal="center" readingOrder="0" shrinkToFit="0" vertical="center" wrapText="1"/>
    </xf>
    <xf borderId="29" fillId="7" fontId="5" numFmtId="0" xfId="0" applyAlignment="1" applyBorder="1" applyFont="1">
      <alignment horizontal="center" readingOrder="0" shrinkToFit="0" vertical="center" wrapText="1"/>
    </xf>
    <xf borderId="32" fillId="7" fontId="5" numFmtId="0" xfId="0" applyAlignment="1" applyBorder="1" applyFon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vertical="center"/>
    </xf>
    <xf borderId="35" fillId="7" fontId="5" numFmtId="0" xfId="0" applyAlignment="1" applyBorder="1" applyFont="1">
      <alignment horizontal="center" readingOrder="0" vertical="center"/>
    </xf>
    <xf borderId="35" fillId="7" fontId="5" numFmtId="0" xfId="0" applyAlignment="1" applyBorder="1" applyFont="1">
      <alignment horizontal="center" readingOrder="0" shrinkToFit="0" vertical="center" wrapText="1"/>
    </xf>
    <xf borderId="36" fillId="7" fontId="5" numFmtId="0" xfId="0" applyAlignment="1" applyBorder="1" applyFont="1">
      <alignment horizontal="center" readingOrder="0" shrinkToFit="0" vertical="center" wrapText="1"/>
    </xf>
    <xf borderId="28" fillId="4" fontId="6" numFmtId="0" xfId="0" applyAlignment="1" applyBorder="1" applyFont="1">
      <alignment horizontal="center" readingOrder="0" shrinkToFit="0" vertical="center" wrapText="1"/>
    </xf>
    <xf borderId="28" fillId="4" fontId="6" numFmtId="14" xfId="0" applyAlignment="1" applyBorder="1" applyFont="1" applyNumberFormat="1">
      <alignment horizontal="center" readingOrder="0" shrinkToFit="0" vertical="center" wrapText="1"/>
    </xf>
    <xf borderId="28" fillId="10" fontId="6" numFmtId="14" xfId="0" applyAlignment="1" applyBorder="1" applyFont="1" applyNumberForma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shrinkToFit="0" vertical="center" wrapText="1"/>
    </xf>
    <xf borderId="37" fillId="8" fontId="8" numFmtId="0" xfId="0" applyBorder="1" applyFont="1"/>
    <xf borderId="38" fillId="4" fontId="8" numFmtId="0" xfId="0" applyBorder="1" applyFont="1"/>
    <xf borderId="1" fillId="3" fontId="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4" fillId="7" fontId="5" numFmtId="0" xfId="0" applyAlignment="1" applyBorder="1" applyFont="1">
      <alignment horizontal="center" readingOrder="0"/>
    </xf>
    <xf borderId="4" fillId="13" fontId="5" numFmtId="0" xfId="0" applyAlignment="1" applyBorder="1" applyFill="1" applyFont="1">
      <alignment readingOrder="0"/>
    </xf>
    <xf borderId="39" fillId="0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40" fillId="0" fontId="2" numFmtId="0" xfId="0" applyBorder="1" applyFont="1"/>
    <xf borderId="4" fillId="14" fontId="5" numFmtId="0" xfId="0" applyAlignment="1" applyBorder="1" applyFill="1" applyFont="1">
      <alignment readingOrder="0" shrinkToFit="0" wrapText="1"/>
    </xf>
    <xf borderId="0" fillId="0" fontId="8" numFmtId="0" xfId="0" applyFont="1"/>
    <xf borderId="18" fillId="0" fontId="2" numFmtId="0" xfId="0" applyBorder="1" applyFont="1"/>
    <xf borderId="39" fillId="13" fontId="5" numFmtId="0" xfId="0" applyAlignment="1" applyBorder="1" applyFont="1">
      <alignment horizontal="center" readingOrder="0" vertical="center"/>
    </xf>
    <xf borderId="4" fillId="15" fontId="5" numFmtId="0" xfId="0" applyAlignment="1" applyBorder="1" applyFill="1" applyFont="1">
      <alignment readingOrder="0" shrinkToFit="0" wrapText="1"/>
    </xf>
    <xf borderId="0" fillId="14" fontId="5" numFmtId="0" xfId="0" applyAlignment="1" applyFont="1">
      <alignment readingOrder="0"/>
    </xf>
    <xf borderId="0" fillId="5" fontId="5" numFmtId="0" xfId="0" applyAlignment="1" applyFont="1">
      <alignment readingOrder="0"/>
    </xf>
    <xf borderId="4" fillId="13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readingOrder="0" shrinkToFit="0" wrapText="1"/>
    </xf>
    <xf borderId="0" fillId="16" fontId="5" numFmtId="0" xfId="0" applyAlignment="1" applyFill="1" applyFont="1">
      <alignment readingOrder="0"/>
    </xf>
    <xf borderId="0" fillId="17" fontId="5" numFmtId="0" xfId="0" applyAlignment="1" applyFill="1" applyFont="1">
      <alignment readingOrder="0"/>
    </xf>
    <xf borderId="0" fillId="15" fontId="5" numFmtId="0" xfId="0" applyAlignment="1" applyFont="1">
      <alignment readingOrder="0"/>
    </xf>
    <xf borderId="0" fillId="11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28575</xdr:rowOff>
    </xdr:from>
    <xdr:ext cx="7286625" cy="3800475"/>
    <xdr:pic>
      <xdr:nvPicPr>
        <xdr:cNvPr id="2111794052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1178000251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519522597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1738324620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772744936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8.5"/>
    <col customWidth="1" min="5" max="5" width="18.38"/>
    <col customWidth="1" min="6" max="26" width="10.63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1" t="s">
        <v>1</v>
      </c>
      <c r="B2" s="2"/>
      <c r="C2" s="2"/>
      <c r="D2" s="2"/>
      <c r="E2" s="2"/>
      <c r="F2" s="3"/>
    </row>
    <row r="3" ht="14.25" customHeight="1">
      <c r="A3" s="4" t="s">
        <v>2</v>
      </c>
      <c r="B3" s="3"/>
      <c r="C3" s="5">
        <v>1.0</v>
      </c>
      <c r="D3" s="4" t="s">
        <v>3</v>
      </c>
      <c r="E3" s="3"/>
      <c r="F3" s="5">
        <f>SUM(C25:D32)</f>
        <v>110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$F$3</f>
        <v>110</v>
      </c>
      <c r="C6" s="6">
        <f>$F$3-D6</f>
        <v>110</v>
      </c>
      <c r="D6" s="6">
        <v>0.0</v>
      </c>
    </row>
    <row r="7" ht="14.25" customHeight="1">
      <c r="A7" s="7">
        <v>45507.0</v>
      </c>
      <c r="B7" s="8">
        <f t="shared" ref="B7:B20" si="1">B6-($B$6/COUNT($A$7:$A$20))</f>
        <v>102.1428571</v>
      </c>
      <c r="C7" s="6">
        <f t="shared" ref="C7:C20" si="2">C6-D7</f>
        <v>110</v>
      </c>
      <c r="D7" s="6">
        <v>0.0</v>
      </c>
    </row>
    <row r="8" ht="14.25" customHeight="1">
      <c r="A8" s="7">
        <v>45508.0</v>
      </c>
      <c r="B8" s="8">
        <f t="shared" si="1"/>
        <v>94.28571429</v>
      </c>
      <c r="C8" s="6">
        <f t="shared" si="2"/>
        <v>110</v>
      </c>
      <c r="D8" s="6">
        <v>0.0</v>
      </c>
    </row>
    <row r="9" ht="14.25" customHeight="1">
      <c r="A9" s="9">
        <v>45509.0</v>
      </c>
      <c r="B9" s="8">
        <f t="shared" si="1"/>
        <v>86.42857143</v>
      </c>
      <c r="C9" s="6">
        <f t="shared" si="2"/>
        <v>110</v>
      </c>
      <c r="D9" s="6">
        <v>0.0</v>
      </c>
    </row>
    <row r="10" ht="14.25" customHeight="1">
      <c r="A10" s="9">
        <v>45510.0</v>
      </c>
      <c r="B10" s="8">
        <f t="shared" si="1"/>
        <v>78.57142857</v>
      </c>
      <c r="C10" s="6">
        <f t="shared" si="2"/>
        <v>102</v>
      </c>
      <c r="D10" s="10">
        <v>8.0</v>
      </c>
    </row>
    <row r="11" ht="14.25" customHeight="1">
      <c r="A11" s="9">
        <v>45511.0</v>
      </c>
      <c r="B11" s="8">
        <f t="shared" si="1"/>
        <v>70.71428571</v>
      </c>
      <c r="C11" s="6">
        <f t="shared" si="2"/>
        <v>89</v>
      </c>
      <c r="D11" s="10">
        <v>13.0</v>
      </c>
    </row>
    <row r="12" ht="14.25" customHeight="1">
      <c r="A12" s="9">
        <v>45512.0</v>
      </c>
      <c r="B12" s="8">
        <f t="shared" si="1"/>
        <v>62.85714286</v>
      </c>
      <c r="C12" s="6">
        <f t="shared" si="2"/>
        <v>89</v>
      </c>
      <c r="D12" s="6">
        <v>0.0</v>
      </c>
    </row>
    <row r="13" ht="14.25" customHeight="1">
      <c r="A13" s="9">
        <v>45513.0</v>
      </c>
      <c r="B13" s="8">
        <f t="shared" si="1"/>
        <v>55</v>
      </c>
      <c r="C13" s="6">
        <f t="shared" si="2"/>
        <v>71</v>
      </c>
      <c r="D13" s="10">
        <v>18.0</v>
      </c>
    </row>
    <row r="14" ht="14.25" customHeight="1">
      <c r="A14" s="7">
        <v>45514.0</v>
      </c>
      <c r="B14" s="8">
        <f t="shared" si="1"/>
        <v>47.14285714</v>
      </c>
      <c r="C14" s="6">
        <f t="shared" si="2"/>
        <v>71</v>
      </c>
      <c r="D14" s="6">
        <v>0.0</v>
      </c>
    </row>
    <row r="15" ht="14.25" customHeight="1">
      <c r="A15" s="7">
        <v>45515.0</v>
      </c>
      <c r="B15" s="8">
        <f t="shared" si="1"/>
        <v>39.28571429</v>
      </c>
      <c r="C15" s="6">
        <f t="shared" si="2"/>
        <v>71</v>
      </c>
      <c r="D15" s="6">
        <v>0.0</v>
      </c>
      <c r="E15" s="11"/>
    </row>
    <row r="16" ht="14.25" customHeight="1">
      <c r="A16" s="9">
        <v>45516.0</v>
      </c>
      <c r="B16" s="8">
        <f t="shared" si="1"/>
        <v>31.42857143</v>
      </c>
      <c r="C16" s="6">
        <f t="shared" si="2"/>
        <v>71</v>
      </c>
      <c r="D16" s="10">
        <v>0.0</v>
      </c>
    </row>
    <row r="17" ht="14.25" customHeight="1">
      <c r="A17" s="9">
        <v>45517.0</v>
      </c>
      <c r="B17" s="8">
        <f t="shared" si="1"/>
        <v>23.57142857</v>
      </c>
      <c r="C17" s="6">
        <f t="shared" si="2"/>
        <v>71</v>
      </c>
      <c r="D17" s="10">
        <v>0.0</v>
      </c>
    </row>
    <row r="18" ht="14.25" customHeight="1">
      <c r="A18" s="9">
        <v>45518.0</v>
      </c>
      <c r="B18" s="8">
        <f t="shared" si="1"/>
        <v>15.71428571</v>
      </c>
      <c r="C18" s="6">
        <f t="shared" si="2"/>
        <v>68</v>
      </c>
      <c r="D18" s="10">
        <v>3.0</v>
      </c>
    </row>
    <row r="19" ht="14.25" customHeight="1">
      <c r="A19" s="9">
        <v>45519.0</v>
      </c>
      <c r="B19" s="8">
        <f t="shared" si="1"/>
        <v>7.857142857</v>
      </c>
      <c r="C19" s="6">
        <f t="shared" si="2"/>
        <v>60</v>
      </c>
      <c r="D19" s="10">
        <v>8.0</v>
      </c>
    </row>
    <row r="20" ht="14.25" customHeight="1">
      <c r="A20" s="9">
        <v>45520.0</v>
      </c>
      <c r="B20" s="8">
        <f t="shared" si="1"/>
        <v>0</v>
      </c>
      <c r="C20" s="6">
        <f t="shared" si="2"/>
        <v>0</v>
      </c>
      <c r="D20" s="10">
        <v>60.0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13" t="s">
        <v>11</v>
      </c>
      <c r="B25" s="3"/>
      <c r="C25" s="14">
        <v>8.0</v>
      </c>
      <c r="D25" s="3"/>
      <c r="E25" s="15" t="s">
        <v>12</v>
      </c>
      <c r="F25" s="11"/>
      <c r="G25" s="11"/>
    </row>
    <row r="26" ht="14.25" customHeight="1">
      <c r="A26" s="13" t="s">
        <v>13</v>
      </c>
      <c r="B26" s="3"/>
      <c r="C26" s="14">
        <v>8.0</v>
      </c>
      <c r="D26" s="3"/>
      <c r="E26" s="15" t="s">
        <v>14</v>
      </c>
      <c r="G26" s="11"/>
    </row>
    <row r="27" ht="14.25" customHeight="1">
      <c r="A27" s="13" t="s">
        <v>15</v>
      </c>
      <c r="B27" s="3"/>
      <c r="C27" s="14">
        <v>3.0</v>
      </c>
      <c r="D27" s="3"/>
      <c r="E27" s="15" t="s">
        <v>12</v>
      </c>
      <c r="G27" s="11"/>
    </row>
    <row r="28" ht="14.25" customHeight="1">
      <c r="A28" s="13" t="s">
        <v>16</v>
      </c>
      <c r="B28" s="3"/>
      <c r="C28" s="14">
        <v>13.0</v>
      </c>
      <c r="D28" s="3"/>
      <c r="E28" s="15" t="s">
        <v>17</v>
      </c>
      <c r="F28" s="11"/>
      <c r="G28" s="11"/>
      <c r="J28" s="11"/>
    </row>
    <row r="29" ht="14.25" customHeight="1">
      <c r="A29" s="13" t="s">
        <v>18</v>
      </c>
      <c r="B29" s="3"/>
      <c r="C29" s="14">
        <v>8.0</v>
      </c>
      <c r="D29" s="3"/>
      <c r="E29" s="15" t="s">
        <v>17</v>
      </c>
      <c r="F29" s="11"/>
      <c r="G29" s="11"/>
    </row>
    <row r="30" ht="14.25" customHeight="1">
      <c r="A30" s="13" t="s">
        <v>19</v>
      </c>
      <c r="B30" s="3"/>
      <c r="C30" s="14">
        <v>5.0</v>
      </c>
      <c r="D30" s="3"/>
      <c r="E30" s="15" t="s">
        <v>12</v>
      </c>
      <c r="F30" s="11"/>
      <c r="G30" s="11"/>
    </row>
    <row r="31" ht="14.25" customHeight="1">
      <c r="A31" s="13" t="s">
        <v>20</v>
      </c>
      <c r="B31" s="3"/>
      <c r="C31" s="14">
        <v>60.0</v>
      </c>
      <c r="D31" s="3"/>
      <c r="E31" s="15" t="s">
        <v>21</v>
      </c>
      <c r="G31" s="11"/>
    </row>
    <row r="32" ht="14.25" customHeight="1">
      <c r="A32" s="13" t="s">
        <v>22</v>
      </c>
      <c r="B32" s="3"/>
      <c r="C32" s="14">
        <v>5.0</v>
      </c>
      <c r="D32" s="3"/>
      <c r="E32" s="15" t="s">
        <v>12</v>
      </c>
      <c r="F32" s="11"/>
      <c r="G32" s="1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1:F1"/>
    <mergeCell ref="A2:F2"/>
    <mergeCell ref="A3:B3"/>
    <mergeCell ref="D3:E3"/>
    <mergeCell ref="A24:D24"/>
    <mergeCell ref="A25:B25"/>
    <mergeCell ref="C25:D25"/>
    <mergeCell ref="A29:B29"/>
    <mergeCell ref="A30:B30"/>
    <mergeCell ref="A31:B31"/>
    <mergeCell ref="A32:B32"/>
    <mergeCell ref="C30:D30"/>
    <mergeCell ref="C31:D31"/>
    <mergeCell ref="C32:D32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2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4.0</v>
      </c>
      <c r="D3" s="4" t="s">
        <v>3</v>
      </c>
      <c r="E3" s="2"/>
      <c r="F3" s="3"/>
      <c r="G3" s="5">
        <f>SUM(C25:D30)</f>
        <v>45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45</v>
      </c>
      <c r="C6" s="10">
        <f>$G$3-D6</f>
        <v>45</v>
      </c>
      <c r="D6" s="10">
        <v>0.0</v>
      </c>
    </row>
    <row r="7" ht="14.25" customHeight="1">
      <c r="A7" s="87">
        <v>45549.0</v>
      </c>
      <c r="B7" s="8">
        <f t="shared" ref="B7:B20" si="1">B6-($B$6/COUNT($A$7:$A$20))</f>
        <v>41.78571429</v>
      </c>
      <c r="C7" s="10">
        <f t="shared" ref="C7:C20" si="2">C6-D7</f>
        <v>45</v>
      </c>
      <c r="D7" s="10">
        <v>0.0</v>
      </c>
    </row>
    <row r="8" ht="14.25" customHeight="1">
      <c r="A8" s="87">
        <v>45550.0</v>
      </c>
      <c r="B8" s="8">
        <f t="shared" si="1"/>
        <v>38.57142857</v>
      </c>
      <c r="C8" s="6">
        <f t="shared" si="2"/>
        <v>45</v>
      </c>
      <c r="D8" s="10">
        <v>0.0</v>
      </c>
    </row>
    <row r="9" ht="14.25" customHeight="1">
      <c r="A9" s="88">
        <v>45551.0</v>
      </c>
      <c r="B9" s="8">
        <f t="shared" si="1"/>
        <v>35.35714286</v>
      </c>
      <c r="C9" s="6">
        <f t="shared" si="2"/>
        <v>32</v>
      </c>
      <c r="D9" s="10">
        <v>13.0</v>
      </c>
    </row>
    <row r="10" ht="14.25" customHeight="1">
      <c r="A10" s="88">
        <v>45552.0</v>
      </c>
      <c r="B10" s="8">
        <f t="shared" si="1"/>
        <v>32.14285714</v>
      </c>
      <c r="C10" s="6">
        <f t="shared" si="2"/>
        <v>32</v>
      </c>
      <c r="D10" s="10">
        <v>0.0</v>
      </c>
    </row>
    <row r="11" ht="14.25" customHeight="1">
      <c r="A11" s="88">
        <v>45553.0</v>
      </c>
      <c r="B11" s="8">
        <f t="shared" si="1"/>
        <v>28.92857143</v>
      </c>
      <c r="C11" s="6">
        <f t="shared" si="2"/>
        <v>32</v>
      </c>
      <c r="D11" s="10">
        <v>0.0</v>
      </c>
    </row>
    <row r="12" ht="14.25" customHeight="1">
      <c r="A12" s="88">
        <v>45554.0</v>
      </c>
      <c r="B12" s="8">
        <f t="shared" si="1"/>
        <v>25.71428571</v>
      </c>
      <c r="C12" s="10">
        <f t="shared" si="2"/>
        <v>32</v>
      </c>
      <c r="D12" s="10">
        <v>0.0</v>
      </c>
    </row>
    <row r="13" ht="14.25" customHeight="1">
      <c r="A13" s="88">
        <v>45555.0</v>
      </c>
      <c r="B13" s="8">
        <f t="shared" si="1"/>
        <v>22.5</v>
      </c>
      <c r="C13" s="10">
        <f t="shared" si="2"/>
        <v>32</v>
      </c>
      <c r="D13" s="10">
        <v>0.0</v>
      </c>
    </row>
    <row r="14" ht="14.25" customHeight="1">
      <c r="A14" s="87">
        <v>45556.0</v>
      </c>
      <c r="B14" s="8">
        <f t="shared" si="1"/>
        <v>19.28571429</v>
      </c>
      <c r="C14" s="10">
        <f t="shared" si="2"/>
        <v>32</v>
      </c>
      <c r="D14" s="10">
        <v>0.0</v>
      </c>
    </row>
    <row r="15" ht="14.25" customHeight="1">
      <c r="A15" s="87">
        <v>45557.0</v>
      </c>
      <c r="B15" s="8">
        <f t="shared" si="1"/>
        <v>16.07142857</v>
      </c>
      <c r="C15" s="10">
        <f t="shared" si="2"/>
        <v>32</v>
      </c>
      <c r="D15" s="10">
        <v>0.0</v>
      </c>
      <c r="E15" s="11"/>
    </row>
    <row r="16" ht="14.25" customHeight="1">
      <c r="A16" s="88">
        <v>45558.0</v>
      </c>
      <c r="B16" s="8">
        <f t="shared" si="1"/>
        <v>12.85714286</v>
      </c>
      <c r="C16" s="10">
        <f t="shared" si="2"/>
        <v>27</v>
      </c>
      <c r="D16" s="10">
        <v>5.0</v>
      </c>
    </row>
    <row r="17" ht="14.25" customHeight="1">
      <c r="A17" s="88">
        <v>45559.0</v>
      </c>
      <c r="B17" s="8">
        <f t="shared" si="1"/>
        <v>9.642857143</v>
      </c>
      <c r="C17" s="10">
        <f t="shared" si="2"/>
        <v>27</v>
      </c>
      <c r="D17" s="10">
        <v>0.0</v>
      </c>
    </row>
    <row r="18" ht="14.25" customHeight="1">
      <c r="A18" s="88">
        <v>45560.0</v>
      </c>
      <c r="B18" s="8">
        <f t="shared" si="1"/>
        <v>6.428571429</v>
      </c>
      <c r="C18" s="10">
        <f t="shared" si="2"/>
        <v>11</v>
      </c>
      <c r="D18" s="10">
        <v>16.0</v>
      </c>
    </row>
    <row r="19" ht="14.25" customHeight="1">
      <c r="A19" s="88">
        <v>45561.0</v>
      </c>
      <c r="B19" s="8">
        <f t="shared" si="1"/>
        <v>3.214285714</v>
      </c>
      <c r="C19" s="10">
        <f t="shared" si="2"/>
        <v>11</v>
      </c>
      <c r="D19" s="10">
        <v>0.0</v>
      </c>
    </row>
    <row r="20" ht="14.25" customHeight="1">
      <c r="A20" s="88">
        <v>45562.0</v>
      </c>
      <c r="B20" s="8">
        <f t="shared" si="1"/>
        <v>0</v>
      </c>
      <c r="C20" s="10">
        <f t="shared" si="2"/>
        <v>11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201</v>
      </c>
      <c r="B25" s="3"/>
      <c r="C25" s="90">
        <v>8.0</v>
      </c>
      <c r="D25" s="3"/>
      <c r="E25" s="15" t="s">
        <v>17</v>
      </c>
    </row>
    <row r="26" ht="14.25" customHeight="1">
      <c r="A26" s="89" t="s">
        <v>264</v>
      </c>
      <c r="B26" s="3"/>
      <c r="C26" s="14">
        <v>13.0</v>
      </c>
      <c r="D26" s="3"/>
      <c r="E26" s="15" t="s">
        <v>17</v>
      </c>
      <c r="F26" s="11"/>
      <c r="G26" s="11"/>
      <c r="I26" s="11"/>
      <c r="J26" s="11"/>
      <c r="L26" s="11"/>
      <c r="M26" s="11"/>
      <c r="N26" s="11"/>
    </row>
    <row r="27" ht="14.25" customHeight="1">
      <c r="A27" s="89" t="s">
        <v>265</v>
      </c>
      <c r="B27" s="3"/>
      <c r="C27" s="90">
        <v>5.0</v>
      </c>
      <c r="D27" s="3"/>
      <c r="E27" s="15" t="s">
        <v>12</v>
      </c>
      <c r="F27" s="11"/>
      <c r="G27" s="11"/>
      <c r="J27" s="11"/>
      <c r="K27" s="11"/>
      <c r="L27" s="11"/>
      <c r="M27" s="11"/>
      <c r="N27" s="11"/>
    </row>
    <row r="28" ht="14.25" customHeight="1">
      <c r="A28" s="89" t="s">
        <v>266</v>
      </c>
      <c r="B28" s="3"/>
      <c r="C28" s="14">
        <v>8.0</v>
      </c>
      <c r="D28" s="3"/>
      <c r="E28" s="15" t="s">
        <v>12</v>
      </c>
      <c r="I28" s="11"/>
      <c r="J28" s="11"/>
    </row>
    <row r="29" ht="14.25" customHeight="1">
      <c r="A29" s="125" t="s">
        <v>267</v>
      </c>
      <c r="B29" s="3"/>
      <c r="C29" s="126">
        <v>8.0</v>
      </c>
      <c r="D29" s="3"/>
      <c r="E29" s="127" t="s">
        <v>14</v>
      </c>
      <c r="J29" s="11"/>
    </row>
    <row r="30" ht="14.25" customHeight="1">
      <c r="A30" s="128" t="s">
        <v>268</v>
      </c>
      <c r="B30" s="3"/>
      <c r="C30" s="126">
        <v>3.0</v>
      </c>
      <c r="D30" s="3"/>
      <c r="E30" s="129" t="s">
        <v>12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I37" s="11"/>
      <c r="J37" s="11"/>
    </row>
    <row r="38" ht="14.25" customHeight="1">
      <c r="L38" s="11"/>
    </row>
    <row r="39" ht="14.25" customHeight="1">
      <c r="L39" s="11"/>
    </row>
    <row r="40" ht="14.25" customHeight="1">
      <c r="L40" s="11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7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26:B26"/>
    <mergeCell ref="C26:D26"/>
    <mergeCell ref="A27:B27"/>
    <mergeCell ref="C27:D27"/>
    <mergeCell ref="A28:B28"/>
    <mergeCell ref="C28:D28"/>
    <mergeCell ref="C29:D29"/>
    <mergeCell ref="C30:D30"/>
  </mergeCells>
  <dataValidations>
    <dataValidation type="list" allowBlank="1" showErrorMessage="1" sqref="E25:E30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30" t="s">
        <v>23</v>
      </c>
      <c r="B1" s="130" t="s">
        <v>24</v>
      </c>
      <c r="C1" s="131">
        <v>45548.0</v>
      </c>
      <c r="D1" s="132">
        <v>45549.0</v>
      </c>
      <c r="E1" s="132">
        <v>45580.0</v>
      </c>
      <c r="F1" s="131">
        <v>45551.0</v>
      </c>
      <c r="G1" s="133">
        <v>45552.0</v>
      </c>
      <c r="H1" s="133">
        <v>45553.0</v>
      </c>
      <c r="I1" s="133">
        <v>45554.0</v>
      </c>
    </row>
    <row r="2">
      <c r="A2" s="134" t="s">
        <v>14</v>
      </c>
      <c r="B2" s="135" t="s">
        <v>25</v>
      </c>
      <c r="C2" s="136" t="s">
        <v>26</v>
      </c>
      <c r="D2" s="136" t="s">
        <v>26</v>
      </c>
      <c r="E2" s="137" t="s">
        <v>26</v>
      </c>
      <c r="F2" s="137" t="s">
        <v>26</v>
      </c>
      <c r="G2" s="137" t="s">
        <v>26</v>
      </c>
      <c r="H2" s="137" t="s">
        <v>26</v>
      </c>
      <c r="I2" s="138" t="s">
        <v>26</v>
      </c>
    </row>
    <row r="3">
      <c r="A3" s="139"/>
      <c r="B3" s="27" t="s">
        <v>27</v>
      </c>
      <c r="C3" s="15" t="s">
        <v>26</v>
      </c>
      <c r="D3" s="15" t="s">
        <v>26</v>
      </c>
      <c r="E3" s="28" t="s">
        <v>26</v>
      </c>
      <c r="F3" s="28" t="s">
        <v>269</v>
      </c>
      <c r="G3" s="28" t="s">
        <v>26</v>
      </c>
      <c r="H3" s="28" t="s">
        <v>26</v>
      </c>
      <c r="I3" s="140" t="s">
        <v>26</v>
      </c>
    </row>
    <row r="4">
      <c r="A4" s="141"/>
      <c r="B4" s="27" t="s">
        <v>28</v>
      </c>
      <c r="C4" s="15" t="s">
        <v>26</v>
      </c>
      <c r="D4" s="15" t="s">
        <v>26</v>
      </c>
      <c r="E4" s="28" t="s">
        <v>26</v>
      </c>
      <c r="F4" s="28" t="s">
        <v>132</v>
      </c>
      <c r="G4" s="28" t="s">
        <v>26</v>
      </c>
      <c r="H4" s="28" t="s">
        <v>26</v>
      </c>
      <c r="I4" s="140" t="s">
        <v>26</v>
      </c>
    </row>
    <row r="5">
      <c r="A5" s="142" t="s">
        <v>12</v>
      </c>
      <c r="B5" s="40" t="s">
        <v>25</v>
      </c>
      <c r="C5" s="41" t="s">
        <v>26</v>
      </c>
      <c r="D5" s="41" t="s">
        <v>26</v>
      </c>
      <c r="E5" s="42" t="s">
        <v>26</v>
      </c>
      <c r="F5" s="42" t="s">
        <v>26</v>
      </c>
      <c r="G5" s="42" t="s">
        <v>26</v>
      </c>
      <c r="H5" s="42" t="s">
        <v>26</v>
      </c>
      <c r="I5" s="143" t="s">
        <v>26</v>
      </c>
    </row>
    <row r="6">
      <c r="A6" s="139"/>
      <c r="B6" s="40" t="s">
        <v>27</v>
      </c>
      <c r="C6" s="41" t="s">
        <v>26</v>
      </c>
      <c r="D6" s="41" t="s">
        <v>26</v>
      </c>
      <c r="E6" s="42" t="s">
        <v>26</v>
      </c>
      <c r="F6" s="42" t="s">
        <v>269</v>
      </c>
      <c r="G6" s="42" t="s">
        <v>26</v>
      </c>
      <c r="H6" s="42" t="s">
        <v>26</v>
      </c>
      <c r="I6" s="143" t="s">
        <v>26</v>
      </c>
    </row>
    <row r="7">
      <c r="A7" s="141"/>
      <c r="B7" s="40" t="s">
        <v>28</v>
      </c>
      <c r="C7" s="41" t="s">
        <v>26</v>
      </c>
      <c r="D7" s="41" t="s">
        <v>26</v>
      </c>
      <c r="E7" s="42" t="s">
        <v>26</v>
      </c>
      <c r="F7" s="42" t="s">
        <v>132</v>
      </c>
      <c r="G7" s="42" t="s">
        <v>26</v>
      </c>
      <c r="H7" s="42" t="s">
        <v>26</v>
      </c>
      <c r="I7" s="143" t="s">
        <v>26</v>
      </c>
    </row>
    <row r="8">
      <c r="A8" s="144" t="s">
        <v>17</v>
      </c>
      <c r="B8" s="53" t="s">
        <v>25</v>
      </c>
      <c r="C8" s="54" t="s">
        <v>26</v>
      </c>
      <c r="D8" s="54" t="s">
        <v>26</v>
      </c>
      <c r="E8" s="55" t="s">
        <v>26</v>
      </c>
      <c r="F8" s="55" t="s">
        <v>26</v>
      </c>
      <c r="G8" s="55" t="s">
        <v>26</v>
      </c>
      <c r="H8" s="55" t="s">
        <v>26</v>
      </c>
      <c r="I8" s="145" t="s">
        <v>26</v>
      </c>
    </row>
    <row r="9">
      <c r="A9" s="139"/>
      <c r="B9" s="53" t="s">
        <v>27</v>
      </c>
      <c r="C9" s="54" t="s">
        <v>26</v>
      </c>
      <c r="D9" s="54" t="s">
        <v>26</v>
      </c>
      <c r="E9" s="55" t="s">
        <v>26</v>
      </c>
      <c r="F9" s="55" t="s">
        <v>269</v>
      </c>
      <c r="G9" s="55" t="s">
        <v>26</v>
      </c>
      <c r="H9" s="55" t="s">
        <v>26</v>
      </c>
      <c r="I9" s="145" t="s">
        <v>26</v>
      </c>
    </row>
    <row r="10">
      <c r="A10" s="141"/>
      <c r="B10" s="53" t="s">
        <v>28</v>
      </c>
      <c r="C10" s="54" t="s">
        <v>26</v>
      </c>
      <c r="D10" s="54" t="s">
        <v>26</v>
      </c>
      <c r="E10" s="55" t="s">
        <v>26</v>
      </c>
      <c r="F10" s="55" t="s">
        <v>132</v>
      </c>
      <c r="G10" s="55" t="s">
        <v>26</v>
      </c>
      <c r="H10" s="55" t="s">
        <v>26</v>
      </c>
      <c r="I10" s="145" t="s">
        <v>26</v>
      </c>
    </row>
    <row r="11">
      <c r="A11" s="146" t="s">
        <v>21</v>
      </c>
      <c r="B11" s="66" t="s">
        <v>25</v>
      </c>
      <c r="C11" s="67" t="s">
        <v>26</v>
      </c>
      <c r="D11" s="67" t="s">
        <v>26</v>
      </c>
      <c r="E11" s="68" t="s">
        <v>26</v>
      </c>
      <c r="F11" s="68" t="s">
        <v>26</v>
      </c>
      <c r="G11" s="68" t="s">
        <v>26</v>
      </c>
      <c r="H11" s="68" t="s">
        <v>26</v>
      </c>
      <c r="I11" s="147" t="s">
        <v>26</v>
      </c>
    </row>
    <row r="12">
      <c r="A12" s="139"/>
      <c r="B12" s="66" t="s">
        <v>27</v>
      </c>
      <c r="C12" s="67" t="s">
        <v>26</v>
      </c>
      <c r="D12" s="67" t="s">
        <v>26</v>
      </c>
      <c r="E12" s="68" t="s">
        <v>26</v>
      </c>
      <c r="F12" s="68" t="s">
        <v>269</v>
      </c>
      <c r="G12" s="68" t="s">
        <v>26</v>
      </c>
      <c r="H12" s="68" t="s">
        <v>26</v>
      </c>
      <c r="I12" s="147" t="s">
        <v>26</v>
      </c>
    </row>
    <row r="13">
      <c r="A13" s="141"/>
      <c r="B13" s="148" t="s">
        <v>28</v>
      </c>
      <c r="C13" s="149" t="s">
        <v>26</v>
      </c>
      <c r="D13" s="149" t="s">
        <v>26</v>
      </c>
      <c r="E13" s="150" t="s">
        <v>26</v>
      </c>
      <c r="F13" s="150" t="s">
        <v>132</v>
      </c>
      <c r="G13" s="150" t="s">
        <v>26</v>
      </c>
      <c r="H13" s="150" t="s">
        <v>26</v>
      </c>
      <c r="I13" s="151" t="s">
        <v>26</v>
      </c>
    </row>
    <row r="16">
      <c r="A16" s="152" t="s">
        <v>23</v>
      </c>
      <c r="B16" s="152" t="s">
        <v>24</v>
      </c>
      <c r="C16" s="153">
        <v>45555.0</v>
      </c>
      <c r="D16" s="154">
        <v>45556.0</v>
      </c>
      <c r="E16" s="154">
        <v>45557.0</v>
      </c>
      <c r="F16" s="153">
        <v>45558.0</v>
      </c>
      <c r="G16" s="153">
        <v>45559.0</v>
      </c>
      <c r="H16" s="153">
        <v>45560.0</v>
      </c>
      <c r="I16" s="153">
        <v>45561.0</v>
      </c>
    </row>
    <row r="17">
      <c r="A17" s="134" t="s">
        <v>14</v>
      </c>
      <c r="B17" s="155" t="s">
        <v>25</v>
      </c>
      <c r="C17" s="137" t="s">
        <v>26</v>
      </c>
      <c r="D17" s="137" t="s">
        <v>26</v>
      </c>
      <c r="E17" s="137" t="s">
        <v>26</v>
      </c>
      <c r="F17" s="137" t="s">
        <v>26</v>
      </c>
      <c r="G17" s="137" t="s">
        <v>270</v>
      </c>
      <c r="H17" s="137" t="s">
        <v>270</v>
      </c>
      <c r="I17" s="138" t="s">
        <v>271</v>
      </c>
    </row>
    <row r="18">
      <c r="A18" s="139"/>
      <c r="B18" s="111" t="s">
        <v>27</v>
      </c>
      <c r="C18" s="28" t="s">
        <v>26</v>
      </c>
      <c r="D18" s="28" t="s">
        <v>26</v>
      </c>
      <c r="E18" s="28" t="s">
        <v>26</v>
      </c>
      <c r="F18" s="28" t="s">
        <v>272</v>
      </c>
      <c r="G18" s="28" t="s">
        <v>270</v>
      </c>
      <c r="H18" s="28" t="s">
        <v>273</v>
      </c>
      <c r="I18" s="140" t="s">
        <v>274</v>
      </c>
    </row>
    <row r="19">
      <c r="A19" s="141"/>
      <c r="B19" s="111" t="s">
        <v>28</v>
      </c>
      <c r="C19" s="28" t="s">
        <v>26</v>
      </c>
      <c r="D19" s="28" t="s">
        <v>26</v>
      </c>
      <c r="E19" s="28" t="s">
        <v>26</v>
      </c>
      <c r="F19" s="28" t="s">
        <v>132</v>
      </c>
      <c r="G19" s="28" t="s">
        <v>230</v>
      </c>
      <c r="H19" s="28" t="s">
        <v>222</v>
      </c>
      <c r="I19" s="140" t="s">
        <v>222</v>
      </c>
    </row>
    <row r="20">
      <c r="A20" s="142" t="s">
        <v>12</v>
      </c>
      <c r="B20" s="114" t="s">
        <v>25</v>
      </c>
      <c r="C20" s="42" t="s">
        <v>26</v>
      </c>
      <c r="D20" s="42" t="s">
        <v>26</v>
      </c>
      <c r="E20" s="42" t="s">
        <v>26</v>
      </c>
      <c r="F20" s="42" t="s">
        <v>26</v>
      </c>
      <c r="G20" s="42" t="s">
        <v>275</v>
      </c>
      <c r="H20" s="42" t="s">
        <v>276</v>
      </c>
      <c r="I20" s="143" t="s">
        <v>277</v>
      </c>
    </row>
    <row r="21">
      <c r="A21" s="139"/>
      <c r="B21" s="114" t="s">
        <v>27</v>
      </c>
      <c r="C21" s="42" t="s">
        <v>26</v>
      </c>
      <c r="D21" s="42" t="s">
        <v>26</v>
      </c>
      <c r="E21" s="42" t="s">
        <v>26</v>
      </c>
      <c r="F21" s="42" t="s">
        <v>278</v>
      </c>
      <c r="G21" s="42" t="s">
        <v>275</v>
      </c>
      <c r="H21" s="42" t="s">
        <v>279</v>
      </c>
      <c r="I21" s="143" t="s">
        <v>280</v>
      </c>
    </row>
    <row r="22">
      <c r="A22" s="141"/>
      <c r="B22" s="114" t="s">
        <v>28</v>
      </c>
      <c r="C22" s="42" t="s">
        <v>26</v>
      </c>
      <c r="D22" s="42" t="s">
        <v>26</v>
      </c>
      <c r="E22" s="42" t="s">
        <v>26</v>
      </c>
      <c r="F22" s="42" t="s">
        <v>132</v>
      </c>
      <c r="G22" s="42" t="s">
        <v>230</v>
      </c>
      <c r="H22" s="42" t="s">
        <v>132</v>
      </c>
      <c r="I22" s="143" t="s">
        <v>281</v>
      </c>
    </row>
    <row r="23">
      <c r="A23" s="144" t="s">
        <v>17</v>
      </c>
      <c r="B23" s="117" t="s">
        <v>25</v>
      </c>
      <c r="C23" s="55" t="s">
        <v>26</v>
      </c>
      <c r="D23" s="55" t="s">
        <v>26</v>
      </c>
      <c r="E23" s="55" t="s">
        <v>26</v>
      </c>
      <c r="F23" s="55" t="s">
        <v>26</v>
      </c>
      <c r="G23" s="55" t="s">
        <v>282</v>
      </c>
      <c r="H23" s="55" t="s">
        <v>283</v>
      </c>
      <c r="I23" s="145" t="s">
        <v>284</v>
      </c>
    </row>
    <row r="24">
      <c r="A24" s="139"/>
      <c r="B24" s="117" t="s">
        <v>27</v>
      </c>
      <c r="C24" s="55" t="s">
        <v>26</v>
      </c>
      <c r="D24" s="55" t="s">
        <v>26</v>
      </c>
      <c r="E24" s="55" t="s">
        <v>26</v>
      </c>
      <c r="F24" s="55" t="s">
        <v>285</v>
      </c>
      <c r="G24" s="55" t="s">
        <v>286</v>
      </c>
      <c r="H24" s="55" t="s">
        <v>287</v>
      </c>
      <c r="I24" s="145" t="s">
        <v>288</v>
      </c>
    </row>
    <row r="25">
      <c r="A25" s="141"/>
      <c r="B25" s="117" t="s">
        <v>28</v>
      </c>
      <c r="C25" s="55" t="s">
        <v>26</v>
      </c>
      <c r="D25" s="55" t="s">
        <v>26</v>
      </c>
      <c r="E25" s="55" t="s">
        <v>26</v>
      </c>
      <c r="F25" s="55" t="s">
        <v>132</v>
      </c>
      <c r="G25" s="55" t="s">
        <v>230</v>
      </c>
      <c r="H25" s="55" t="s">
        <v>132</v>
      </c>
      <c r="I25" s="145" t="s">
        <v>132</v>
      </c>
    </row>
    <row r="26">
      <c r="A26" s="146" t="s">
        <v>21</v>
      </c>
      <c r="B26" s="120" t="s">
        <v>25</v>
      </c>
      <c r="C26" s="68" t="s">
        <v>26</v>
      </c>
      <c r="D26" s="68" t="s">
        <v>26</v>
      </c>
      <c r="E26" s="68" t="s">
        <v>26</v>
      </c>
      <c r="F26" s="68" t="s">
        <v>26</v>
      </c>
      <c r="G26" s="68" t="s">
        <v>289</v>
      </c>
      <c r="H26" s="68" t="s">
        <v>290</v>
      </c>
      <c r="I26" s="147" t="s">
        <v>291</v>
      </c>
    </row>
    <row r="27">
      <c r="A27" s="139"/>
      <c r="B27" s="120" t="s">
        <v>27</v>
      </c>
      <c r="C27" s="68" t="s">
        <v>26</v>
      </c>
      <c r="D27" s="68" t="s">
        <v>26</v>
      </c>
      <c r="E27" s="68" t="s">
        <v>26</v>
      </c>
      <c r="F27" s="68" t="s">
        <v>292</v>
      </c>
      <c r="G27" s="68" t="s">
        <v>293</v>
      </c>
      <c r="H27" s="68" t="s">
        <v>294</v>
      </c>
      <c r="I27" s="147" t="s">
        <v>291</v>
      </c>
    </row>
    <row r="28">
      <c r="A28" s="141"/>
      <c r="B28" s="156" t="s">
        <v>28</v>
      </c>
      <c r="C28" s="150" t="s">
        <v>26</v>
      </c>
      <c r="D28" s="150" t="s">
        <v>26</v>
      </c>
      <c r="E28" s="150" t="s">
        <v>26</v>
      </c>
      <c r="F28" s="150" t="s">
        <v>132</v>
      </c>
      <c r="G28" s="150" t="s">
        <v>230</v>
      </c>
      <c r="H28" s="150" t="s">
        <v>132</v>
      </c>
      <c r="I28" s="151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157"/>
    </row>
    <row r="2">
      <c r="A2" s="78" t="s">
        <v>295</v>
      </c>
      <c r="B2" s="2"/>
      <c r="C2" s="3"/>
      <c r="D2" s="78" t="s">
        <v>296</v>
      </c>
      <c r="E2" s="2"/>
      <c r="F2" s="3"/>
      <c r="G2" s="78" t="s">
        <v>297</v>
      </c>
      <c r="H2" s="2"/>
      <c r="I2" s="3"/>
      <c r="J2" s="98"/>
      <c r="K2" s="78" t="s">
        <v>298</v>
      </c>
      <c r="L2" s="2"/>
      <c r="M2" s="3"/>
      <c r="N2" s="157"/>
    </row>
    <row r="3">
      <c r="A3" s="78" t="s">
        <v>299</v>
      </c>
      <c r="B3" s="2"/>
      <c r="C3" s="3"/>
      <c r="D3" s="78"/>
      <c r="E3" s="2"/>
      <c r="F3" s="3"/>
      <c r="G3" s="78"/>
      <c r="H3" s="2"/>
      <c r="I3" s="3"/>
      <c r="J3" s="98"/>
      <c r="K3" s="78"/>
      <c r="L3" s="2"/>
      <c r="M3" s="3"/>
      <c r="N3" s="157"/>
    </row>
    <row r="4">
      <c r="A4" s="78"/>
      <c r="B4" s="2"/>
      <c r="C4" s="3"/>
      <c r="D4" s="78"/>
      <c r="E4" s="2"/>
      <c r="F4" s="3"/>
      <c r="G4" s="78"/>
      <c r="H4" s="2"/>
      <c r="I4" s="3"/>
      <c r="J4" s="98"/>
      <c r="K4" s="78"/>
      <c r="L4" s="2"/>
      <c r="M4" s="3"/>
      <c r="N4" s="157"/>
    </row>
    <row r="5">
      <c r="A5" s="78"/>
      <c r="B5" s="2"/>
      <c r="C5" s="3"/>
      <c r="D5" s="78"/>
      <c r="E5" s="2"/>
      <c r="F5" s="3"/>
      <c r="G5" s="78"/>
      <c r="H5" s="2"/>
      <c r="I5" s="3"/>
      <c r="J5" s="98"/>
      <c r="K5" s="78"/>
      <c r="L5" s="2"/>
      <c r="M5" s="3"/>
      <c r="N5" s="157"/>
    </row>
    <row r="6">
      <c r="A6" s="122"/>
      <c r="B6" s="123"/>
      <c r="C6" s="124"/>
      <c r="D6" s="78"/>
      <c r="E6" s="2"/>
      <c r="F6" s="3"/>
      <c r="G6" s="78"/>
      <c r="H6" s="2"/>
      <c r="I6" s="3"/>
      <c r="J6" s="98"/>
      <c r="K6" s="78"/>
      <c r="L6" s="2"/>
      <c r="M6" s="3"/>
      <c r="N6" s="157"/>
    </row>
    <row r="7">
      <c r="A7" s="78"/>
      <c r="B7" s="2"/>
      <c r="C7" s="3"/>
      <c r="D7" s="78"/>
      <c r="E7" s="2"/>
      <c r="F7" s="3"/>
      <c r="G7" s="78"/>
      <c r="H7" s="2"/>
      <c r="I7" s="3"/>
      <c r="J7" s="96"/>
      <c r="K7" s="81"/>
      <c r="L7" s="2"/>
      <c r="M7" s="3"/>
      <c r="N7" s="157"/>
    </row>
    <row r="8">
      <c r="A8" s="78"/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157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158"/>
      <c r="N9" s="157"/>
    </row>
    <row r="10">
      <c r="N10" s="85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2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7:C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5.0</v>
      </c>
      <c r="D3" s="4" t="s">
        <v>3</v>
      </c>
      <c r="E3" s="2"/>
      <c r="F3" s="3"/>
      <c r="G3" s="5">
        <f>SUM(C25:D31)</f>
        <v>81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81</v>
      </c>
      <c r="C6" s="10">
        <f>$G$3-D6</f>
        <v>81</v>
      </c>
      <c r="D6" s="10">
        <v>0.0</v>
      </c>
    </row>
    <row r="7" ht="14.25" customHeight="1">
      <c r="A7" s="88">
        <v>45562.0</v>
      </c>
      <c r="B7" s="8">
        <f t="shared" ref="B7:B20" si="1">B6-($B$6/COUNT($A$7:$A$20))</f>
        <v>75.21428571</v>
      </c>
      <c r="C7" s="10">
        <f t="shared" ref="C7:C20" si="2">C6-D7</f>
        <v>81</v>
      </c>
      <c r="D7" s="10">
        <v>0.0</v>
      </c>
    </row>
    <row r="8" ht="14.25" customHeight="1">
      <c r="A8" s="87">
        <v>45563.0</v>
      </c>
      <c r="B8" s="8">
        <f t="shared" si="1"/>
        <v>69.42857143</v>
      </c>
      <c r="C8" s="6">
        <f t="shared" si="2"/>
        <v>81</v>
      </c>
      <c r="D8" s="10">
        <v>0.0</v>
      </c>
    </row>
    <row r="9" ht="14.25" customHeight="1">
      <c r="A9" s="87">
        <v>45564.0</v>
      </c>
      <c r="B9" s="8">
        <f t="shared" si="1"/>
        <v>63.64285714</v>
      </c>
      <c r="C9" s="6">
        <f t="shared" si="2"/>
        <v>81</v>
      </c>
      <c r="D9" s="10">
        <v>0.0</v>
      </c>
    </row>
    <row r="10" ht="14.25" customHeight="1">
      <c r="A10" s="88">
        <v>45565.0</v>
      </c>
      <c r="B10" s="8">
        <f t="shared" si="1"/>
        <v>57.85714286</v>
      </c>
      <c r="C10" s="6">
        <f t="shared" si="2"/>
        <v>65</v>
      </c>
      <c r="D10" s="10">
        <v>16.0</v>
      </c>
    </row>
    <row r="11" ht="14.25" customHeight="1">
      <c r="A11" s="88">
        <v>45566.0</v>
      </c>
      <c r="B11" s="8">
        <f t="shared" si="1"/>
        <v>52.07142857</v>
      </c>
      <c r="C11" s="6">
        <f t="shared" si="2"/>
        <v>65</v>
      </c>
      <c r="D11" s="10">
        <v>0.0</v>
      </c>
    </row>
    <row r="12" ht="14.25" customHeight="1">
      <c r="A12" s="88">
        <v>45567.0</v>
      </c>
      <c r="B12" s="8">
        <f t="shared" si="1"/>
        <v>46.28571429</v>
      </c>
      <c r="C12" s="10">
        <f t="shared" si="2"/>
        <v>65</v>
      </c>
      <c r="D12" s="10">
        <v>0.0</v>
      </c>
    </row>
    <row r="13" ht="14.25" customHeight="1">
      <c r="A13" s="88">
        <v>45568.0</v>
      </c>
      <c r="B13" s="8">
        <f t="shared" si="1"/>
        <v>40.5</v>
      </c>
      <c r="C13" s="10">
        <f t="shared" si="2"/>
        <v>65</v>
      </c>
      <c r="D13" s="10">
        <v>0.0</v>
      </c>
    </row>
    <row r="14" ht="14.25" customHeight="1">
      <c r="A14" s="88">
        <v>45569.0</v>
      </c>
      <c r="B14" s="8">
        <f t="shared" si="1"/>
        <v>34.71428571</v>
      </c>
      <c r="C14" s="10">
        <f t="shared" si="2"/>
        <v>65</v>
      </c>
      <c r="D14" s="10">
        <v>0.0</v>
      </c>
    </row>
    <row r="15" ht="14.25" customHeight="1">
      <c r="A15" s="87">
        <v>45570.0</v>
      </c>
      <c r="B15" s="8">
        <f t="shared" si="1"/>
        <v>28.92857143</v>
      </c>
      <c r="C15" s="10">
        <f t="shared" si="2"/>
        <v>65</v>
      </c>
      <c r="D15" s="10">
        <v>0.0</v>
      </c>
      <c r="E15" s="11"/>
    </row>
    <row r="16" ht="14.25" customHeight="1">
      <c r="A16" s="87">
        <v>45571.0</v>
      </c>
      <c r="B16" s="8">
        <f t="shared" si="1"/>
        <v>23.14285714</v>
      </c>
      <c r="C16" s="10">
        <f t="shared" si="2"/>
        <v>65</v>
      </c>
      <c r="D16" s="10">
        <v>0.0</v>
      </c>
    </row>
    <row r="17" ht="14.25" customHeight="1">
      <c r="A17" s="88">
        <v>45572.0</v>
      </c>
      <c r="B17" s="8">
        <f t="shared" si="1"/>
        <v>17.35714286</v>
      </c>
      <c r="C17" s="10">
        <f t="shared" si="2"/>
        <v>65</v>
      </c>
      <c r="D17" s="10">
        <v>0.0</v>
      </c>
    </row>
    <row r="18" ht="14.25" customHeight="1">
      <c r="A18" s="88">
        <v>45573.0</v>
      </c>
      <c r="B18" s="8">
        <f t="shared" si="1"/>
        <v>11.57142857</v>
      </c>
      <c r="C18" s="10">
        <f t="shared" si="2"/>
        <v>65</v>
      </c>
      <c r="D18" s="10">
        <v>0.0</v>
      </c>
    </row>
    <row r="19" ht="14.25" customHeight="1">
      <c r="A19" s="88">
        <v>45574.0</v>
      </c>
      <c r="B19" s="8">
        <f t="shared" si="1"/>
        <v>5.785714286</v>
      </c>
      <c r="C19" s="10">
        <f t="shared" si="2"/>
        <v>39</v>
      </c>
      <c r="D19" s="10">
        <v>26.0</v>
      </c>
    </row>
    <row r="20" ht="14.25" customHeight="1">
      <c r="A20" s="88">
        <v>45575.0</v>
      </c>
      <c r="B20" s="8">
        <f t="shared" si="1"/>
        <v>0</v>
      </c>
      <c r="C20" s="10">
        <f t="shared" si="2"/>
        <v>0</v>
      </c>
      <c r="D20" s="10">
        <v>39.0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300</v>
      </c>
      <c r="B25" s="3"/>
      <c r="C25" s="90">
        <v>13.0</v>
      </c>
      <c r="D25" s="3"/>
      <c r="E25" s="15" t="s">
        <v>17</v>
      </c>
    </row>
    <row r="26" ht="14.25" customHeight="1">
      <c r="A26" s="89" t="s">
        <v>301</v>
      </c>
      <c r="B26" s="3"/>
      <c r="C26" s="14">
        <v>13.0</v>
      </c>
      <c r="D26" s="3"/>
      <c r="E26" s="15" t="s">
        <v>21</v>
      </c>
      <c r="F26" s="11"/>
      <c r="G26" s="11"/>
      <c r="I26" s="11"/>
      <c r="J26" s="11"/>
      <c r="L26" s="11"/>
      <c r="M26" s="11"/>
      <c r="N26" s="11"/>
    </row>
    <row r="27" ht="14.25" customHeight="1">
      <c r="A27" s="89" t="s">
        <v>302</v>
      </c>
      <c r="B27" s="3"/>
      <c r="C27" s="90">
        <v>13.0</v>
      </c>
      <c r="D27" s="3"/>
      <c r="E27" s="15" t="s">
        <v>12</v>
      </c>
      <c r="F27" s="11"/>
      <c r="G27" s="11"/>
      <c r="J27" s="11"/>
      <c r="K27" s="11"/>
      <c r="L27" s="11"/>
      <c r="M27" s="11"/>
      <c r="N27" s="11"/>
    </row>
    <row r="28" ht="14.25" customHeight="1">
      <c r="A28" s="89" t="s">
        <v>303</v>
      </c>
      <c r="B28" s="3"/>
      <c r="C28" s="14">
        <v>3.0</v>
      </c>
      <c r="D28" s="3"/>
      <c r="E28" s="15" t="s">
        <v>21</v>
      </c>
      <c r="I28" s="11"/>
      <c r="J28" s="11"/>
    </row>
    <row r="29" ht="14.25" customHeight="1">
      <c r="A29" s="89" t="s">
        <v>304</v>
      </c>
      <c r="B29" s="3"/>
      <c r="C29" s="14">
        <v>13.0</v>
      </c>
      <c r="D29" s="3"/>
      <c r="E29" s="15" t="s">
        <v>21</v>
      </c>
      <c r="I29" s="11"/>
      <c r="J29" s="11"/>
    </row>
    <row r="30" ht="14.25" customHeight="1">
      <c r="A30" s="89" t="s">
        <v>267</v>
      </c>
      <c r="B30" s="3"/>
      <c r="C30" s="14">
        <v>13.0</v>
      </c>
      <c r="D30" s="3"/>
      <c r="E30" s="15" t="s">
        <v>14</v>
      </c>
      <c r="J30" s="11"/>
    </row>
    <row r="31" ht="14.25" customHeight="1">
      <c r="A31" s="159" t="s">
        <v>268</v>
      </c>
      <c r="B31" s="3"/>
      <c r="C31" s="14">
        <v>13.0</v>
      </c>
      <c r="D31" s="3"/>
      <c r="E31" s="160" t="s">
        <v>12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I38" s="11"/>
      <c r="J38" s="11"/>
    </row>
    <row r="39" ht="14.25" customHeight="1">
      <c r="L39" s="11"/>
    </row>
    <row r="40" ht="14.25" customHeight="1">
      <c r="L40" s="11"/>
    </row>
    <row r="41" ht="14.25" customHeight="1">
      <c r="L41" s="11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19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31:B31"/>
    <mergeCell ref="C30:D30"/>
    <mergeCell ref="C31:D31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1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30" t="s">
        <v>23</v>
      </c>
      <c r="B1" s="130" t="s">
        <v>24</v>
      </c>
      <c r="C1" s="153">
        <v>45562.0</v>
      </c>
      <c r="D1" s="132">
        <v>45563.0</v>
      </c>
      <c r="E1" s="132">
        <v>45564.0</v>
      </c>
      <c r="F1" s="153">
        <v>45565.0</v>
      </c>
      <c r="G1" s="153">
        <v>45566.0</v>
      </c>
      <c r="H1" s="153">
        <v>45567.0</v>
      </c>
      <c r="I1" s="153">
        <v>45568.0</v>
      </c>
    </row>
    <row r="2">
      <c r="A2" s="134" t="s">
        <v>14</v>
      </c>
      <c r="B2" s="135" t="s">
        <v>25</v>
      </c>
      <c r="C2" s="137" t="s">
        <v>305</v>
      </c>
      <c r="D2" s="136" t="s">
        <v>26</v>
      </c>
      <c r="E2" s="137" t="s">
        <v>26</v>
      </c>
      <c r="F2" s="137" t="s">
        <v>26</v>
      </c>
      <c r="G2" s="137" t="s">
        <v>306</v>
      </c>
      <c r="H2" s="137" t="s">
        <v>307</v>
      </c>
      <c r="I2" s="138" t="s">
        <v>308</v>
      </c>
    </row>
    <row r="3">
      <c r="A3" s="139"/>
      <c r="B3" s="27" t="s">
        <v>27</v>
      </c>
      <c r="C3" s="28" t="s">
        <v>309</v>
      </c>
      <c r="D3" s="15" t="s">
        <v>26</v>
      </c>
      <c r="E3" s="28" t="s">
        <v>26</v>
      </c>
      <c r="F3" s="28" t="s">
        <v>306</v>
      </c>
      <c r="G3" s="28" t="s">
        <v>310</v>
      </c>
      <c r="H3" s="28" t="s">
        <v>311</v>
      </c>
      <c r="I3" s="140" t="s">
        <v>312</v>
      </c>
    </row>
    <row r="4">
      <c r="A4" s="141"/>
      <c r="B4" s="27" t="s">
        <v>28</v>
      </c>
      <c r="C4" s="28" t="s">
        <v>132</v>
      </c>
      <c r="D4" s="15" t="s">
        <v>26</v>
      </c>
      <c r="E4" s="28" t="s">
        <v>26</v>
      </c>
      <c r="F4" s="28" t="s">
        <v>281</v>
      </c>
      <c r="G4" s="28" t="s">
        <v>230</v>
      </c>
      <c r="H4" s="28" t="s">
        <v>132</v>
      </c>
      <c r="I4" s="140" t="s">
        <v>132</v>
      </c>
    </row>
    <row r="5">
      <c r="A5" s="142" t="s">
        <v>12</v>
      </c>
      <c r="B5" s="40" t="s">
        <v>25</v>
      </c>
      <c r="C5" s="42" t="s">
        <v>305</v>
      </c>
      <c r="D5" s="41" t="s">
        <v>26</v>
      </c>
      <c r="E5" s="42" t="s">
        <v>26</v>
      </c>
      <c r="F5" s="42" t="s">
        <v>26</v>
      </c>
      <c r="G5" s="42" t="s">
        <v>313</v>
      </c>
      <c r="H5" s="42" t="s">
        <v>307</v>
      </c>
      <c r="I5" s="143" t="s">
        <v>314</v>
      </c>
    </row>
    <row r="6">
      <c r="A6" s="139"/>
      <c r="B6" s="40" t="s">
        <v>27</v>
      </c>
      <c r="C6" s="42" t="s">
        <v>309</v>
      </c>
      <c r="D6" s="41" t="s">
        <v>26</v>
      </c>
      <c r="E6" s="42" t="s">
        <v>26</v>
      </c>
      <c r="F6" s="42" t="s">
        <v>315</v>
      </c>
      <c r="G6" s="42" t="s">
        <v>310</v>
      </c>
      <c r="H6" s="42" t="s">
        <v>314</v>
      </c>
      <c r="I6" s="143" t="s">
        <v>316</v>
      </c>
    </row>
    <row r="7">
      <c r="A7" s="141"/>
      <c r="B7" s="40" t="s">
        <v>28</v>
      </c>
      <c r="C7" s="42" t="s">
        <v>132</v>
      </c>
      <c r="D7" s="41" t="s">
        <v>26</v>
      </c>
      <c r="E7" s="42" t="s">
        <v>26</v>
      </c>
      <c r="F7" s="42" t="s">
        <v>230</v>
      </c>
      <c r="G7" s="42" t="s">
        <v>230</v>
      </c>
      <c r="H7" s="42" t="s">
        <v>230</v>
      </c>
      <c r="I7" s="143" t="s">
        <v>132</v>
      </c>
    </row>
    <row r="8">
      <c r="A8" s="144" t="s">
        <v>17</v>
      </c>
      <c r="B8" s="53" t="s">
        <v>25</v>
      </c>
      <c r="C8" s="55" t="s">
        <v>305</v>
      </c>
      <c r="D8" s="54" t="s">
        <v>26</v>
      </c>
      <c r="E8" s="55" t="s">
        <v>26</v>
      </c>
      <c r="F8" s="55" t="s">
        <v>26</v>
      </c>
      <c r="G8" s="55" t="s">
        <v>317</v>
      </c>
      <c r="H8" s="55" t="s">
        <v>318</v>
      </c>
      <c r="I8" s="145" t="s">
        <v>308</v>
      </c>
    </row>
    <row r="9">
      <c r="A9" s="139"/>
      <c r="B9" s="53" t="s">
        <v>27</v>
      </c>
      <c r="C9" s="55" t="s">
        <v>309</v>
      </c>
      <c r="D9" s="54" t="s">
        <v>26</v>
      </c>
      <c r="E9" s="55" t="s">
        <v>26</v>
      </c>
      <c r="F9" s="55" t="s">
        <v>317</v>
      </c>
      <c r="G9" s="55" t="s">
        <v>310</v>
      </c>
      <c r="H9" s="55" t="s">
        <v>319</v>
      </c>
      <c r="I9" s="145" t="s">
        <v>320</v>
      </c>
    </row>
    <row r="10">
      <c r="A10" s="141"/>
      <c r="B10" s="53" t="s">
        <v>28</v>
      </c>
      <c r="C10" s="55" t="s">
        <v>132</v>
      </c>
      <c r="D10" s="54" t="s">
        <v>26</v>
      </c>
      <c r="E10" s="55" t="s">
        <v>26</v>
      </c>
      <c r="F10" s="55" t="s">
        <v>132</v>
      </c>
      <c r="G10" s="55" t="s">
        <v>230</v>
      </c>
      <c r="H10" s="55" t="s">
        <v>132</v>
      </c>
      <c r="I10" s="145" t="s">
        <v>132</v>
      </c>
    </row>
    <row r="11">
      <c r="A11" s="146" t="s">
        <v>21</v>
      </c>
      <c r="B11" s="66" t="s">
        <v>25</v>
      </c>
      <c r="C11" s="68" t="s">
        <v>305</v>
      </c>
      <c r="D11" s="67" t="s">
        <v>26</v>
      </c>
      <c r="E11" s="68" t="s">
        <v>26</v>
      </c>
      <c r="F11" s="68" t="s">
        <v>26</v>
      </c>
      <c r="G11" s="68" t="s">
        <v>321</v>
      </c>
      <c r="H11" s="68" t="s">
        <v>318</v>
      </c>
      <c r="I11" s="147" t="s">
        <v>308</v>
      </c>
    </row>
    <row r="12">
      <c r="A12" s="139"/>
      <c r="B12" s="66" t="s">
        <v>27</v>
      </c>
      <c r="C12" s="68" t="s">
        <v>309</v>
      </c>
      <c r="D12" s="67" t="s">
        <v>26</v>
      </c>
      <c r="E12" s="68" t="s">
        <v>26</v>
      </c>
      <c r="F12" s="68" t="s">
        <v>322</v>
      </c>
      <c r="G12" s="68" t="s">
        <v>310</v>
      </c>
      <c r="H12" s="68" t="s">
        <v>311</v>
      </c>
      <c r="I12" s="147" t="s">
        <v>323</v>
      </c>
    </row>
    <row r="13">
      <c r="A13" s="141"/>
      <c r="B13" s="148" t="s">
        <v>28</v>
      </c>
      <c r="C13" s="150" t="s">
        <v>132</v>
      </c>
      <c r="D13" s="149" t="s">
        <v>26</v>
      </c>
      <c r="E13" s="150" t="s">
        <v>26</v>
      </c>
      <c r="F13" s="150" t="s">
        <v>132</v>
      </c>
      <c r="G13" s="150" t="s">
        <v>230</v>
      </c>
      <c r="H13" s="150" t="s">
        <v>132</v>
      </c>
      <c r="I13" s="151" t="s">
        <v>132</v>
      </c>
    </row>
    <row r="16">
      <c r="A16" s="152" t="s">
        <v>23</v>
      </c>
      <c r="B16" s="152" t="s">
        <v>24</v>
      </c>
      <c r="C16" s="153">
        <v>45392.0</v>
      </c>
      <c r="D16" s="132">
        <v>45393.0</v>
      </c>
      <c r="E16" s="132">
        <v>45394.0</v>
      </c>
      <c r="F16" s="153">
        <v>45395.0</v>
      </c>
      <c r="G16" s="153">
        <v>45396.0</v>
      </c>
      <c r="H16" s="153">
        <v>45397.0</v>
      </c>
      <c r="I16" s="153">
        <v>45398.0</v>
      </c>
    </row>
    <row r="17">
      <c r="A17" s="134" t="s">
        <v>14</v>
      </c>
      <c r="B17" s="155" t="s">
        <v>25</v>
      </c>
      <c r="C17" s="137" t="s">
        <v>324</v>
      </c>
      <c r="D17" s="137" t="s">
        <v>26</v>
      </c>
      <c r="E17" s="137" t="s">
        <v>26</v>
      </c>
      <c r="F17" s="137" t="s">
        <v>26</v>
      </c>
      <c r="G17" s="137" t="s">
        <v>270</v>
      </c>
      <c r="H17" s="137" t="s">
        <v>270</v>
      </c>
      <c r="I17" s="138" t="s">
        <v>271</v>
      </c>
    </row>
    <row r="18">
      <c r="A18" s="139"/>
      <c r="B18" s="111" t="s">
        <v>27</v>
      </c>
      <c r="C18" s="28" t="s">
        <v>26</v>
      </c>
      <c r="D18" s="28" t="s">
        <v>26</v>
      </c>
      <c r="E18" s="28" t="s">
        <v>26</v>
      </c>
      <c r="F18" s="28" t="s">
        <v>272</v>
      </c>
      <c r="G18" s="28" t="s">
        <v>270</v>
      </c>
      <c r="H18" s="28" t="s">
        <v>273</v>
      </c>
      <c r="I18" s="140" t="s">
        <v>274</v>
      </c>
    </row>
    <row r="19">
      <c r="A19" s="141"/>
      <c r="B19" s="111" t="s">
        <v>28</v>
      </c>
      <c r="C19" s="28" t="s">
        <v>26</v>
      </c>
      <c r="D19" s="28" t="s">
        <v>26</v>
      </c>
      <c r="E19" s="28" t="s">
        <v>26</v>
      </c>
      <c r="F19" s="28" t="s">
        <v>132</v>
      </c>
      <c r="G19" s="28" t="s">
        <v>230</v>
      </c>
      <c r="H19" s="28" t="s">
        <v>222</v>
      </c>
      <c r="I19" s="140" t="s">
        <v>222</v>
      </c>
    </row>
    <row r="20">
      <c r="A20" s="142" t="s">
        <v>12</v>
      </c>
      <c r="B20" s="114" t="s">
        <v>25</v>
      </c>
      <c r="C20" s="42" t="s">
        <v>325</v>
      </c>
      <c r="D20" s="42" t="s">
        <v>26</v>
      </c>
      <c r="E20" s="42" t="s">
        <v>26</v>
      </c>
      <c r="F20" s="42" t="s">
        <v>26</v>
      </c>
      <c r="G20" s="42" t="s">
        <v>275</v>
      </c>
      <c r="H20" s="42" t="s">
        <v>276</v>
      </c>
      <c r="I20" s="143" t="s">
        <v>277</v>
      </c>
    </row>
    <row r="21">
      <c r="A21" s="139"/>
      <c r="B21" s="114" t="s">
        <v>27</v>
      </c>
      <c r="C21" s="42" t="s">
        <v>26</v>
      </c>
      <c r="D21" s="42" t="s">
        <v>26</v>
      </c>
      <c r="E21" s="42" t="s">
        <v>26</v>
      </c>
      <c r="F21" s="42" t="s">
        <v>278</v>
      </c>
      <c r="G21" s="42" t="s">
        <v>275</v>
      </c>
      <c r="H21" s="42" t="s">
        <v>279</v>
      </c>
      <c r="I21" s="143" t="s">
        <v>280</v>
      </c>
    </row>
    <row r="22">
      <c r="A22" s="141"/>
      <c r="B22" s="114" t="s">
        <v>28</v>
      </c>
      <c r="C22" s="42" t="s">
        <v>26</v>
      </c>
      <c r="D22" s="42" t="s">
        <v>26</v>
      </c>
      <c r="E22" s="42" t="s">
        <v>26</v>
      </c>
      <c r="F22" s="42" t="s">
        <v>132</v>
      </c>
      <c r="G22" s="42" t="s">
        <v>230</v>
      </c>
      <c r="H22" s="42" t="s">
        <v>132</v>
      </c>
      <c r="I22" s="143" t="s">
        <v>281</v>
      </c>
    </row>
    <row r="23">
      <c r="A23" s="144" t="s">
        <v>17</v>
      </c>
      <c r="B23" s="117" t="s">
        <v>25</v>
      </c>
      <c r="C23" s="55" t="s">
        <v>326</v>
      </c>
      <c r="D23" s="55" t="s">
        <v>26</v>
      </c>
      <c r="E23" s="55" t="s">
        <v>26</v>
      </c>
      <c r="F23" s="55" t="s">
        <v>26</v>
      </c>
      <c r="G23" s="55" t="s">
        <v>282</v>
      </c>
      <c r="H23" s="55" t="s">
        <v>283</v>
      </c>
      <c r="I23" s="145" t="s">
        <v>284</v>
      </c>
    </row>
    <row r="24">
      <c r="A24" s="139"/>
      <c r="B24" s="117" t="s">
        <v>27</v>
      </c>
      <c r="C24" s="55" t="s">
        <v>26</v>
      </c>
      <c r="D24" s="55" t="s">
        <v>26</v>
      </c>
      <c r="E24" s="55" t="s">
        <v>26</v>
      </c>
      <c r="F24" s="55" t="s">
        <v>285</v>
      </c>
      <c r="G24" s="55" t="s">
        <v>286</v>
      </c>
      <c r="H24" s="55" t="s">
        <v>287</v>
      </c>
      <c r="I24" s="145" t="s">
        <v>288</v>
      </c>
    </row>
    <row r="25">
      <c r="A25" s="141"/>
      <c r="B25" s="117" t="s">
        <v>28</v>
      </c>
      <c r="C25" s="55" t="s">
        <v>26</v>
      </c>
      <c r="D25" s="55" t="s">
        <v>26</v>
      </c>
      <c r="E25" s="55" t="s">
        <v>26</v>
      </c>
      <c r="F25" s="55" t="s">
        <v>132</v>
      </c>
      <c r="G25" s="55" t="s">
        <v>230</v>
      </c>
      <c r="H25" s="55" t="s">
        <v>132</v>
      </c>
      <c r="I25" s="145" t="s">
        <v>132</v>
      </c>
    </row>
    <row r="26">
      <c r="A26" s="146" t="s">
        <v>21</v>
      </c>
      <c r="B26" s="120" t="s">
        <v>25</v>
      </c>
      <c r="C26" s="68" t="s">
        <v>292</v>
      </c>
      <c r="D26" s="68" t="s">
        <v>26</v>
      </c>
      <c r="E26" s="68" t="s">
        <v>26</v>
      </c>
      <c r="F26" s="68" t="s">
        <v>26</v>
      </c>
      <c r="G26" s="68" t="s">
        <v>289</v>
      </c>
      <c r="H26" s="68" t="s">
        <v>290</v>
      </c>
      <c r="I26" s="147" t="s">
        <v>291</v>
      </c>
    </row>
    <row r="27">
      <c r="A27" s="139"/>
      <c r="B27" s="120" t="s">
        <v>27</v>
      </c>
      <c r="C27" s="68" t="s">
        <v>26</v>
      </c>
      <c r="D27" s="68" t="s">
        <v>26</v>
      </c>
      <c r="E27" s="68" t="s">
        <v>26</v>
      </c>
      <c r="F27" s="68" t="s">
        <v>292</v>
      </c>
      <c r="G27" s="68" t="s">
        <v>293</v>
      </c>
      <c r="H27" s="68" t="s">
        <v>294</v>
      </c>
      <c r="I27" s="147" t="s">
        <v>291</v>
      </c>
    </row>
    <row r="28">
      <c r="A28" s="141"/>
      <c r="B28" s="156" t="s">
        <v>28</v>
      </c>
      <c r="C28" s="150" t="s">
        <v>26</v>
      </c>
      <c r="D28" s="150" t="s">
        <v>26</v>
      </c>
      <c r="E28" s="150" t="s">
        <v>26</v>
      </c>
      <c r="F28" s="150" t="s">
        <v>132</v>
      </c>
      <c r="G28" s="150" t="s">
        <v>230</v>
      </c>
      <c r="H28" s="150" t="s">
        <v>132</v>
      </c>
      <c r="I28" s="151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5.0"/>
  </cols>
  <sheetData>
    <row r="1">
      <c r="A1" s="12" t="s">
        <v>327</v>
      </c>
      <c r="B1" s="12" t="s">
        <v>328</v>
      </c>
    </row>
    <row r="2">
      <c r="A2" s="161" t="s">
        <v>14</v>
      </c>
      <c r="B2" s="161" t="s">
        <v>329</v>
      </c>
    </row>
    <row r="3">
      <c r="A3" s="162" t="s">
        <v>12</v>
      </c>
      <c r="B3" s="162" t="s">
        <v>330</v>
      </c>
    </row>
    <row r="4">
      <c r="A4" s="163" t="s">
        <v>17</v>
      </c>
      <c r="B4" s="163" t="s">
        <v>331</v>
      </c>
    </row>
    <row r="5">
      <c r="A5" s="164" t="s">
        <v>21</v>
      </c>
      <c r="B5" s="164" t="s">
        <v>332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88"/>
    <col customWidth="1" min="3" max="3" width="19.63"/>
    <col customWidth="1" min="4" max="4" width="14.25"/>
  </cols>
  <sheetData>
    <row r="2">
      <c r="B2" s="165" t="s">
        <v>333</v>
      </c>
      <c r="C2" s="165" t="s">
        <v>334</v>
      </c>
      <c r="D2" s="165" t="s">
        <v>335</v>
      </c>
      <c r="E2" s="11" t="s">
        <v>336</v>
      </c>
    </row>
    <row r="3">
      <c r="B3" s="166" t="s">
        <v>337</v>
      </c>
      <c r="C3" s="167" t="s">
        <v>338</v>
      </c>
      <c r="D3" s="93" t="s">
        <v>339</v>
      </c>
      <c r="E3" s="168" t="s">
        <v>340</v>
      </c>
      <c r="F3" s="11" t="s">
        <v>341</v>
      </c>
    </row>
    <row r="4">
      <c r="B4" s="169"/>
      <c r="C4" s="167" t="s">
        <v>342</v>
      </c>
      <c r="D4" s="93" t="s">
        <v>339</v>
      </c>
      <c r="E4" s="168" t="s">
        <v>343</v>
      </c>
    </row>
    <row r="5">
      <c r="B5" s="169"/>
      <c r="C5" s="170" t="s">
        <v>344</v>
      </c>
      <c r="D5" s="93" t="s">
        <v>339</v>
      </c>
      <c r="E5" s="168" t="s">
        <v>345</v>
      </c>
      <c r="J5" s="171">
        <f>AVERAGE('Sprint 1'!F3,'Sprint 2'!G3,'Sprint 3'!G3,'Sprint 4'!G3,'Sprint 5'!G3)</f>
        <v>72.6</v>
      </c>
    </row>
    <row r="6">
      <c r="B6" s="172"/>
      <c r="C6" s="170" t="s">
        <v>346</v>
      </c>
      <c r="D6" s="93" t="s">
        <v>339</v>
      </c>
      <c r="E6" s="168" t="s">
        <v>347</v>
      </c>
    </row>
    <row r="7">
      <c r="B7" s="173" t="s">
        <v>348</v>
      </c>
      <c r="C7" s="174" t="s">
        <v>349</v>
      </c>
      <c r="D7" s="93" t="s">
        <v>350</v>
      </c>
      <c r="E7" s="175" t="s">
        <v>351</v>
      </c>
      <c r="F7" s="11" t="s">
        <v>352</v>
      </c>
      <c r="G7" s="11" t="s">
        <v>353</v>
      </c>
    </row>
    <row r="8">
      <c r="B8" s="172"/>
      <c r="C8" s="174" t="s">
        <v>354</v>
      </c>
      <c r="D8" s="93" t="s">
        <v>350</v>
      </c>
      <c r="E8" s="175" t="s">
        <v>355</v>
      </c>
    </row>
    <row r="9">
      <c r="B9" s="166" t="s">
        <v>356</v>
      </c>
      <c r="C9" s="174" t="s">
        <v>357</v>
      </c>
      <c r="D9" s="93" t="s">
        <v>350</v>
      </c>
      <c r="E9" s="176" t="s">
        <v>358</v>
      </c>
      <c r="F9" s="11" t="s">
        <v>359</v>
      </c>
      <c r="G9" s="11" t="s">
        <v>353</v>
      </c>
    </row>
    <row r="10">
      <c r="B10" s="169"/>
      <c r="C10" s="170" t="s">
        <v>360</v>
      </c>
      <c r="D10" s="93" t="s">
        <v>350</v>
      </c>
      <c r="E10" s="176" t="s">
        <v>361</v>
      </c>
    </row>
    <row r="11">
      <c r="B11" s="172"/>
      <c r="C11" s="170" t="s">
        <v>362</v>
      </c>
      <c r="D11" s="93" t="s">
        <v>350</v>
      </c>
      <c r="E11" s="176" t="s">
        <v>363</v>
      </c>
    </row>
    <row r="12">
      <c r="B12" s="177" t="s">
        <v>364</v>
      </c>
      <c r="C12" s="178" t="s">
        <v>365</v>
      </c>
      <c r="D12" s="93" t="s">
        <v>366</v>
      </c>
      <c r="E12" s="179" t="s">
        <v>367</v>
      </c>
      <c r="F12" s="11" t="s">
        <v>368</v>
      </c>
    </row>
    <row r="13">
      <c r="B13" s="166" t="s">
        <v>369</v>
      </c>
      <c r="C13" s="178" t="s">
        <v>370</v>
      </c>
      <c r="D13" s="93" t="s">
        <v>366</v>
      </c>
      <c r="E13" s="180" t="s">
        <v>371</v>
      </c>
      <c r="F13" s="11" t="s">
        <v>372</v>
      </c>
    </row>
    <row r="14">
      <c r="B14" s="169"/>
      <c r="C14" s="174" t="s">
        <v>373</v>
      </c>
      <c r="D14" s="93" t="s">
        <v>350</v>
      </c>
      <c r="E14" s="180" t="s">
        <v>374</v>
      </c>
    </row>
    <row r="15">
      <c r="B15" s="172"/>
      <c r="C15" s="174" t="s">
        <v>375</v>
      </c>
      <c r="D15" s="93" t="s">
        <v>350</v>
      </c>
      <c r="E15" s="180" t="s">
        <v>376</v>
      </c>
    </row>
    <row r="16">
      <c r="B16" s="173" t="s">
        <v>377</v>
      </c>
      <c r="C16" s="174" t="s">
        <v>378</v>
      </c>
      <c r="D16" s="93" t="s">
        <v>350</v>
      </c>
      <c r="E16" s="181" t="s">
        <v>379</v>
      </c>
      <c r="F16" s="11" t="s">
        <v>380</v>
      </c>
    </row>
    <row r="17">
      <c r="B17" s="169"/>
      <c r="C17" s="174" t="s">
        <v>381</v>
      </c>
      <c r="D17" s="93" t="s">
        <v>350</v>
      </c>
      <c r="E17" s="181" t="s">
        <v>382</v>
      </c>
    </row>
    <row r="18">
      <c r="B18" s="169"/>
      <c r="C18" s="170" t="s">
        <v>383</v>
      </c>
      <c r="D18" s="93" t="s">
        <v>366</v>
      </c>
      <c r="E18" s="181" t="s">
        <v>384</v>
      </c>
    </row>
    <row r="19">
      <c r="B19" s="93" t="s">
        <v>385</v>
      </c>
      <c r="C19" s="174" t="s">
        <v>386</v>
      </c>
      <c r="D19" s="93" t="s">
        <v>350</v>
      </c>
      <c r="E19" s="182" t="s">
        <v>387</v>
      </c>
      <c r="F19" s="11" t="s">
        <v>388</v>
      </c>
    </row>
  </sheetData>
  <mergeCells count="5">
    <mergeCell ref="B3:B6"/>
    <mergeCell ref="B7:B8"/>
    <mergeCell ref="B9:B11"/>
    <mergeCell ref="B13:B15"/>
    <mergeCell ref="B16:B18"/>
  </mergeCells>
  <dataValidations>
    <dataValidation type="list" allowBlank="1" showErrorMessage="1" sqref="D3:D19">
      <formula1>"Bajo,Alto,Medio"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1.38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18">
        <v>45507.0</v>
      </c>
      <c r="D1" s="18">
        <v>45508.0</v>
      </c>
      <c r="E1" s="19">
        <v>45509.0</v>
      </c>
      <c r="F1" s="19">
        <v>45510.0</v>
      </c>
      <c r="G1" s="19">
        <v>45511.0</v>
      </c>
      <c r="H1" s="19">
        <v>45512.0</v>
      </c>
      <c r="I1" s="20">
        <v>45513.0</v>
      </c>
    </row>
    <row r="2">
      <c r="A2" s="21" t="s">
        <v>14</v>
      </c>
      <c r="B2" s="22" t="s">
        <v>25</v>
      </c>
      <c r="C2" s="23" t="s">
        <v>26</v>
      </c>
      <c r="D2" s="23" t="s">
        <v>26</v>
      </c>
      <c r="E2" s="24" t="s">
        <v>26</v>
      </c>
      <c r="F2" s="24" t="s">
        <v>26</v>
      </c>
      <c r="G2" s="24" t="s">
        <v>26</v>
      </c>
      <c r="H2" s="24" t="s">
        <v>26</v>
      </c>
      <c r="I2" s="25" t="s">
        <v>26</v>
      </c>
    </row>
    <row r="3">
      <c r="A3" s="26"/>
      <c r="B3" s="27" t="s">
        <v>27</v>
      </c>
      <c r="C3" s="15" t="s">
        <v>26</v>
      </c>
      <c r="D3" s="15" t="s">
        <v>26</v>
      </c>
      <c r="E3" s="28" t="s">
        <v>26</v>
      </c>
      <c r="F3" s="28" t="s">
        <v>26</v>
      </c>
      <c r="G3" s="28" t="s">
        <v>26</v>
      </c>
      <c r="H3" s="28" t="s">
        <v>26</v>
      </c>
      <c r="I3" s="29" t="s">
        <v>26</v>
      </c>
    </row>
    <row r="4">
      <c r="A4" s="30"/>
      <c r="B4" s="31" t="s">
        <v>28</v>
      </c>
      <c r="C4" s="32" t="s">
        <v>26</v>
      </c>
      <c r="D4" s="32" t="s">
        <v>26</v>
      </c>
      <c r="E4" s="33" t="s">
        <v>29</v>
      </c>
      <c r="F4" s="33" t="s">
        <v>29</v>
      </c>
      <c r="G4" s="33" t="s">
        <v>29</v>
      </c>
      <c r="H4" s="33" t="s">
        <v>29</v>
      </c>
      <c r="I4" s="34" t="s">
        <v>29</v>
      </c>
    </row>
    <row r="5">
      <c r="A5" s="35" t="s">
        <v>12</v>
      </c>
      <c r="B5" s="36" t="s">
        <v>25</v>
      </c>
      <c r="C5" s="37" t="s">
        <v>26</v>
      </c>
      <c r="D5" s="37" t="s">
        <v>26</v>
      </c>
      <c r="E5" s="38" t="s">
        <v>30</v>
      </c>
      <c r="F5" s="38" t="s">
        <v>31</v>
      </c>
      <c r="G5" s="38" t="s">
        <v>32</v>
      </c>
      <c r="H5" s="38" t="s">
        <v>33</v>
      </c>
      <c r="I5" s="39" t="s">
        <v>34</v>
      </c>
    </row>
    <row r="6">
      <c r="A6" s="26"/>
      <c r="B6" s="40" t="s">
        <v>27</v>
      </c>
      <c r="C6" s="41" t="s">
        <v>26</v>
      </c>
      <c r="D6" s="41" t="s">
        <v>26</v>
      </c>
      <c r="E6" s="42" t="s">
        <v>35</v>
      </c>
      <c r="F6" s="42" t="s">
        <v>36</v>
      </c>
      <c r="G6" s="42" t="s">
        <v>37</v>
      </c>
      <c r="H6" s="42" t="s">
        <v>38</v>
      </c>
      <c r="I6" s="43" t="s">
        <v>39</v>
      </c>
    </row>
    <row r="7">
      <c r="A7" s="30"/>
      <c r="B7" s="44" t="s">
        <v>28</v>
      </c>
      <c r="C7" s="45" t="s">
        <v>26</v>
      </c>
      <c r="D7" s="45" t="s">
        <v>26</v>
      </c>
      <c r="E7" s="46" t="s">
        <v>40</v>
      </c>
      <c r="F7" s="46" t="s">
        <v>40</v>
      </c>
      <c r="G7" s="46" t="s">
        <v>40</v>
      </c>
      <c r="H7" s="46" t="s">
        <v>40</v>
      </c>
      <c r="I7" s="47" t="s">
        <v>40</v>
      </c>
    </row>
    <row r="8">
      <c r="A8" s="48" t="s">
        <v>17</v>
      </c>
      <c r="B8" s="49" t="s">
        <v>25</v>
      </c>
      <c r="C8" s="50" t="s">
        <v>26</v>
      </c>
      <c r="D8" s="50" t="s">
        <v>26</v>
      </c>
      <c r="E8" s="51" t="s">
        <v>30</v>
      </c>
      <c r="F8" s="51" t="s">
        <v>41</v>
      </c>
      <c r="G8" s="51" t="s">
        <v>42</v>
      </c>
      <c r="H8" s="51" t="s">
        <v>43</v>
      </c>
      <c r="I8" s="52" t="s">
        <v>44</v>
      </c>
    </row>
    <row r="9">
      <c r="A9" s="26"/>
      <c r="B9" s="53" t="s">
        <v>27</v>
      </c>
      <c r="C9" s="54" t="s">
        <v>26</v>
      </c>
      <c r="D9" s="54" t="s">
        <v>26</v>
      </c>
      <c r="E9" s="55" t="s">
        <v>45</v>
      </c>
      <c r="F9" s="55" t="s">
        <v>46</v>
      </c>
      <c r="G9" s="55" t="s">
        <v>47</v>
      </c>
      <c r="H9" s="55" t="s">
        <v>48</v>
      </c>
      <c r="I9" s="56" t="s">
        <v>49</v>
      </c>
    </row>
    <row r="10">
      <c r="A10" s="30"/>
      <c r="B10" s="57" t="s">
        <v>28</v>
      </c>
      <c r="C10" s="58" t="s">
        <v>26</v>
      </c>
      <c r="D10" s="58" t="s">
        <v>26</v>
      </c>
      <c r="E10" s="59" t="s">
        <v>40</v>
      </c>
      <c r="F10" s="59" t="s">
        <v>40</v>
      </c>
      <c r="G10" s="59" t="s">
        <v>40</v>
      </c>
      <c r="H10" s="59" t="s">
        <v>40</v>
      </c>
      <c r="I10" s="60" t="s">
        <v>40</v>
      </c>
    </row>
    <row r="11">
      <c r="A11" s="61" t="s">
        <v>21</v>
      </c>
      <c r="B11" s="62" t="s">
        <v>25</v>
      </c>
      <c r="C11" s="63" t="s">
        <v>26</v>
      </c>
      <c r="D11" s="63" t="s">
        <v>26</v>
      </c>
      <c r="E11" s="64" t="s">
        <v>30</v>
      </c>
      <c r="F11" s="64" t="s">
        <v>50</v>
      </c>
      <c r="G11" s="64" t="s">
        <v>50</v>
      </c>
      <c r="H11" s="64" t="s">
        <v>51</v>
      </c>
      <c r="I11" s="65" t="s">
        <v>51</v>
      </c>
    </row>
    <row r="12">
      <c r="A12" s="26"/>
      <c r="B12" s="66" t="s">
        <v>27</v>
      </c>
      <c r="C12" s="67" t="s">
        <v>26</v>
      </c>
      <c r="D12" s="67" t="s">
        <v>26</v>
      </c>
      <c r="E12" s="68" t="s">
        <v>52</v>
      </c>
      <c r="F12" s="68" t="s">
        <v>52</v>
      </c>
      <c r="G12" s="68" t="s">
        <v>52</v>
      </c>
      <c r="H12" s="68" t="s">
        <v>52</v>
      </c>
      <c r="I12" s="69" t="s">
        <v>52</v>
      </c>
    </row>
    <row r="13">
      <c r="A13" s="30"/>
      <c r="B13" s="70" t="s">
        <v>28</v>
      </c>
      <c r="C13" s="71" t="s">
        <v>26</v>
      </c>
      <c r="D13" s="71" t="s">
        <v>26</v>
      </c>
      <c r="E13" s="72" t="s">
        <v>53</v>
      </c>
      <c r="F13" s="72" t="s">
        <v>53</v>
      </c>
      <c r="G13" s="72" t="s">
        <v>54</v>
      </c>
      <c r="H13" s="72" t="s">
        <v>55</v>
      </c>
      <c r="I13" s="73" t="s">
        <v>55</v>
      </c>
    </row>
    <row r="16">
      <c r="A16" s="16" t="s">
        <v>23</v>
      </c>
      <c r="B16" s="17" t="s">
        <v>24</v>
      </c>
      <c r="C16" s="18">
        <v>45514.0</v>
      </c>
      <c r="D16" s="18">
        <v>45515.0</v>
      </c>
      <c r="E16" s="19">
        <v>45516.0</v>
      </c>
      <c r="F16" s="19">
        <v>45517.0</v>
      </c>
      <c r="G16" s="19">
        <v>45518.0</v>
      </c>
      <c r="H16" s="19">
        <v>45519.0</v>
      </c>
      <c r="I16" s="20">
        <v>45520.0</v>
      </c>
    </row>
    <row r="17">
      <c r="A17" s="21" t="s">
        <v>14</v>
      </c>
      <c r="B17" s="22" t="s">
        <v>25</v>
      </c>
      <c r="C17" s="23" t="s">
        <v>26</v>
      </c>
      <c r="D17" s="23" t="s">
        <v>26</v>
      </c>
      <c r="E17" s="24" t="s">
        <v>26</v>
      </c>
      <c r="F17" s="24" t="s">
        <v>56</v>
      </c>
      <c r="G17" s="24" t="s">
        <v>57</v>
      </c>
      <c r="H17" s="24" t="s">
        <v>58</v>
      </c>
      <c r="I17" s="25" t="s">
        <v>26</v>
      </c>
    </row>
    <row r="18">
      <c r="A18" s="26"/>
      <c r="B18" s="27" t="s">
        <v>27</v>
      </c>
      <c r="C18" s="15" t="s">
        <v>26</v>
      </c>
      <c r="D18" s="15" t="s">
        <v>26</v>
      </c>
      <c r="E18" s="28" t="s">
        <v>59</v>
      </c>
      <c r="F18" s="28" t="s">
        <v>60</v>
      </c>
      <c r="G18" s="28" t="s">
        <v>61</v>
      </c>
      <c r="H18" s="28" t="s">
        <v>26</v>
      </c>
      <c r="I18" s="29" t="s">
        <v>62</v>
      </c>
    </row>
    <row r="19">
      <c r="A19" s="30"/>
      <c r="B19" s="31" t="s">
        <v>28</v>
      </c>
      <c r="C19" s="32" t="s">
        <v>26</v>
      </c>
      <c r="D19" s="32" t="s">
        <v>26</v>
      </c>
      <c r="E19" s="33" t="s">
        <v>63</v>
      </c>
      <c r="F19" s="33" t="s">
        <v>63</v>
      </c>
      <c r="G19" s="33" t="s">
        <v>63</v>
      </c>
      <c r="H19" s="33" t="s">
        <v>26</v>
      </c>
      <c r="I19" s="34" t="s">
        <v>26</v>
      </c>
    </row>
    <row r="20">
      <c r="A20" s="35" t="s">
        <v>12</v>
      </c>
      <c r="B20" s="36" t="s">
        <v>25</v>
      </c>
      <c r="C20" s="37" t="s">
        <v>26</v>
      </c>
      <c r="D20" s="37" t="s">
        <v>26</v>
      </c>
      <c r="E20" s="38" t="s">
        <v>26</v>
      </c>
      <c r="F20" s="38" t="s">
        <v>64</v>
      </c>
      <c r="G20" s="38" t="s">
        <v>26</v>
      </c>
      <c r="H20" s="38" t="s">
        <v>65</v>
      </c>
      <c r="I20" s="39" t="s">
        <v>26</v>
      </c>
    </row>
    <row r="21">
      <c r="A21" s="26"/>
      <c r="B21" s="40" t="s">
        <v>27</v>
      </c>
      <c r="C21" s="41" t="s">
        <v>26</v>
      </c>
      <c r="D21" s="41" t="s">
        <v>26</v>
      </c>
      <c r="E21" s="42" t="s">
        <v>66</v>
      </c>
      <c r="F21" s="42" t="s">
        <v>26</v>
      </c>
      <c r="G21" s="42" t="s">
        <v>67</v>
      </c>
      <c r="H21" s="42" t="s">
        <v>26</v>
      </c>
      <c r="I21" s="43" t="s">
        <v>62</v>
      </c>
    </row>
    <row r="22">
      <c r="A22" s="30"/>
      <c r="B22" s="44" t="s">
        <v>28</v>
      </c>
      <c r="C22" s="45" t="s">
        <v>26</v>
      </c>
      <c r="D22" s="45" t="s">
        <v>26</v>
      </c>
      <c r="E22" s="46" t="s">
        <v>63</v>
      </c>
      <c r="F22" s="46" t="s">
        <v>68</v>
      </c>
      <c r="G22" s="46" t="s">
        <v>63</v>
      </c>
      <c r="H22" s="46" t="s">
        <v>26</v>
      </c>
      <c r="I22" s="47" t="s">
        <v>26</v>
      </c>
    </row>
    <row r="23">
      <c r="A23" s="48" t="s">
        <v>17</v>
      </c>
      <c r="B23" s="49" t="s">
        <v>25</v>
      </c>
      <c r="C23" s="50" t="s">
        <v>26</v>
      </c>
      <c r="D23" s="50" t="s">
        <v>26</v>
      </c>
      <c r="E23" s="51" t="s">
        <v>26</v>
      </c>
      <c r="F23" s="51" t="s">
        <v>69</v>
      </c>
      <c r="G23" s="51" t="s">
        <v>70</v>
      </c>
      <c r="H23" s="51" t="s">
        <v>71</v>
      </c>
      <c r="I23" s="52" t="s">
        <v>26</v>
      </c>
    </row>
    <row r="24">
      <c r="A24" s="26"/>
      <c r="B24" s="53" t="s">
        <v>27</v>
      </c>
      <c r="C24" s="54" t="s">
        <v>26</v>
      </c>
      <c r="D24" s="54" t="s">
        <v>26</v>
      </c>
      <c r="E24" s="55" t="s">
        <v>72</v>
      </c>
      <c r="F24" s="55" t="s">
        <v>73</v>
      </c>
      <c r="G24" s="55" t="s">
        <v>74</v>
      </c>
      <c r="H24" s="55" t="s">
        <v>26</v>
      </c>
      <c r="I24" s="56" t="s">
        <v>62</v>
      </c>
    </row>
    <row r="25">
      <c r="A25" s="30"/>
      <c r="B25" s="57" t="s">
        <v>28</v>
      </c>
      <c r="C25" s="58" t="s">
        <v>26</v>
      </c>
      <c r="D25" s="58" t="s">
        <v>26</v>
      </c>
      <c r="E25" s="59" t="s">
        <v>63</v>
      </c>
      <c r="F25" s="59" t="s">
        <v>63</v>
      </c>
      <c r="G25" s="59" t="s">
        <v>63</v>
      </c>
      <c r="H25" s="59" t="s">
        <v>26</v>
      </c>
      <c r="I25" s="60" t="s">
        <v>26</v>
      </c>
    </row>
    <row r="26">
      <c r="A26" s="61" t="s">
        <v>21</v>
      </c>
      <c r="B26" s="62" t="s">
        <v>25</v>
      </c>
      <c r="C26" s="63" t="s">
        <v>26</v>
      </c>
      <c r="D26" s="63" t="s">
        <v>26</v>
      </c>
      <c r="E26" s="64" t="s">
        <v>75</v>
      </c>
      <c r="F26" s="64" t="s">
        <v>76</v>
      </c>
      <c r="G26" s="64" t="s">
        <v>77</v>
      </c>
      <c r="H26" s="64" t="s">
        <v>78</v>
      </c>
      <c r="I26" s="65" t="s">
        <v>26</v>
      </c>
    </row>
    <row r="27">
      <c r="A27" s="26"/>
      <c r="B27" s="66" t="s">
        <v>27</v>
      </c>
      <c r="C27" s="67" t="s">
        <v>26</v>
      </c>
      <c r="D27" s="67" t="s">
        <v>26</v>
      </c>
      <c r="E27" s="68" t="s">
        <v>79</v>
      </c>
      <c r="F27" s="68" t="s">
        <v>80</v>
      </c>
      <c r="G27" s="68" t="s">
        <v>81</v>
      </c>
      <c r="H27" s="68" t="s">
        <v>26</v>
      </c>
      <c r="I27" s="69" t="s">
        <v>62</v>
      </c>
    </row>
    <row r="28">
      <c r="A28" s="30"/>
      <c r="B28" s="70" t="s">
        <v>28</v>
      </c>
      <c r="C28" s="71" t="s">
        <v>26</v>
      </c>
      <c r="D28" s="71" t="s">
        <v>26</v>
      </c>
      <c r="E28" s="72" t="s">
        <v>82</v>
      </c>
      <c r="F28" s="72" t="s">
        <v>63</v>
      </c>
      <c r="G28" s="72" t="s">
        <v>83</v>
      </c>
      <c r="H28" s="72" t="s">
        <v>26</v>
      </c>
      <c r="I28" s="73" t="s">
        <v>26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75"/>
      <c r="K1" s="76" t="s">
        <v>87</v>
      </c>
      <c r="L1" s="2"/>
      <c r="M1" s="3"/>
      <c r="N1" s="77"/>
    </row>
    <row r="2">
      <c r="A2" s="78" t="s">
        <v>88</v>
      </c>
      <c r="B2" s="2"/>
      <c r="C2" s="3"/>
      <c r="D2" s="78" t="s">
        <v>89</v>
      </c>
      <c r="E2" s="2"/>
      <c r="F2" s="3"/>
      <c r="G2" s="78" t="s">
        <v>90</v>
      </c>
      <c r="H2" s="2"/>
      <c r="I2" s="3"/>
      <c r="J2" s="79"/>
      <c r="K2" s="78" t="s">
        <v>91</v>
      </c>
      <c r="L2" s="2"/>
      <c r="M2" s="3"/>
      <c r="N2" s="80"/>
    </row>
    <row r="3">
      <c r="A3" s="78" t="s">
        <v>92</v>
      </c>
      <c r="B3" s="2"/>
      <c r="C3" s="3"/>
      <c r="D3" s="78" t="s">
        <v>93</v>
      </c>
      <c r="E3" s="2"/>
      <c r="F3" s="3"/>
      <c r="G3" s="78" t="s">
        <v>94</v>
      </c>
      <c r="H3" s="2"/>
      <c r="I3" s="3"/>
      <c r="J3" s="79"/>
      <c r="K3" s="78" t="s">
        <v>95</v>
      </c>
      <c r="L3" s="2"/>
      <c r="M3" s="3"/>
      <c r="N3" s="80"/>
    </row>
    <row r="4">
      <c r="A4" s="78" t="s">
        <v>96</v>
      </c>
      <c r="B4" s="2"/>
      <c r="C4" s="3"/>
      <c r="D4" s="78" t="s">
        <v>97</v>
      </c>
      <c r="E4" s="2"/>
      <c r="F4" s="3"/>
      <c r="G4" s="78" t="s">
        <v>98</v>
      </c>
      <c r="H4" s="2"/>
      <c r="I4" s="3"/>
      <c r="J4" s="79"/>
      <c r="K4" s="78" t="s">
        <v>99</v>
      </c>
      <c r="L4" s="2"/>
      <c r="M4" s="3"/>
      <c r="N4" s="80"/>
    </row>
    <row r="5">
      <c r="A5" s="78" t="s">
        <v>100</v>
      </c>
      <c r="B5" s="2"/>
      <c r="C5" s="3"/>
      <c r="D5" s="78" t="s">
        <v>101</v>
      </c>
      <c r="E5" s="2"/>
      <c r="F5" s="3"/>
      <c r="G5" s="78" t="s">
        <v>102</v>
      </c>
      <c r="H5" s="2"/>
      <c r="I5" s="3"/>
      <c r="J5" s="79"/>
      <c r="K5" s="78" t="s">
        <v>103</v>
      </c>
      <c r="L5" s="2"/>
      <c r="M5" s="3"/>
      <c r="N5" s="80"/>
    </row>
    <row r="6">
      <c r="A6" s="78" t="s">
        <v>104</v>
      </c>
      <c r="B6" s="2"/>
      <c r="C6" s="3"/>
      <c r="D6" s="78" t="s">
        <v>105</v>
      </c>
      <c r="E6" s="2"/>
      <c r="F6" s="3"/>
      <c r="G6" s="78" t="s">
        <v>106</v>
      </c>
      <c r="H6" s="2"/>
      <c r="I6" s="3"/>
      <c r="J6" s="79"/>
      <c r="K6" s="78" t="s">
        <v>107</v>
      </c>
      <c r="L6" s="2"/>
      <c r="M6" s="3"/>
      <c r="N6" s="80"/>
    </row>
    <row r="7">
      <c r="A7" s="78" t="s">
        <v>108</v>
      </c>
      <c r="B7" s="2"/>
      <c r="C7" s="3"/>
      <c r="D7" s="78"/>
      <c r="E7" s="2"/>
      <c r="F7" s="3"/>
      <c r="G7" s="78"/>
      <c r="H7" s="2"/>
      <c r="I7" s="3"/>
      <c r="J7" s="75"/>
      <c r="K7" s="81"/>
      <c r="L7" s="2"/>
      <c r="M7" s="3"/>
      <c r="N7" s="80"/>
    </row>
    <row r="8">
      <c r="A8" s="78" t="s">
        <v>109</v>
      </c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0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82"/>
      <c r="N9" s="84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3">
    <mergeCell ref="G5:I5"/>
    <mergeCell ref="K5:M5"/>
    <mergeCell ref="G6:I6"/>
    <mergeCell ref="K6:M6"/>
    <mergeCell ref="A7:C7"/>
    <mergeCell ref="D7:F7"/>
    <mergeCell ref="G7:I7"/>
    <mergeCell ref="K7:M7"/>
    <mergeCell ref="A8:C8"/>
    <mergeCell ref="D8:F8"/>
    <mergeCell ref="G8:I8"/>
    <mergeCell ref="K8:M8"/>
    <mergeCell ref="A1:C1"/>
    <mergeCell ref="D1:F1"/>
    <mergeCell ref="G1:I1"/>
    <mergeCell ref="N1:N9"/>
    <mergeCell ref="A2:C2"/>
    <mergeCell ref="D2:F2"/>
    <mergeCell ref="G2:I2"/>
    <mergeCell ref="K1:M1"/>
    <mergeCell ref="K2:M2"/>
    <mergeCell ref="A3:C3"/>
    <mergeCell ref="D3:F3"/>
    <mergeCell ref="G3:I3"/>
    <mergeCell ref="K3:M3"/>
    <mergeCell ref="A4:C4"/>
    <mergeCell ref="D4:F4"/>
    <mergeCell ref="G4:I4"/>
    <mergeCell ref="K4:M4"/>
    <mergeCell ref="A5:C5"/>
    <mergeCell ref="D5:F5"/>
    <mergeCell ref="A6:C6"/>
    <mergeCell ref="D6:F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2.0</v>
      </c>
      <c r="D3" s="4" t="s">
        <v>3</v>
      </c>
      <c r="E3" s="2"/>
      <c r="F3" s="3"/>
      <c r="G3" s="5">
        <f>SUM(C25:D36)</f>
        <v>74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74</v>
      </c>
      <c r="C6" s="6">
        <f>$G$3-D6</f>
        <v>74</v>
      </c>
      <c r="D6" s="10">
        <v>0.0</v>
      </c>
    </row>
    <row r="7" ht="14.25" customHeight="1">
      <c r="A7" s="87">
        <v>45521.0</v>
      </c>
      <c r="B7" s="8">
        <f t="shared" ref="B7:B20" si="1">B6-($B$6/COUNT($A$7:$A$20))</f>
        <v>68.71428571</v>
      </c>
      <c r="C7" s="6">
        <f t="shared" ref="C7:C20" si="2">C6-D7</f>
        <v>74</v>
      </c>
      <c r="D7" s="10">
        <v>0.0</v>
      </c>
    </row>
    <row r="8" ht="14.25" customHeight="1">
      <c r="A8" s="87">
        <v>45522.0</v>
      </c>
      <c r="B8" s="8">
        <f t="shared" si="1"/>
        <v>63.42857143</v>
      </c>
      <c r="C8" s="6">
        <f t="shared" si="2"/>
        <v>74</v>
      </c>
      <c r="D8" s="10">
        <v>0.0</v>
      </c>
    </row>
    <row r="9" ht="14.25" customHeight="1">
      <c r="A9" s="88">
        <v>45523.0</v>
      </c>
      <c r="B9" s="8">
        <f t="shared" si="1"/>
        <v>58.14285714</v>
      </c>
      <c r="C9" s="6">
        <f t="shared" si="2"/>
        <v>74</v>
      </c>
      <c r="D9" s="10">
        <v>0.0</v>
      </c>
    </row>
    <row r="10" ht="14.25" customHeight="1">
      <c r="A10" s="88">
        <v>45524.0</v>
      </c>
      <c r="B10" s="8">
        <f t="shared" si="1"/>
        <v>52.85714286</v>
      </c>
      <c r="C10" s="6">
        <f t="shared" si="2"/>
        <v>74</v>
      </c>
      <c r="D10" s="10">
        <v>0.0</v>
      </c>
    </row>
    <row r="11" ht="14.25" customHeight="1">
      <c r="A11" s="88">
        <v>45525.0</v>
      </c>
      <c r="B11" s="8">
        <f t="shared" si="1"/>
        <v>47.57142857</v>
      </c>
      <c r="C11" s="6">
        <f t="shared" si="2"/>
        <v>62</v>
      </c>
      <c r="D11" s="10">
        <v>12.0</v>
      </c>
    </row>
    <row r="12" ht="14.25" customHeight="1">
      <c r="A12" s="88">
        <v>45526.0</v>
      </c>
      <c r="B12" s="8">
        <f t="shared" si="1"/>
        <v>42.28571429</v>
      </c>
      <c r="C12" s="6">
        <f t="shared" si="2"/>
        <v>42</v>
      </c>
      <c r="D12" s="10">
        <v>20.0</v>
      </c>
    </row>
    <row r="13" ht="14.25" customHeight="1">
      <c r="A13" s="88">
        <v>45527.0</v>
      </c>
      <c r="B13" s="8">
        <f t="shared" si="1"/>
        <v>37</v>
      </c>
      <c r="C13" s="6">
        <f t="shared" si="2"/>
        <v>34</v>
      </c>
      <c r="D13" s="10">
        <v>8.0</v>
      </c>
    </row>
    <row r="14" ht="14.25" customHeight="1">
      <c r="A14" s="87">
        <v>45528.0</v>
      </c>
      <c r="B14" s="8">
        <f t="shared" si="1"/>
        <v>31.71428571</v>
      </c>
      <c r="C14" s="6">
        <f t="shared" si="2"/>
        <v>34</v>
      </c>
      <c r="D14" s="10">
        <v>0.0</v>
      </c>
    </row>
    <row r="15" ht="14.25" customHeight="1">
      <c r="A15" s="87">
        <v>45529.0</v>
      </c>
      <c r="B15" s="8">
        <f t="shared" si="1"/>
        <v>26.42857143</v>
      </c>
      <c r="C15" s="6">
        <f t="shared" si="2"/>
        <v>34</v>
      </c>
      <c r="D15" s="10">
        <v>0.0</v>
      </c>
      <c r="E15" s="11"/>
    </row>
    <row r="16" ht="14.25" customHeight="1">
      <c r="A16" s="88">
        <v>45530.0</v>
      </c>
      <c r="B16" s="8">
        <f t="shared" si="1"/>
        <v>21.14285714</v>
      </c>
      <c r="C16" s="6">
        <f t="shared" si="2"/>
        <v>29</v>
      </c>
      <c r="D16" s="10">
        <v>5.0</v>
      </c>
    </row>
    <row r="17" ht="14.25" customHeight="1">
      <c r="A17" s="88">
        <v>45531.0</v>
      </c>
      <c r="B17" s="8">
        <f t="shared" si="1"/>
        <v>15.85714286</v>
      </c>
      <c r="C17" s="6">
        <f t="shared" si="2"/>
        <v>29</v>
      </c>
      <c r="D17" s="10">
        <v>0.0</v>
      </c>
    </row>
    <row r="18" ht="14.25" customHeight="1">
      <c r="A18" s="88">
        <v>45532.0</v>
      </c>
      <c r="B18" s="8">
        <f t="shared" si="1"/>
        <v>10.57142857</v>
      </c>
      <c r="C18" s="6">
        <f t="shared" si="2"/>
        <v>13</v>
      </c>
      <c r="D18" s="10">
        <v>16.0</v>
      </c>
    </row>
    <row r="19" ht="14.25" customHeight="1">
      <c r="A19" s="88">
        <v>45533.0</v>
      </c>
      <c r="B19" s="8">
        <f t="shared" si="1"/>
        <v>5.285714286</v>
      </c>
      <c r="C19" s="6">
        <f t="shared" si="2"/>
        <v>13</v>
      </c>
      <c r="D19" s="10">
        <v>0.0</v>
      </c>
    </row>
    <row r="20" ht="14.25" customHeight="1">
      <c r="A20" s="88">
        <v>45534.0</v>
      </c>
      <c r="B20" s="8">
        <f t="shared" si="1"/>
        <v>0</v>
      </c>
      <c r="C20" s="6">
        <f t="shared" si="2"/>
        <v>13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110</v>
      </c>
      <c r="B25" s="3"/>
      <c r="C25" s="14">
        <v>8.0</v>
      </c>
      <c r="D25" s="3"/>
      <c r="E25" s="15" t="s">
        <v>17</v>
      </c>
    </row>
    <row r="26" ht="14.25" customHeight="1">
      <c r="A26" s="89" t="s">
        <v>111</v>
      </c>
      <c r="B26" s="3"/>
      <c r="C26" s="14">
        <v>5.0</v>
      </c>
      <c r="D26" s="3"/>
      <c r="E26" s="15" t="s">
        <v>12</v>
      </c>
      <c r="F26" s="11"/>
      <c r="G26" s="11"/>
      <c r="I26" s="11"/>
      <c r="J26" s="11"/>
      <c r="L26" s="11"/>
    </row>
    <row r="27" ht="14.25" customHeight="1">
      <c r="A27" s="89" t="s">
        <v>112</v>
      </c>
      <c r="B27" s="3"/>
      <c r="C27" s="14">
        <v>8.0</v>
      </c>
      <c r="D27" s="3"/>
      <c r="E27" s="15" t="s">
        <v>14</v>
      </c>
      <c r="I27" s="11"/>
      <c r="J27" s="11"/>
    </row>
    <row r="28" ht="14.25" customHeight="1">
      <c r="A28" s="89" t="s">
        <v>113</v>
      </c>
      <c r="B28" s="3"/>
      <c r="C28" s="90">
        <v>13.0</v>
      </c>
      <c r="D28" s="3"/>
      <c r="E28" s="15" t="s">
        <v>12</v>
      </c>
      <c r="F28" s="11"/>
      <c r="G28" s="11"/>
      <c r="K28" s="11"/>
    </row>
    <row r="29" ht="14.25" customHeight="1">
      <c r="A29" s="91" t="s">
        <v>114</v>
      </c>
      <c r="B29" s="3"/>
      <c r="C29" s="92">
        <v>13.0</v>
      </c>
      <c r="D29" s="3"/>
      <c r="E29" s="93"/>
      <c r="G29" s="11" t="s">
        <v>115</v>
      </c>
    </row>
    <row r="30" ht="14.25" customHeight="1">
      <c r="A30" s="89" t="s">
        <v>116</v>
      </c>
      <c r="B30" s="3"/>
      <c r="C30" s="14">
        <v>2.0</v>
      </c>
      <c r="D30" s="3"/>
      <c r="E30" s="15" t="s">
        <v>12</v>
      </c>
    </row>
    <row r="31" ht="14.25" customHeight="1">
      <c r="A31" s="89" t="s">
        <v>117</v>
      </c>
      <c r="B31" s="3"/>
      <c r="C31" s="90">
        <v>2.0</v>
      </c>
      <c r="D31" s="3"/>
      <c r="E31" s="15" t="s">
        <v>14</v>
      </c>
      <c r="F31" s="11"/>
      <c r="G31" s="11"/>
      <c r="K31" s="11"/>
    </row>
    <row r="32" ht="14.25" customHeight="1">
      <c r="A32" s="89" t="s">
        <v>118</v>
      </c>
      <c r="B32" s="3"/>
      <c r="C32" s="90">
        <v>5.0</v>
      </c>
      <c r="D32" s="3"/>
      <c r="E32" s="15" t="s">
        <v>17</v>
      </c>
      <c r="F32" s="11"/>
      <c r="G32" s="11"/>
      <c r="K32" s="11"/>
    </row>
    <row r="33" ht="14.25" customHeight="1">
      <c r="A33" s="89" t="s">
        <v>119</v>
      </c>
      <c r="B33" s="3"/>
      <c r="C33" s="90">
        <v>3.0</v>
      </c>
      <c r="D33" s="3"/>
      <c r="E33" s="15" t="s">
        <v>12</v>
      </c>
      <c r="F33" s="11"/>
      <c r="G33" s="11"/>
      <c r="K33" s="11"/>
    </row>
    <row r="34" ht="14.25" customHeight="1">
      <c r="A34" s="89" t="s">
        <v>120</v>
      </c>
      <c r="B34" s="3"/>
      <c r="C34" s="90">
        <v>5.0</v>
      </c>
      <c r="D34" s="3"/>
      <c r="E34" s="15" t="s">
        <v>14</v>
      </c>
      <c r="F34" s="11"/>
      <c r="G34" s="11"/>
      <c r="K34" s="11"/>
    </row>
    <row r="35" ht="14.25" customHeight="1">
      <c r="A35" s="89" t="s">
        <v>121</v>
      </c>
      <c r="B35" s="3"/>
      <c r="C35" s="90">
        <v>5.0</v>
      </c>
      <c r="D35" s="3"/>
      <c r="E35" s="15" t="s">
        <v>17</v>
      </c>
      <c r="F35" s="11"/>
      <c r="G35" s="11"/>
      <c r="K35" s="11"/>
    </row>
    <row r="36" ht="14.25" customHeight="1">
      <c r="A36" s="89" t="s">
        <v>122</v>
      </c>
      <c r="B36" s="3"/>
      <c r="C36" s="90">
        <v>5.0</v>
      </c>
      <c r="D36" s="3"/>
      <c r="E36" s="15" t="s">
        <v>12</v>
      </c>
      <c r="G36" s="1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>
      <c r="I43" s="11"/>
      <c r="J43" s="11"/>
    </row>
    <row r="44" ht="14.25" customHeight="1">
      <c r="L44" s="11"/>
    </row>
    <row r="45" ht="14.25" customHeight="1">
      <c r="L45" s="11"/>
    </row>
    <row r="46" ht="14.25" customHeight="1">
      <c r="L46" s="1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9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31:B31"/>
    <mergeCell ref="A32:B32"/>
    <mergeCell ref="A33:B33"/>
    <mergeCell ref="A34:B34"/>
    <mergeCell ref="A35:B35"/>
    <mergeCell ref="A36:B36"/>
    <mergeCell ref="C30:D30"/>
    <mergeCell ref="C31:D31"/>
    <mergeCell ref="C32:D32"/>
    <mergeCell ref="C33:D33"/>
    <mergeCell ref="C34:D34"/>
    <mergeCell ref="C35:D35"/>
    <mergeCell ref="C36:D36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6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38"/>
    <col customWidth="1" min="4" max="4" width="17.13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94">
        <v>45521.0</v>
      </c>
      <c r="D1" s="94">
        <v>45522.0</v>
      </c>
      <c r="E1" s="95">
        <v>45523.0</v>
      </c>
      <c r="F1" s="95">
        <v>45524.0</v>
      </c>
      <c r="G1" s="95">
        <v>45525.0</v>
      </c>
      <c r="H1" s="95">
        <v>45526.0</v>
      </c>
      <c r="I1" s="95">
        <v>45527.0</v>
      </c>
    </row>
    <row r="2">
      <c r="A2" s="21" t="s">
        <v>14</v>
      </c>
      <c r="B2" s="22" t="s">
        <v>25</v>
      </c>
      <c r="C2" s="23" t="s">
        <v>26</v>
      </c>
      <c r="D2" s="23" t="s">
        <v>26</v>
      </c>
      <c r="E2" s="24" t="s">
        <v>26</v>
      </c>
      <c r="F2" s="24" t="s">
        <v>123</v>
      </c>
      <c r="G2" s="24" t="s">
        <v>124</v>
      </c>
      <c r="H2" s="24" t="s">
        <v>125</v>
      </c>
      <c r="I2" s="25" t="s">
        <v>126</v>
      </c>
    </row>
    <row r="3">
      <c r="A3" s="26"/>
      <c r="B3" s="27" t="s">
        <v>27</v>
      </c>
      <c r="C3" s="15" t="s">
        <v>26</v>
      </c>
      <c r="D3" s="15" t="s">
        <v>26</v>
      </c>
      <c r="E3" s="28" t="s">
        <v>127</v>
      </c>
      <c r="F3" s="28" t="s">
        <v>128</v>
      </c>
      <c r="G3" s="28" t="s">
        <v>129</v>
      </c>
      <c r="H3" s="28" t="s">
        <v>130</v>
      </c>
      <c r="I3" s="29" t="s">
        <v>131</v>
      </c>
    </row>
    <row r="4">
      <c r="A4" s="30"/>
      <c r="B4" s="31" t="s">
        <v>28</v>
      </c>
      <c r="C4" s="32" t="s">
        <v>26</v>
      </c>
      <c r="D4" s="32" t="s">
        <v>26</v>
      </c>
      <c r="E4" s="33" t="s">
        <v>132</v>
      </c>
      <c r="F4" s="33" t="s">
        <v>132</v>
      </c>
      <c r="G4" s="33" t="s">
        <v>132</v>
      </c>
      <c r="H4" s="33" t="s">
        <v>132</v>
      </c>
      <c r="I4" s="34" t="s">
        <v>132</v>
      </c>
    </row>
    <row r="5">
      <c r="A5" s="35" t="s">
        <v>12</v>
      </c>
      <c r="B5" s="36" t="s">
        <v>25</v>
      </c>
      <c r="C5" s="37" t="s">
        <v>26</v>
      </c>
      <c r="D5" s="37" t="s">
        <v>26</v>
      </c>
      <c r="E5" s="38" t="s">
        <v>26</v>
      </c>
      <c r="F5" s="38" t="s">
        <v>26</v>
      </c>
      <c r="G5" s="38" t="s">
        <v>133</v>
      </c>
      <c r="H5" s="38" t="s">
        <v>134</v>
      </c>
      <c r="I5" s="39" t="s">
        <v>135</v>
      </c>
    </row>
    <row r="6">
      <c r="A6" s="26"/>
      <c r="B6" s="40" t="s">
        <v>27</v>
      </c>
      <c r="C6" s="41" t="s">
        <v>26</v>
      </c>
      <c r="D6" s="41" t="s">
        <v>26</v>
      </c>
      <c r="E6" s="42" t="s">
        <v>26</v>
      </c>
      <c r="F6" s="42" t="s">
        <v>136</v>
      </c>
      <c r="G6" s="42" t="s">
        <v>137</v>
      </c>
      <c r="H6" s="42" t="s">
        <v>138</v>
      </c>
      <c r="I6" s="43" t="s">
        <v>139</v>
      </c>
    </row>
    <row r="7">
      <c r="A7" s="30"/>
      <c r="B7" s="44" t="s">
        <v>28</v>
      </c>
      <c r="C7" s="45" t="s">
        <v>26</v>
      </c>
      <c r="D7" s="45" t="s">
        <v>26</v>
      </c>
      <c r="E7" s="46" t="s">
        <v>26</v>
      </c>
      <c r="F7" s="46" t="s">
        <v>132</v>
      </c>
      <c r="G7" s="46" t="s">
        <v>140</v>
      </c>
      <c r="H7" s="46" t="s">
        <v>132</v>
      </c>
      <c r="I7" s="47" t="s">
        <v>132</v>
      </c>
    </row>
    <row r="8">
      <c r="A8" s="48" t="s">
        <v>17</v>
      </c>
      <c r="B8" s="49" t="s">
        <v>25</v>
      </c>
      <c r="C8" s="50" t="s">
        <v>26</v>
      </c>
      <c r="D8" s="50" t="s">
        <v>26</v>
      </c>
      <c r="E8" s="51" t="s">
        <v>26</v>
      </c>
      <c r="F8" s="51" t="s">
        <v>26</v>
      </c>
      <c r="G8" s="51" t="s">
        <v>133</v>
      </c>
      <c r="H8" s="51" t="s">
        <v>141</v>
      </c>
      <c r="I8" s="52" t="s">
        <v>142</v>
      </c>
    </row>
    <row r="9">
      <c r="A9" s="26"/>
      <c r="B9" s="53" t="s">
        <v>27</v>
      </c>
      <c r="C9" s="54" t="s">
        <v>26</v>
      </c>
      <c r="D9" s="54" t="s">
        <v>26</v>
      </c>
      <c r="E9" s="55" t="s">
        <v>26</v>
      </c>
      <c r="F9" s="55" t="s">
        <v>136</v>
      </c>
      <c r="G9" s="55" t="s">
        <v>143</v>
      </c>
      <c r="H9" s="55" t="s">
        <v>144</v>
      </c>
      <c r="I9" s="56" t="s">
        <v>145</v>
      </c>
    </row>
    <row r="10">
      <c r="A10" s="30"/>
      <c r="B10" s="57" t="s">
        <v>28</v>
      </c>
      <c r="C10" s="58" t="s">
        <v>26</v>
      </c>
      <c r="D10" s="58" t="s">
        <v>26</v>
      </c>
      <c r="E10" s="59" t="s">
        <v>26</v>
      </c>
      <c r="F10" s="59" t="s">
        <v>132</v>
      </c>
      <c r="G10" s="59" t="s">
        <v>132</v>
      </c>
      <c r="H10" s="59" t="s">
        <v>132</v>
      </c>
      <c r="I10" s="60" t="s">
        <v>132</v>
      </c>
    </row>
    <row r="11">
      <c r="A11" s="61" t="s">
        <v>21</v>
      </c>
      <c r="B11" s="62" t="s">
        <v>25</v>
      </c>
      <c r="C11" s="63" t="s">
        <v>26</v>
      </c>
      <c r="D11" s="63" t="s">
        <v>26</v>
      </c>
      <c r="E11" s="64" t="s">
        <v>26</v>
      </c>
      <c r="F11" s="64" t="s">
        <v>26</v>
      </c>
      <c r="G11" s="64" t="s">
        <v>146</v>
      </c>
      <c r="H11" s="64" t="s">
        <v>147</v>
      </c>
      <c r="I11" s="65" t="s">
        <v>148</v>
      </c>
    </row>
    <row r="12">
      <c r="A12" s="26"/>
      <c r="B12" s="66" t="s">
        <v>27</v>
      </c>
      <c r="C12" s="67" t="s">
        <v>26</v>
      </c>
      <c r="D12" s="67" t="s">
        <v>26</v>
      </c>
      <c r="E12" s="68" t="s">
        <v>26</v>
      </c>
      <c r="F12" s="68" t="s">
        <v>149</v>
      </c>
      <c r="G12" s="68" t="s">
        <v>150</v>
      </c>
      <c r="H12" s="68" t="s">
        <v>151</v>
      </c>
      <c r="I12" s="68" t="s">
        <v>152</v>
      </c>
    </row>
    <row r="13">
      <c r="A13" s="30"/>
      <c r="B13" s="70" t="s">
        <v>28</v>
      </c>
      <c r="C13" s="71" t="s">
        <v>26</v>
      </c>
      <c r="D13" s="71" t="s">
        <v>26</v>
      </c>
      <c r="E13" s="72" t="s">
        <v>26</v>
      </c>
      <c r="F13" s="72" t="s">
        <v>153</v>
      </c>
      <c r="G13" s="72" t="s">
        <v>153</v>
      </c>
      <c r="H13" s="72" t="s">
        <v>153</v>
      </c>
      <c r="I13" s="72" t="s">
        <v>153</v>
      </c>
    </row>
    <row r="16">
      <c r="A16" s="16" t="s">
        <v>23</v>
      </c>
      <c r="B16" s="17" t="s">
        <v>24</v>
      </c>
      <c r="C16" s="94">
        <v>45528.0</v>
      </c>
      <c r="D16" s="94">
        <v>45529.0</v>
      </c>
      <c r="E16" s="95">
        <v>45530.0</v>
      </c>
      <c r="F16" s="95">
        <v>45531.0</v>
      </c>
      <c r="G16" s="95">
        <v>45532.0</v>
      </c>
      <c r="H16" s="95">
        <v>45533.0</v>
      </c>
      <c r="I16" s="95">
        <v>45534.0</v>
      </c>
    </row>
    <row r="17">
      <c r="A17" s="21" t="s">
        <v>14</v>
      </c>
      <c r="B17" s="22" t="s">
        <v>25</v>
      </c>
      <c r="C17" s="23" t="s">
        <v>26</v>
      </c>
      <c r="D17" s="23" t="s">
        <v>26</v>
      </c>
      <c r="E17" s="24" t="s">
        <v>26</v>
      </c>
      <c r="F17" s="24" t="s">
        <v>154</v>
      </c>
      <c r="G17" s="24" t="s">
        <v>26</v>
      </c>
      <c r="H17" s="24" t="s">
        <v>155</v>
      </c>
      <c r="I17" s="25" t="s">
        <v>156</v>
      </c>
    </row>
    <row r="18">
      <c r="A18" s="26"/>
      <c r="B18" s="27" t="s">
        <v>27</v>
      </c>
      <c r="C18" s="15" t="s">
        <v>26</v>
      </c>
      <c r="D18" s="15" t="s">
        <v>26</v>
      </c>
      <c r="E18" s="28" t="s">
        <v>157</v>
      </c>
      <c r="F18" s="28" t="s">
        <v>26</v>
      </c>
      <c r="G18" s="28" t="s">
        <v>158</v>
      </c>
      <c r="H18" s="28" t="s">
        <v>156</v>
      </c>
      <c r="I18" s="29" t="s">
        <v>159</v>
      </c>
    </row>
    <row r="19">
      <c r="A19" s="30"/>
      <c r="B19" s="31" t="s">
        <v>28</v>
      </c>
      <c r="C19" s="32" t="s">
        <v>26</v>
      </c>
      <c r="D19" s="32" t="s">
        <v>26</v>
      </c>
      <c r="E19" s="33" t="s">
        <v>160</v>
      </c>
      <c r="F19" s="33" t="s">
        <v>161</v>
      </c>
      <c r="G19" s="33" t="s">
        <v>160</v>
      </c>
      <c r="H19" s="33" t="s">
        <v>160</v>
      </c>
      <c r="I19" s="34" t="s">
        <v>160</v>
      </c>
    </row>
    <row r="20">
      <c r="A20" s="35" t="s">
        <v>12</v>
      </c>
      <c r="B20" s="36" t="s">
        <v>25</v>
      </c>
      <c r="C20" s="37" t="s">
        <v>26</v>
      </c>
      <c r="D20" s="37" t="s">
        <v>26</v>
      </c>
      <c r="E20" s="38" t="s">
        <v>26</v>
      </c>
      <c r="F20" s="38" t="s">
        <v>162</v>
      </c>
      <c r="G20" s="38" t="s">
        <v>26</v>
      </c>
      <c r="H20" s="38" t="s">
        <v>163</v>
      </c>
      <c r="I20" s="39" t="s">
        <v>156</v>
      </c>
    </row>
    <row r="21">
      <c r="A21" s="26"/>
      <c r="B21" s="40" t="s">
        <v>27</v>
      </c>
      <c r="C21" s="41" t="s">
        <v>26</v>
      </c>
      <c r="D21" s="41" t="s">
        <v>26</v>
      </c>
      <c r="E21" s="42" t="s">
        <v>164</v>
      </c>
      <c r="F21" s="42" t="s">
        <v>26</v>
      </c>
      <c r="G21" s="42" t="s">
        <v>165</v>
      </c>
      <c r="H21" s="42" t="s">
        <v>156</v>
      </c>
      <c r="I21" s="43" t="s">
        <v>159</v>
      </c>
    </row>
    <row r="22">
      <c r="A22" s="30"/>
      <c r="B22" s="44" t="s">
        <v>28</v>
      </c>
      <c r="C22" s="45" t="s">
        <v>26</v>
      </c>
      <c r="D22" s="45" t="s">
        <v>26</v>
      </c>
      <c r="E22" s="46" t="s">
        <v>160</v>
      </c>
      <c r="F22" s="46" t="s">
        <v>161</v>
      </c>
      <c r="G22" s="46" t="s">
        <v>160</v>
      </c>
      <c r="H22" s="46" t="s">
        <v>160</v>
      </c>
      <c r="I22" s="47" t="s">
        <v>160</v>
      </c>
    </row>
    <row r="23">
      <c r="A23" s="48" t="s">
        <v>17</v>
      </c>
      <c r="B23" s="49" t="s">
        <v>25</v>
      </c>
      <c r="C23" s="50" t="s">
        <v>26</v>
      </c>
      <c r="D23" s="50" t="s">
        <v>26</v>
      </c>
      <c r="E23" s="51" t="s">
        <v>26</v>
      </c>
      <c r="F23" s="51" t="s">
        <v>166</v>
      </c>
      <c r="G23" s="51" t="s">
        <v>167</v>
      </c>
      <c r="H23" s="51" t="s">
        <v>168</v>
      </c>
      <c r="I23" s="52" t="s">
        <v>156</v>
      </c>
    </row>
    <row r="24">
      <c r="A24" s="26"/>
      <c r="B24" s="53" t="s">
        <v>27</v>
      </c>
      <c r="C24" s="54" t="s">
        <v>26</v>
      </c>
      <c r="D24" s="54" t="s">
        <v>26</v>
      </c>
      <c r="E24" s="55" t="s">
        <v>169</v>
      </c>
      <c r="F24" s="55" t="s">
        <v>170</v>
      </c>
      <c r="G24" s="55" t="s">
        <v>171</v>
      </c>
      <c r="H24" s="55" t="s">
        <v>156</v>
      </c>
      <c r="I24" s="56" t="s">
        <v>159</v>
      </c>
    </row>
    <row r="25">
      <c r="A25" s="30"/>
      <c r="B25" s="57" t="s">
        <v>28</v>
      </c>
      <c r="C25" s="58" t="s">
        <v>26</v>
      </c>
      <c r="D25" s="58" t="s">
        <v>26</v>
      </c>
      <c r="E25" s="59" t="s">
        <v>160</v>
      </c>
      <c r="F25" s="59" t="s">
        <v>161</v>
      </c>
      <c r="G25" s="59" t="s">
        <v>160</v>
      </c>
      <c r="H25" s="59" t="s">
        <v>160</v>
      </c>
      <c r="I25" s="60" t="s">
        <v>160</v>
      </c>
    </row>
    <row r="26">
      <c r="A26" s="61" t="s">
        <v>21</v>
      </c>
      <c r="B26" s="62" t="s">
        <v>25</v>
      </c>
      <c r="C26" s="64" t="s">
        <v>172</v>
      </c>
      <c r="D26" s="64" t="s">
        <v>173</v>
      </c>
      <c r="E26" s="64" t="s">
        <v>26</v>
      </c>
      <c r="F26" s="64" t="s">
        <v>174</v>
      </c>
      <c r="G26" s="64" t="s">
        <v>175</v>
      </c>
      <c r="H26" s="64" t="s">
        <v>176</v>
      </c>
      <c r="I26" s="65" t="s">
        <v>156</v>
      </c>
    </row>
    <row r="27">
      <c r="A27" s="26"/>
      <c r="B27" s="66" t="s">
        <v>27</v>
      </c>
      <c r="C27" s="68" t="s">
        <v>177</v>
      </c>
      <c r="D27" s="67" t="s">
        <v>26</v>
      </c>
      <c r="E27" s="68" t="s">
        <v>178</v>
      </c>
      <c r="F27" s="68" t="s">
        <v>179</v>
      </c>
      <c r="G27" s="68" t="s">
        <v>180</v>
      </c>
      <c r="H27" s="68" t="s">
        <v>156</v>
      </c>
      <c r="I27" s="69" t="s">
        <v>159</v>
      </c>
    </row>
    <row r="28">
      <c r="A28" s="30"/>
      <c r="B28" s="70" t="s">
        <v>28</v>
      </c>
      <c r="C28" s="72" t="s">
        <v>153</v>
      </c>
      <c r="D28" s="71" t="s">
        <v>26</v>
      </c>
      <c r="E28" s="72" t="s">
        <v>153</v>
      </c>
      <c r="F28" s="72" t="s">
        <v>153</v>
      </c>
      <c r="G28" s="72" t="s">
        <v>160</v>
      </c>
      <c r="H28" s="72" t="s">
        <v>160</v>
      </c>
      <c r="I28" s="73" t="s">
        <v>160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85"/>
    </row>
    <row r="2">
      <c r="A2" s="78" t="s">
        <v>92</v>
      </c>
      <c r="B2" s="2"/>
      <c r="C2" s="3"/>
      <c r="D2" s="78" t="s">
        <v>181</v>
      </c>
      <c r="E2" s="2"/>
      <c r="F2" s="3"/>
      <c r="G2" s="78" t="s">
        <v>182</v>
      </c>
      <c r="H2" s="2"/>
      <c r="I2" s="3"/>
      <c r="J2" s="98"/>
      <c r="K2" s="78" t="s">
        <v>183</v>
      </c>
      <c r="L2" s="2"/>
      <c r="M2" s="3"/>
      <c r="N2" s="85"/>
    </row>
    <row r="3">
      <c r="A3" s="78" t="s">
        <v>96</v>
      </c>
      <c r="B3" s="2"/>
      <c r="C3" s="3"/>
      <c r="D3" s="78" t="s">
        <v>184</v>
      </c>
      <c r="E3" s="2"/>
      <c r="F3" s="3"/>
      <c r="G3" s="78" t="s">
        <v>185</v>
      </c>
      <c r="H3" s="2"/>
      <c r="I3" s="3"/>
      <c r="J3" s="98"/>
      <c r="K3" s="78" t="s">
        <v>186</v>
      </c>
      <c r="L3" s="2"/>
      <c r="M3" s="3"/>
      <c r="N3" s="85"/>
    </row>
    <row r="4">
      <c r="A4" s="78" t="s">
        <v>100</v>
      </c>
      <c r="B4" s="2"/>
      <c r="C4" s="3"/>
      <c r="D4" s="78" t="s">
        <v>187</v>
      </c>
      <c r="E4" s="2"/>
      <c r="F4" s="3"/>
      <c r="G4" s="78" t="s">
        <v>188</v>
      </c>
      <c r="H4" s="2"/>
      <c r="I4" s="3"/>
      <c r="J4" s="98"/>
      <c r="K4" s="99" t="s">
        <v>189</v>
      </c>
      <c r="L4" s="2"/>
      <c r="M4" s="3"/>
      <c r="N4" s="85"/>
    </row>
    <row r="5">
      <c r="A5" s="78" t="s">
        <v>104</v>
      </c>
      <c r="B5" s="2"/>
      <c r="C5" s="3"/>
      <c r="D5" s="78" t="s">
        <v>190</v>
      </c>
      <c r="E5" s="2"/>
      <c r="F5" s="3"/>
      <c r="G5" s="78" t="s">
        <v>191</v>
      </c>
      <c r="H5" s="2"/>
      <c r="I5" s="3"/>
      <c r="J5" s="98"/>
      <c r="K5" s="78" t="s">
        <v>192</v>
      </c>
      <c r="L5" s="2"/>
      <c r="M5" s="3"/>
      <c r="N5" s="85"/>
    </row>
    <row r="6">
      <c r="A6" s="78" t="s">
        <v>108</v>
      </c>
      <c r="B6" s="2"/>
      <c r="C6" s="3"/>
      <c r="D6" s="78" t="s">
        <v>193</v>
      </c>
      <c r="E6" s="2"/>
      <c r="F6" s="3"/>
      <c r="G6" s="78" t="s">
        <v>98</v>
      </c>
      <c r="H6" s="2"/>
      <c r="I6" s="3"/>
      <c r="J6" s="98"/>
      <c r="K6" s="78" t="s">
        <v>194</v>
      </c>
      <c r="L6" s="2"/>
      <c r="M6" s="3"/>
      <c r="N6" s="85"/>
    </row>
    <row r="7">
      <c r="A7" s="78" t="s">
        <v>195</v>
      </c>
      <c r="B7" s="2"/>
      <c r="C7" s="3"/>
      <c r="D7" s="78" t="s">
        <v>196</v>
      </c>
      <c r="E7" s="2"/>
      <c r="F7" s="3"/>
      <c r="G7" s="78" t="s">
        <v>197</v>
      </c>
      <c r="H7" s="2"/>
      <c r="I7" s="3"/>
      <c r="J7" s="96"/>
      <c r="K7" s="81"/>
      <c r="L7" s="2"/>
      <c r="M7" s="3"/>
      <c r="N7" s="85"/>
    </row>
    <row r="8">
      <c r="A8" s="78" t="s">
        <v>198</v>
      </c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5"/>
    </row>
    <row r="9">
      <c r="A9" s="78" t="s">
        <v>199</v>
      </c>
      <c r="B9" s="2"/>
      <c r="C9" s="3"/>
      <c r="D9" s="78"/>
      <c r="E9" s="2"/>
      <c r="F9" s="3"/>
      <c r="G9" s="78"/>
      <c r="H9" s="2"/>
      <c r="I9" s="3"/>
      <c r="J9" s="75"/>
      <c r="K9" s="81"/>
      <c r="L9" s="2"/>
      <c r="M9" s="3"/>
      <c r="N9" s="85"/>
    </row>
    <row r="10">
      <c r="A10" s="100" t="s">
        <v>200</v>
      </c>
      <c r="B10" s="2"/>
      <c r="C10" s="3"/>
      <c r="D10" s="81"/>
      <c r="E10" s="2"/>
      <c r="F10" s="3"/>
      <c r="G10" s="81"/>
      <c r="H10" s="2"/>
      <c r="I10" s="3"/>
      <c r="J10" s="75"/>
      <c r="K10" s="81"/>
      <c r="L10" s="2"/>
      <c r="M10" s="3"/>
      <c r="N10" s="85"/>
    </row>
    <row r="11">
      <c r="A11" s="82"/>
      <c r="B11" s="82"/>
      <c r="C11" s="82"/>
      <c r="D11" s="82"/>
      <c r="E11" s="82"/>
      <c r="F11" s="82"/>
      <c r="G11" s="82"/>
      <c r="H11" s="82"/>
      <c r="I11" s="82"/>
      <c r="J11" s="83"/>
      <c r="K11" s="82"/>
      <c r="L11" s="82"/>
      <c r="M11" s="82"/>
      <c r="N11" s="85"/>
    </row>
    <row r="12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  <row r="984" hidden="1">
      <c r="N984" s="85"/>
    </row>
    <row r="985" hidden="1">
      <c r="N985" s="85"/>
    </row>
  </sheetData>
  <mergeCells count="40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5:C5"/>
    <mergeCell ref="D5:F5"/>
    <mergeCell ref="G5:I5"/>
    <mergeCell ref="A6:C6"/>
    <mergeCell ref="D6:F6"/>
    <mergeCell ref="G6:I6"/>
    <mergeCell ref="A7:C7"/>
    <mergeCell ref="D10:F10"/>
    <mergeCell ref="G10:I10"/>
    <mergeCell ref="A8:C8"/>
    <mergeCell ref="D8:F8"/>
    <mergeCell ref="G8:I8"/>
    <mergeCell ref="A9:C9"/>
    <mergeCell ref="D9:F9"/>
    <mergeCell ref="G9:I9"/>
    <mergeCell ref="A10:C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3.0</v>
      </c>
      <c r="D3" s="4" t="s">
        <v>3</v>
      </c>
      <c r="E3" s="2"/>
      <c r="F3" s="3"/>
      <c r="G3" s="5">
        <f>SUM(C25:D30)</f>
        <v>53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53</v>
      </c>
      <c r="C6" s="6">
        <f>$G$3-D6</f>
        <v>53</v>
      </c>
      <c r="D6" s="10">
        <v>0.0</v>
      </c>
    </row>
    <row r="7" ht="14.25" customHeight="1">
      <c r="A7" s="87">
        <v>45535.0</v>
      </c>
      <c r="B7" s="8">
        <f t="shared" ref="B7:B20" si="1">B6-($B$6/COUNT($A$7:$A$20))</f>
        <v>49.21428571</v>
      </c>
      <c r="C7" s="6">
        <f t="shared" ref="C7:C20" si="2">C6-D7</f>
        <v>53</v>
      </c>
      <c r="D7" s="10">
        <v>0.0</v>
      </c>
    </row>
    <row r="8" ht="14.25" customHeight="1">
      <c r="A8" s="87">
        <v>45536.0</v>
      </c>
      <c r="B8" s="8">
        <f t="shared" si="1"/>
        <v>45.42857143</v>
      </c>
      <c r="C8" s="6">
        <f t="shared" si="2"/>
        <v>53</v>
      </c>
      <c r="D8" s="10">
        <v>0.0</v>
      </c>
    </row>
    <row r="9" ht="14.25" customHeight="1">
      <c r="A9" s="88">
        <v>45537.0</v>
      </c>
      <c r="B9" s="8">
        <f t="shared" si="1"/>
        <v>41.64285714</v>
      </c>
      <c r="C9" s="6">
        <f t="shared" si="2"/>
        <v>53</v>
      </c>
      <c r="D9" s="10">
        <v>0.0</v>
      </c>
    </row>
    <row r="10" ht="14.25" customHeight="1">
      <c r="A10" s="88">
        <v>45538.0</v>
      </c>
      <c r="B10" s="8">
        <f t="shared" si="1"/>
        <v>37.85714286</v>
      </c>
      <c r="C10" s="6">
        <f t="shared" si="2"/>
        <v>53</v>
      </c>
      <c r="D10" s="10">
        <v>0.0</v>
      </c>
    </row>
    <row r="11" ht="14.25" customHeight="1">
      <c r="A11" s="88">
        <v>45539.0</v>
      </c>
      <c r="B11" s="8">
        <f t="shared" si="1"/>
        <v>34.07142857</v>
      </c>
      <c r="C11" s="6">
        <f t="shared" si="2"/>
        <v>53</v>
      </c>
      <c r="D11" s="10">
        <v>0.0</v>
      </c>
    </row>
    <row r="12" ht="14.25" customHeight="1">
      <c r="A12" s="88">
        <v>45540.0</v>
      </c>
      <c r="B12" s="8">
        <f t="shared" si="1"/>
        <v>30.28571429</v>
      </c>
      <c r="C12" s="6">
        <f t="shared" si="2"/>
        <v>37</v>
      </c>
      <c r="D12" s="10">
        <v>16.0</v>
      </c>
    </row>
    <row r="13" ht="14.25" customHeight="1">
      <c r="A13" s="88">
        <v>45541.0</v>
      </c>
      <c r="B13" s="8">
        <f t="shared" si="1"/>
        <v>26.5</v>
      </c>
      <c r="C13" s="6">
        <f t="shared" si="2"/>
        <v>29</v>
      </c>
      <c r="D13" s="10">
        <v>8.0</v>
      </c>
    </row>
    <row r="14" ht="14.25" customHeight="1">
      <c r="A14" s="87">
        <v>45542.0</v>
      </c>
      <c r="B14" s="8">
        <f t="shared" si="1"/>
        <v>22.71428571</v>
      </c>
      <c r="C14" s="6">
        <f t="shared" si="2"/>
        <v>29</v>
      </c>
      <c r="D14" s="10">
        <v>0.0</v>
      </c>
    </row>
    <row r="15" ht="14.25" customHeight="1">
      <c r="A15" s="87">
        <v>45543.0</v>
      </c>
      <c r="B15" s="8">
        <f t="shared" si="1"/>
        <v>18.92857143</v>
      </c>
      <c r="C15" s="6">
        <f t="shared" si="2"/>
        <v>29</v>
      </c>
      <c r="D15" s="10">
        <v>0.0</v>
      </c>
      <c r="E15" s="11"/>
    </row>
    <row r="16" ht="14.25" customHeight="1">
      <c r="A16" s="88">
        <v>45544.0</v>
      </c>
      <c r="B16" s="8">
        <f t="shared" si="1"/>
        <v>15.14285714</v>
      </c>
      <c r="C16" s="6">
        <f t="shared" si="2"/>
        <v>16</v>
      </c>
      <c r="D16" s="10">
        <v>13.0</v>
      </c>
    </row>
    <row r="17" ht="14.25" customHeight="1">
      <c r="A17" s="88">
        <v>45545.0</v>
      </c>
      <c r="B17" s="8">
        <f t="shared" si="1"/>
        <v>11.35714286</v>
      </c>
      <c r="C17" s="6">
        <f t="shared" si="2"/>
        <v>16</v>
      </c>
      <c r="D17" s="10">
        <v>0.0</v>
      </c>
    </row>
    <row r="18" ht="14.25" customHeight="1">
      <c r="A18" s="88">
        <v>45546.0</v>
      </c>
      <c r="B18" s="8">
        <f t="shared" si="1"/>
        <v>7.571428571</v>
      </c>
      <c r="C18" s="6">
        <f t="shared" si="2"/>
        <v>16</v>
      </c>
      <c r="D18" s="10">
        <v>0.0</v>
      </c>
    </row>
    <row r="19" ht="14.25" customHeight="1">
      <c r="A19" s="88">
        <v>45547.0</v>
      </c>
      <c r="B19" s="8">
        <f t="shared" si="1"/>
        <v>3.785714286</v>
      </c>
      <c r="C19" s="6">
        <f t="shared" si="2"/>
        <v>16</v>
      </c>
      <c r="D19" s="10">
        <v>0.0</v>
      </c>
    </row>
    <row r="20" ht="14.25" customHeight="1">
      <c r="A20" s="88">
        <v>45548.0</v>
      </c>
      <c r="B20" s="8">
        <f t="shared" si="1"/>
        <v>0</v>
      </c>
      <c r="C20" s="6">
        <f t="shared" si="2"/>
        <v>16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114</v>
      </c>
      <c r="B25" s="3"/>
      <c r="C25" s="90">
        <v>13.0</v>
      </c>
      <c r="D25" s="3"/>
      <c r="E25" s="15" t="s">
        <v>12</v>
      </c>
    </row>
    <row r="26" ht="14.25" customHeight="1">
      <c r="A26" s="91" t="s">
        <v>201</v>
      </c>
      <c r="B26" s="3"/>
      <c r="C26" s="101">
        <v>8.0</v>
      </c>
      <c r="D26" s="3"/>
      <c r="E26" s="93" t="s">
        <v>21</v>
      </c>
      <c r="F26" s="11"/>
      <c r="G26" s="11"/>
      <c r="I26" s="11"/>
      <c r="J26" s="11"/>
      <c r="L26" s="11"/>
    </row>
    <row r="27" ht="14.25" customHeight="1">
      <c r="A27" s="102" t="s">
        <v>202</v>
      </c>
      <c r="B27" s="3"/>
      <c r="C27" s="103">
        <v>8.0</v>
      </c>
      <c r="D27" s="3"/>
      <c r="E27" s="104" t="s">
        <v>14</v>
      </c>
      <c r="F27" s="11"/>
      <c r="G27" s="11"/>
      <c r="K27" s="11"/>
    </row>
    <row r="28" ht="14.25" customHeight="1">
      <c r="A28" s="89" t="s">
        <v>203</v>
      </c>
      <c r="B28" s="3"/>
      <c r="C28" s="14">
        <v>8.0</v>
      </c>
      <c r="D28" s="3"/>
      <c r="E28" s="15" t="s">
        <v>14</v>
      </c>
      <c r="I28" s="11"/>
      <c r="J28" s="11"/>
    </row>
    <row r="29" ht="14.25" customHeight="1">
      <c r="A29" s="89" t="s">
        <v>204</v>
      </c>
      <c r="B29" s="3"/>
      <c r="C29" s="90">
        <v>8.0</v>
      </c>
      <c r="D29" s="3"/>
      <c r="E29" s="15" t="s">
        <v>14</v>
      </c>
    </row>
    <row r="30" ht="14.25" customHeight="1">
      <c r="A30" s="89" t="s">
        <v>205</v>
      </c>
      <c r="B30" s="3"/>
      <c r="C30" s="14">
        <v>8.0</v>
      </c>
      <c r="D30" s="3"/>
      <c r="E30" s="15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I37" s="11"/>
      <c r="J37" s="11"/>
    </row>
    <row r="38" ht="14.25" customHeight="1">
      <c r="L38" s="11"/>
    </row>
    <row r="39" ht="14.25" customHeight="1">
      <c r="L39" s="11"/>
    </row>
    <row r="40" ht="14.25" customHeight="1">
      <c r="L40" s="11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7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26:B26"/>
    <mergeCell ref="C26:D26"/>
    <mergeCell ref="A27:B27"/>
    <mergeCell ref="C27:D27"/>
    <mergeCell ref="A28:B28"/>
    <mergeCell ref="C28:D28"/>
    <mergeCell ref="C29:D29"/>
    <mergeCell ref="C30:D30"/>
  </mergeCells>
  <dataValidations>
    <dataValidation type="list" allowBlank="1" showErrorMessage="1" sqref="E25:E30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95">
        <v>45534.0</v>
      </c>
      <c r="D1" s="105">
        <v>45535.0</v>
      </c>
      <c r="E1" s="105">
        <v>45536.0</v>
      </c>
      <c r="F1" s="95">
        <v>45537.0</v>
      </c>
      <c r="G1" s="95">
        <v>45538.0</v>
      </c>
      <c r="H1" s="95">
        <v>45539.0</v>
      </c>
      <c r="I1" s="95">
        <v>45540.0</v>
      </c>
    </row>
    <row r="2">
      <c r="A2" s="21" t="s">
        <v>14</v>
      </c>
      <c r="B2" s="22" t="s">
        <v>25</v>
      </c>
      <c r="C2" s="23"/>
      <c r="D2" s="23"/>
      <c r="E2" s="24"/>
      <c r="F2" s="24" t="s">
        <v>26</v>
      </c>
      <c r="G2" s="24" t="s">
        <v>206</v>
      </c>
      <c r="H2" s="24" t="s">
        <v>207</v>
      </c>
      <c r="I2" s="25" t="s">
        <v>208</v>
      </c>
    </row>
    <row r="3">
      <c r="A3" s="26"/>
      <c r="B3" s="27" t="s">
        <v>27</v>
      </c>
      <c r="C3" s="15"/>
      <c r="D3" s="15"/>
      <c r="E3" s="28"/>
      <c r="F3" s="28" t="s">
        <v>209</v>
      </c>
      <c r="G3" s="28" t="s">
        <v>209</v>
      </c>
      <c r="H3" s="25" t="s">
        <v>208</v>
      </c>
      <c r="I3" s="29" t="s">
        <v>210</v>
      </c>
    </row>
    <row r="4">
      <c r="A4" s="30"/>
      <c r="B4" s="31" t="s">
        <v>28</v>
      </c>
      <c r="C4" s="32"/>
      <c r="D4" s="32"/>
      <c r="E4" s="33"/>
      <c r="F4" s="33" t="s">
        <v>211</v>
      </c>
      <c r="G4" s="33" t="s">
        <v>212</v>
      </c>
      <c r="H4" s="33" t="s">
        <v>211</v>
      </c>
      <c r="I4" s="34" t="s">
        <v>211</v>
      </c>
    </row>
    <row r="5">
      <c r="A5" s="35" t="s">
        <v>12</v>
      </c>
      <c r="B5" s="36" t="s">
        <v>25</v>
      </c>
      <c r="C5" s="37"/>
      <c r="D5" s="37"/>
      <c r="E5" s="38"/>
      <c r="F5" s="38" t="s">
        <v>26</v>
      </c>
      <c r="G5" s="38" t="s">
        <v>206</v>
      </c>
      <c r="H5" s="38" t="s">
        <v>207</v>
      </c>
      <c r="I5" s="42" t="s">
        <v>213</v>
      </c>
    </row>
    <row r="6">
      <c r="A6" s="26"/>
      <c r="B6" s="40" t="s">
        <v>27</v>
      </c>
      <c r="C6" s="41"/>
      <c r="D6" s="41"/>
      <c r="E6" s="42"/>
      <c r="F6" s="42" t="s">
        <v>209</v>
      </c>
      <c r="G6" s="42" t="s">
        <v>209</v>
      </c>
      <c r="H6" s="42" t="s">
        <v>213</v>
      </c>
      <c r="I6" s="42" t="s">
        <v>213</v>
      </c>
    </row>
    <row r="7">
      <c r="A7" s="30"/>
      <c r="B7" s="44" t="s">
        <v>28</v>
      </c>
      <c r="C7" s="45"/>
      <c r="D7" s="45"/>
      <c r="E7" s="46"/>
      <c r="F7" s="46" t="s">
        <v>214</v>
      </c>
      <c r="G7" s="46" t="s">
        <v>212</v>
      </c>
      <c r="H7" s="46" t="s">
        <v>212</v>
      </c>
      <c r="I7" s="47" t="s">
        <v>215</v>
      </c>
    </row>
    <row r="8">
      <c r="A8" s="48" t="s">
        <v>17</v>
      </c>
      <c r="B8" s="49" t="s">
        <v>25</v>
      </c>
      <c r="C8" s="50"/>
      <c r="D8" s="50"/>
      <c r="E8" s="51"/>
      <c r="F8" s="51" t="s">
        <v>26</v>
      </c>
      <c r="G8" s="51" t="s">
        <v>206</v>
      </c>
      <c r="H8" s="51" t="s">
        <v>207</v>
      </c>
      <c r="I8" s="55" t="s">
        <v>216</v>
      </c>
    </row>
    <row r="9">
      <c r="A9" s="26"/>
      <c r="B9" s="53" t="s">
        <v>27</v>
      </c>
      <c r="C9" s="54"/>
      <c r="D9" s="54"/>
      <c r="E9" s="55"/>
      <c r="F9" s="55" t="s">
        <v>209</v>
      </c>
      <c r="G9" s="55" t="s">
        <v>209</v>
      </c>
      <c r="H9" s="55" t="s">
        <v>216</v>
      </c>
      <c r="I9" s="56" t="s">
        <v>217</v>
      </c>
    </row>
    <row r="10">
      <c r="A10" s="30"/>
      <c r="B10" s="57" t="s">
        <v>28</v>
      </c>
      <c r="C10" s="58"/>
      <c r="D10" s="58"/>
      <c r="E10" s="59"/>
      <c r="F10" s="59" t="s">
        <v>214</v>
      </c>
      <c r="G10" s="59" t="s">
        <v>212</v>
      </c>
      <c r="H10" s="59" t="s">
        <v>218</v>
      </c>
      <c r="I10" s="60" t="s">
        <v>219</v>
      </c>
    </row>
    <row r="11">
      <c r="A11" s="61" t="s">
        <v>21</v>
      </c>
      <c r="B11" s="62" t="s">
        <v>25</v>
      </c>
      <c r="C11" s="63"/>
      <c r="D11" s="63"/>
      <c r="E11" s="64"/>
      <c r="F11" s="64" t="s">
        <v>26</v>
      </c>
      <c r="G11" s="64" t="s">
        <v>206</v>
      </c>
      <c r="H11" s="64" t="s">
        <v>207</v>
      </c>
      <c r="I11" s="68" t="s">
        <v>220</v>
      </c>
    </row>
    <row r="12">
      <c r="A12" s="26"/>
      <c r="B12" s="66" t="s">
        <v>27</v>
      </c>
      <c r="C12" s="67"/>
      <c r="D12" s="67"/>
      <c r="E12" s="68"/>
      <c r="F12" s="68" t="s">
        <v>209</v>
      </c>
      <c r="G12" s="68" t="s">
        <v>209</v>
      </c>
      <c r="H12" s="68" t="s">
        <v>220</v>
      </c>
      <c r="I12" s="69" t="s">
        <v>221</v>
      </c>
    </row>
    <row r="13">
      <c r="A13" s="30"/>
      <c r="B13" s="70" t="s">
        <v>28</v>
      </c>
      <c r="C13" s="71"/>
      <c r="D13" s="71"/>
      <c r="E13" s="72"/>
      <c r="F13" s="72" t="s">
        <v>214</v>
      </c>
      <c r="G13" s="72" t="s">
        <v>212</v>
      </c>
      <c r="H13" s="72" t="s">
        <v>222</v>
      </c>
      <c r="I13" s="73" t="s">
        <v>211</v>
      </c>
    </row>
    <row r="16">
      <c r="A16" s="106" t="s">
        <v>23</v>
      </c>
      <c r="B16" s="107" t="s">
        <v>24</v>
      </c>
      <c r="C16" s="108">
        <v>45541.0</v>
      </c>
      <c r="D16" s="109">
        <v>45542.0</v>
      </c>
      <c r="E16" s="109">
        <v>45543.0</v>
      </c>
      <c r="F16" s="108">
        <v>45544.0</v>
      </c>
      <c r="G16" s="108">
        <v>45545.0</v>
      </c>
      <c r="H16" s="108">
        <v>45546.0</v>
      </c>
      <c r="I16" s="108">
        <v>45547.0</v>
      </c>
    </row>
    <row r="17">
      <c r="A17" s="21" t="s">
        <v>14</v>
      </c>
      <c r="B17" s="110" t="s">
        <v>25</v>
      </c>
      <c r="C17" s="29" t="s">
        <v>210</v>
      </c>
      <c r="D17" s="24"/>
      <c r="E17" s="24"/>
      <c r="F17" s="24" t="s">
        <v>26</v>
      </c>
      <c r="G17" s="28" t="s">
        <v>223</v>
      </c>
      <c r="H17" s="28" t="s">
        <v>224</v>
      </c>
      <c r="I17" s="25" t="s">
        <v>225</v>
      </c>
    </row>
    <row r="18">
      <c r="A18" s="26"/>
      <c r="B18" s="111" t="s">
        <v>27</v>
      </c>
      <c r="C18" s="28" t="s">
        <v>226</v>
      </c>
      <c r="D18" s="28"/>
      <c r="E18" s="28"/>
      <c r="F18" s="28" t="s">
        <v>227</v>
      </c>
      <c r="G18" s="28" t="s">
        <v>224</v>
      </c>
      <c r="H18" s="28" t="s">
        <v>228</v>
      </c>
      <c r="I18" s="29" t="s">
        <v>229</v>
      </c>
    </row>
    <row r="19">
      <c r="A19" s="30"/>
      <c r="B19" s="112" t="s">
        <v>28</v>
      </c>
      <c r="C19" s="28" t="s">
        <v>132</v>
      </c>
      <c r="D19" s="33"/>
      <c r="E19" s="33"/>
      <c r="F19" s="33" t="s">
        <v>230</v>
      </c>
      <c r="G19" s="33" t="s">
        <v>231</v>
      </c>
      <c r="H19" s="33" t="s">
        <v>132</v>
      </c>
      <c r="I19" s="34" t="s">
        <v>132</v>
      </c>
    </row>
    <row r="20">
      <c r="A20" s="35" t="s">
        <v>12</v>
      </c>
      <c r="B20" s="113" t="s">
        <v>25</v>
      </c>
      <c r="C20" s="38" t="s">
        <v>232</v>
      </c>
      <c r="D20" s="38"/>
      <c r="E20" s="38"/>
      <c r="F20" s="38" t="s">
        <v>26</v>
      </c>
      <c r="G20" s="38" t="s">
        <v>233</v>
      </c>
      <c r="H20" s="38" t="s">
        <v>26</v>
      </c>
      <c r="I20" s="39" t="s">
        <v>234</v>
      </c>
    </row>
    <row r="21">
      <c r="A21" s="26"/>
      <c r="B21" s="114" t="s">
        <v>27</v>
      </c>
      <c r="C21" s="42" t="s">
        <v>235</v>
      </c>
      <c r="D21" s="42"/>
      <c r="E21" s="42"/>
      <c r="F21" s="42" t="s">
        <v>236</v>
      </c>
      <c r="G21" s="42" t="s">
        <v>26</v>
      </c>
      <c r="H21" s="42" t="s">
        <v>237</v>
      </c>
      <c r="I21" s="43" t="s">
        <v>238</v>
      </c>
    </row>
    <row r="22">
      <c r="A22" s="30"/>
      <c r="B22" s="115" t="s">
        <v>28</v>
      </c>
      <c r="C22" s="46" t="s">
        <v>239</v>
      </c>
      <c r="D22" s="46"/>
      <c r="E22" s="46"/>
      <c r="F22" s="46" t="s">
        <v>240</v>
      </c>
      <c r="G22" s="46" t="s">
        <v>231</v>
      </c>
      <c r="H22" s="46" t="s">
        <v>132</v>
      </c>
      <c r="I22" s="47" t="s">
        <v>132</v>
      </c>
    </row>
    <row r="23">
      <c r="A23" s="48" t="s">
        <v>17</v>
      </c>
      <c r="B23" s="116" t="s">
        <v>25</v>
      </c>
      <c r="C23" s="51" t="s">
        <v>241</v>
      </c>
      <c r="D23" s="51"/>
      <c r="E23" s="51"/>
      <c r="F23" s="51" t="s">
        <v>26</v>
      </c>
      <c r="G23" s="51" t="s">
        <v>242</v>
      </c>
      <c r="H23" s="51" t="s">
        <v>242</v>
      </c>
      <c r="I23" s="52" t="s">
        <v>243</v>
      </c>
    </row>
    <row r="24">
      <c r="A24" s="26"/>
      <c r="B24" s="117" t="s">
        <v>27</v>
      </c>
      <c r="C24" s="55" t="s">
        <v>244</v>
      </c>
      <c r="D24" s="55"/>
      <c r="E24" s="55"/>
      <c r="F24" s="55" t="s">
        <v>245</v>
      </c>
      <c r="G24" s="55" t="s">
        <v>242</v>
      </c>
      <c r="H24" s="55" t="s">
        <v>242</v>
      </c>
      <c r="I24" s="56" t="s">
        <v>246</v>
      </c>
    </row>
    <row r="25">
      <c r="A25" s="30"/>
      <c r="B25" s="118" t="s">
        <v>28</v>
      </c>
      <c r="C25" s="59" t="s">
        <v>132</v>
      </c>
      <c r="D25" s="59"/>
      <c r="E25" s="59"/>
      <c r="F25" s="59" t="s">
        <v>247</v>
      </c>
      <c r="G25" s="59" t="s">
        <v>247</v>
      </c>
      <c r="H25" s="59" t="s">
        <v>247</v>
      </c>
      <c r="I25" s="60" t="s">
        <v>132</v>
      </c>
    </row>
    <row r="26">
      <c r="A26" s="61" t="s">
        <v>21</v>
      </c>
      <c r="B26" s="119" t="s">
        <v>25</v>
      </c>
      <c r="C26" s="64" t="s">
        <v>248</v>
      </c>
      <c r="D26" s="64"/>
      <c r="E26" s="64"/>
      <c r="F26" s="64" t="s">
        <v>26</v>
      </c>
      <c r="G26" s="64" t="s">
        <v>249</v>
      </c>
      <c r="H26" s="64" t="s">
        <v>26</v>
      </c>
      <c r="I26" s="65" t="s">
        <v>250</v>
      </c>
    </row>
    <row r="27">
      <c r="A27" s="26"/>
      <c r="B27" s="120" t="s">
        <v>27</v>
      </c>
      <c r="C27" s="68" t="s">
        <v>251</v>
      </c>
      <c r="D27" s="68"/>
      <c r="E27" s="68"/>
      <c r="F27" s="68" t="s">
        <v>252</v>
      </c>
      <c r="G27" s="68" t="s">
        <v>26</v>
      </c>
      <c r="H27" s="68" t="s">
        <v>253</v>
      </c>
      <c r="I27" s="69" t="s">
        <v>254</v>
      </c>
    </row>
    <row r="28">
      <c r="A28" s="30"/>
      <c r="B28" s="121" t="s">
        <v>28</v>
      </c>
      <c r="C28" s="72" t="s">
        <v>255</v>
      </c>
      <c r="D28" s="72"/>
      <c r="E28" s="72"/>
      <c r="F28" s="72" t="s">
        <v>132</v>
      </c>
      <c r="G28" s="72" t="s">
        <v>231</v>
      </c>
      <c r="H28" s="72" t="s">
        <v>132</v>
      </c>
      <c r="I28" s="73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85"/>
    </row>
    <row r="2">
      <c r="A2" s="78" t="s">
        <v>256</v>
      </c>
      <c r="B2" s="2"/>
      <c r="C2" s="3"/>
      <c r="D2" s="78" t="s">
        <v>257</v>
      </c>
      <c r="E2" s="2"/>
      <c r="F2" s="3"/>
      <c r="G2" s="78" t="s">
        <v>258</v>
      </c>
      <c r="H2" s="2"/>
      <c r="I2" s="3"/>
      <c r="J2" s="98"/>
      <c r="K2" s="78" t="s">
        <v>259</v>
      </c>
      <c r="L2" s="2"/>
      <c r="M2" s="3"/>
      <c r="N2" s="85"/>
    </row>
    <row r="3">
      <c r="A3" s="78" t="s">
        <v>260</v>
      </c>
      <c r="B3" s="2"/>
      <c r="C3" s="3"/>
      <c r="D3" s="78" t="s">
        <v>261</v>
      </c>
      <c r="E3" s="2"/>
      <c r="F3" s="3"/>
      <c r="G3" s="78" t="s">
        <v>262</v>
      </c>
      <c r="H3" s="2"/>
      <c r="I3" s="3"/>
      <c r="J3" s="98"/>
      <c r="K3" s="78" t="s">
        <v>263</v>
      </c>
      <c r="L3" s="2"/>
      <c r="M3" s="3"/>
      <c r="N3" s="85"/>
    </row>
    <row r="4">
      <c r="A4" s="78"/>
      <c r="B4" s="2"/>
      <c r="C4" s="3"/>
      <c r="D4" s="78"/>
      <c r="E4" s="2"/>
      <c r="F4" s="3"/>
      <c r="G4" s="78"/>
      <c r="H4" s="2"/>
      <c r="I4" s="3"/>
      <c r="J4" s="98"/>
      <c r="K4" s="78"/>
      <c r="L4" s="2"/>
      <c r="M4" s="3"/>
      <c r="N4" s="85"/>
    </row>
    <row r="5">
      <c r="A5" s="78"/>
      <c r="B5" s="2"/>
      <c r="C5" s="3"/>
      <c r="D5" s="78"/>
      <c r="E5" s="2"/>
      <c r="F5" s="3"/>
      <c r="G5" s="78"/>
      <c r="H5" s="2"/>
      <c r="I5" s="3"/>
      <c r="J5" s="98"/>
      <c r="K5" s="78"/>
      <c r="L5" s="2"/>
      <c r="M5" s="3"/>
      <c r="N5" s="85"/>
    </row>
    <row r="6">
      <c r="A6" s="122"/>
      <c r="B6" s="123"/>
      <c r="C6" s="124"/>
      <c r="D6" s="78"/>
      <c r="E6" s="2"/>
      <c r="F6" s="3"/>
      <c r="G6" s="78"/>
      <c r="H6" s="2"/>
      <c r="I6" s="3"/>
      <c r="J6" s="98"/>
      <c r="K6" s="78"/>
      <c r="L6" s="2"/>
      <c r="M6" s="3"/>
      <c r="N6" s="85"/>
    </row>
    <row r="7">
      <c r="A7" s="78"/>
      <c r="B7" s="2"/>
      <c r="C7" s="3"/>
      <c r="D7" s="78"/>
      <c r="E7" s="2"/>
      <c r="F7" s="3"/>
      <c r="G7" s="78"/>
      <c r="H7" s="2"/>
      <c r="I7" s="3"/>
      <c r="J7" s="96"/>
      <c r="K7" s="81"/>
      <c r="L7" s="2"/>
      <c r="M7" s="3"/>
      <c r="N7" s="85"/>
    </row>
    <row r="8">
      <c r="A8" s="78"/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5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82"/>
      <c r="N9" s="85"/>
    </row>
    <row r="10">
      <c r="N10" s="85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2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7:C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2024-08-05T19:17:04Z</dcterms:created>
  <dc:creator>Felipe Diaz</dc:creator>
</cp:coreProperties>
</file>