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media/image1.png" ContentType="image/png"/>
  <Override PartName="/xl/media/image2.png" ContentType="image/png"/>
  <Override PartName="/xl/media/image3.png" ContentType="image/png"/>
  <Override PartName="/xl/media/image4.png" ContentType="image/png"/>
  <Override PartName="/xl/media/image5.png" ContentType="image/png"/>
  <Override PartName="/xl/media/image6.png" ContentType="image/png"/>
  <Override PartName="/xl/media/image7.png" ContentType="image/png"/>
  <Override PartName="/xl/media/image8.png" ContentType="image/png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4.xml.rels" ContentType="application/vnd.openxmlformats-package.relationships+xml"/>
  <Override PartName="/xl/drawings/_rels/drawing5.xml.rels" ContentType="application/vnd.openxmlformats-package.relationships+xml"/>
  <Override PartName="/xl/drawings/_rels/drawing6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HOME" sheetId="1" state="visible" r:id="rId2"/>
    <sheet name="NOTAS METODOLÓGICAS" sheetId="2" state="visible" r:id="rId3"/>
    <sheet name="PIB" sheetId="3" state="visible" r:id="rId4"/>
    <sheet name="VARIAÇÃO" sheetId="4" state="visible" r:id="rId5"/>
    <sheet name="PARTICIPAÇÃO_AGRO" sheetId="5" state="visible" r:id="rId6"/>
    <sheet name="PARTICIPAÇÃO_BR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<sst xmlns="http://schemas.openxmlformats.org/spreadsheetml/2006/main" count="153" uniqueCount="34">
  <si>
    <t xml:space="preserve">NOTAS METODOLÓGICAS DO PIB-AGRO BRASIL</t>
  </si>
  <si>
    <t xml:space="preserve">O Cálculo do PIB do Agronegócio Brasileiro resulta de uma parceria entre o Centro de Estudos Avançados em Economia Aplicada (CEPEA), da Esalq/USP, e a Confederação da Agricultura e Pecuária do Brasil (CNA).</t>
  </si>
  <si>
    <t xml:space="preserve"> O agronegócio é entendido como a soma de quatro segmentos: insumos para a agropecuária, produção agropecuária básica, ou primária, agroindústria (processamento) e agrosserviços. A análise desse conjunto de segmentos é feita para o ramo agrícola (vegetal) e para o pecuário (animal). Ao serem somados, com as devidas ponderações, obtém-se a análise do agronegócio.</t>
  </si>
  <si>
    <t xml:space="preserve">Pelo critério metodológico do Cepea/Esalq-USP, o PIB do agronegócio é medido pela ótica do produto, ou seja, pelo Valor Adicionado (VA) total deste setor na economia. Ademais, avalia-se o VA a preços de mercado (consideram-se os impostos indiretos menos subsídios relacionados aos produtos). O PIB do agronegócio brasileiro refere-se, portanto, ao produto gerado de forma sistêmica na produção de insumos para a agropecuária, na produção primária e se estendendo por todas as demais atividades que processam e distribuem o produto ao destino final. A renda, por sua vez, se destina à remuneração dos fatores de produção (terra, capital e trabalho).</t>
  </si>
  <si>
    <t xml:space="preserve"> Após estimado o valor do PIB do agronegócio no ano-base, que desde janeiro/17 refere-se ao ano de 2010, parte-se para evolução deste valor de modo a se gerar uma série histórica, por meio de um amplo conjunto de indicadores de preços e produção de instituições de pesquisa e governamentais. Seja para a estimação anual do valor do PIB, ou para as reestimativas mensais das previsões anuais, consideram-se informações a respeito da evolução do Valor Bruto da Produção e do Consumo Intermediário (quando possível) dos segmentos do agronegócio. Pela evolução conjunta do VBP e do CI, estima-se o crescimento do valor adicionado pelo setor.</t>
  </si>
  <si>
    <t xml:space="preserve"> Com base nos procedimentos mencionados e processos adicionais realizados pelo Cepea, os cálculos do PIB do agronegócio resultam em dois indicadores principais, que retratam o comportamento do setor por diferentes óticas:</t>
  </si>
  <si>
    <r>
      <rPr>
        <b val="true"/>
        <sz val="12"/>
        <color rgb="FF000000"/>
        <rFont val="Times New Roman"/>
        <family val="1"/>
        <charset val="1"/>
      </rPr>
      <t xml:space="preserve">PIB-renda Agronegócio: </t>
    </r>
    <r>
      <rPr>
        <sz val="12"/>
        <color rgb="FF000000"/>
        <rFont val="Times New Roman"/>
        <family val="1"/>
        <charset val="1"/>
      </rPr>
      <t xml:space="preserve">(equivale ao PIB divulgado anteriormente pelo Cepea): reflete a renda real do setor, sendo consideradas no cálculo variações de volume e de preços reais, sendo estes deflacionados pelo deflator implícito do PIB nacional. </t>
    </r>
  </si>
  <si>
    <r>
      <rPr>
        <b val="true"/>
        <sz val="12"/>
        <color rgb="FF000000"/>
        <rFont val="Times New Roman"/>
        <family val="1"/>
        <charset val="1"/>
      </rPr>
      <t xml:space="preserve">PIB-volume Agronegócio: </t>
    </r>
    <r>
      <rPr>
        <sz val="12"/>
        <color rgb="FF000000"/>
        <rFont val="Times New Roman"/>
        <family val="1"/>
        <charset val="1"/>
      </rPr>
      <t xml:space="preserve">PIB do agronegócio pelo critério de preços constantes. Resulta daí a variação apenas do volume de produção. Este é o indicador de PIB comparável às variações apresentadas pelo IBGE.</t>
    </r>
  </si>
  <si>
    <r>
      <rPr>
        <sz val="12"/>
        <color rgb="FF000000"/>
        <rFont val="Times New Roman"/>
        <family val="1"/>
        <charset val="1"/>
      </rPr>
      <t xml:space="preserve">A descrição metodológica do cálculo e o acompanhamento do PIB do Agronegócio podem ser obtidos mediante solicitação: </t>
    </r>
    <r>
      <rPr>
        <b val="true"/>
        <sz val="12"/>
        <color rgb="FF000000"/>
        <rFont val="Times New Roman"/>
        <family val="1"/>
        <charset val="1"/>
      </rPr>
      <t xml:space="preserve">pibcepea@usp.br</t>
    </r>
  </si>
  <si>
    <t xml:space="preserve">* Ao utilizar os dados, citar a fonte. </t>
  </si>
  <si>
    <t xml:space="preserve">EQUIPE RESPONSÁVEL</t>
  </si>
  <si>
    <t xml:space="preserve">Coordenação Geral</t>
  </si>
  <si>
    <t xml:space="preserve">Geraldo Sant’Ana de Camargo Barros, Ph.D, Pesquisador Chefe/Coordenador Científico do Cepea/ Esalq/USP.</t>
  </si>
  <si>
    <t xml:space="preserve">Equipe Técnica</t>
  </si>
  <si>
    <t xml:space="preserve">Dra. Adriana Ferreira Silva, Dr. Arlei Luiz Fachinello, Ma. Nicole Rennó Castro, Me. Leandro Gilio, Me. Gustavo Ferrarezi Giachini, Bel. Ana Carolina de Paula Morais e Bel. Marcello Luiz de Souza Jr. </t>
  </si>
  <si>
    <t xml:space="preserve"> PIB-renda do Agronegócio Brasileiro, 1996 a 2018*, em R$ Milhões de 2018</t>
  </si>
  <si>
    <t xml:space="preserve"> PIB do Agronegócio Brasileiro, 1996 a 2018*, em R$ Milhões correntes</t>
  </si>
  <si>
    <t xml:space="preserve">Agronegócio</t>
  </si>
  <si>
    <t xml:space="preserve">Ramo Agrícola</t>
  </si>
  <si>
    <t xml:space="preserve">Ramo Pecuário</t>
  </si>
  <si>
    <t xml:space="preserve">(A) Insumos</t>
  </si>
  <si>
    <t xml:space="preserve">(B) Agropecuária </t>
  </si>
  <si>
    <t xml:space="preserve">(C) Indústria</t>
  </si>
  <si>
    <t xml:space="preserve">(D) Serviços</t>
  </si>
  <si>
    <t xml:space="preserve">Agronegócio Total (A+B+C+D)</t>
  </si>
  <si>
    <t xml:space="preserve">Ramo Agrícola (A+B+C+D)</t>
  </si>
  <si>
    <t xml:space="preserve">Ramo Pecuário (A+B+C+D)</t>
  </si>
  <si>
    <t xml:space="preserve">Fonte: Cepea/CNA</t>
  </si>
  <si>
    <t xml:space="preserve">Variação REAL Anual (em %) de cada segmento do PIB-RENDA do Agronegócio Cepea-USP/CNA</t>
  </si>
  <si>
    <t xml:space="preserve">Variação Anual (em %) de cada segmento do PIB-VOLUME do Agronegócio Cepea-USP/CNA</t>
  </si>
  <si>
    <t xml:space="preserve">Participação dos ramos e segmentos no PIB do agronegócio</t>
  </si>
  <si>
    <t xml:space="preserve">Participação dos segmentos em cada ramo do PIB do agronegócio</t>
  </si>
  <si>
    <t xml:space="preserve">Participação do Agronegócio no PIB do Brasil (em %) </t>
  </si>
  <si>
    <r>
      <rPr>
        <b val="true"/>
        <sz val="9"/>
        <color rgb="FFFFFFFF"/>
        <rFont val="Arial"/>
        <family val="2"/>
        <charset val="1"/>
      </rPr>
      <t xml:space="preserve">PIB total_BR </t>
    </r>
    <r>
      <rPr>
        <sz val="9"/>
        <color rgb="FFFFFFFF"/>
        <rFont val="Arial"/>
        <family val="2"/>
        <charset val="1"/>
      </rPr>
      <t xml:space="preserve">(a preços de mercado em R$ milhões correntes - ref 2010)</t>
    </r>
  </si>
</sst>
</file>

<file path=xl/styles.xml><?xml version="1.0" encoding="utf-8"?>
<styleSheet xmlns="http://schemas.openxmlformats.org/spreadsheetml/2006/main">
  <numFmts count="11">
    <numFmt numFmtId="164" formatCode="General"/>
    <numFmt numFmtId="165" formatCode="0%"/>
    <numFmt numFmtId="166" formatCode="_-* #,##0.00_-;\-* #,##0.00_-;_-* \-??_-;_-@_-"/>
    <numFmt numFmtId="167" formatCode="0.00000000"/>
    <numFmt numFmtId="168" formatCode="_-* #,##0_-;\-* #,##0_-;_-* \-??_-;_-@_-"/>
    <numFmt numFmtId="169" formatCode="0"/>
    <numFmt numFmtId="170" formatCode="0.00"/>
    <numFmt numFmtId="171" formatCode="0.00%"/>
    <numFmt numFmtId="172" formatCode="0.0%"/>
    <numFmt numFmtId="173" formatCode="_(* #,##0_);_(* \(#,##0\);_(* \-??_);_(@_)"/>
    <numFmt numFmtId="174" formatCode="#,##0"/>
  </numFmts>
  <fonts count="2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FFFFFF"/>
      <name val="Calibri"/>
      <family val="0"/>
    </font>
    <font>
      <b val="true"/>
      <sz val="11"/>
      <color rgb="FF000000"/>
      <name val="Arial"/>
      <family val="2"/>
      <charset val="1"/>
    </font>
    <font>
      <sz val="12"/>
      <color rgb="FF000000"/>
      <name val="Times New Roman"/>
      <family val="1"/>
      <charset val="1"/>
    </font>
    <font>
      <b val="true"/>
      <sz val="12"/>
      <color rgb="FF000000"/>
      <name val="Times New Roman"/>
      <family val="1"/>
      <charset val="1"/>
    </font>
    <font>
      <b val="true"/>
      <sz val="11"/>
      <color rgb="FF000000"/>
      <name val="Times New Roman"/>
      <family val="1"/>
      <charset val="1"/>
    </font>
    <font>
      <sz val="11"/>
      <color rgb="FF000000"/>
      <name val="Times New Roman"/>
      <family val="1"/>
      <charset val="1"/>
    </font>
    <font>
      <sz val="10"/>
      <name val="Arial"/>
      <family val="2"/>
      <charset val="1"/>
    </font>
    <font>
      <b val="true"/>
      <sz val="11"/>
      <color rgb="FFFFFFFF"/>
      <name val="Arial"/>
      <family val="2"/>
      <charset val="1"/>
    </font>
    <font>
      <b val="true"/>
      <sz val="10"/>
      <color rgb="FF99330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b val="true"/>
      <sz val="10"/>
      <color rgb="FF404040"/>
      <name val="Arial"/>
      <family val="2"/>
      <charset val="1"/>
    </font>
    <font>
      <b val="true"/>
      <sz val="10"/>
      <name val="Arial"/>
      <family val="2"/>
      <charset val="1"/>
    </font>
    <font>
      <sz val="10"/>
      <color rgb="FF808080"/>
      <name val="Arial"/>
      <family val="2"/>
      <charset val="1"/>
    </font>
    <font>
      <b val="true"/>
      <sz val="10"/>
      <color rgb="FFFF0000"/>
      <name val="Arial"/>
      <family val="2"/>
      <charset val="1"/>
    </font>
    <font>
      <b val="true"/>
      <sz val="11"/>
      <color rgb="FFFFFFFF"/>
      <name val="Calibri"/>
      <family val="0"/>
    </font>
    <font>
      <b val="true"/>
      <sz val="10"/>
      <color rgb="FFFFFFFF"/>
      <name val="Calibri"/>
      <family val="0"/>
    </font>
    <font>
      <b val="true"/>
      <sz val="9"/>
      <color rgb="FFFFFFFF"/>
      <name val="Arial"/>
      <family val="2"/>
      <charset val="1"/>
    </font>
    <font>
      <sz val="9"/>
      <color rgb="FFFFFFFF"/>
      <name val="Arial"/>
      <family val="2"/>
      <charset val="1"/>
    </font>
    <font>
      <b val="true"/>
      <sz val="12"/>
      <color rgb="FF535353"/>
      <name val="Arial"/>
      <family val="2"/>
      <charset val="1"/>
    </font>
    <font>
      <sz val="11"/>
      <name val="Arial"/>
      <family val="2"/>
      <charset val="1"/>
    </font>
    <font>
      <b val="true"/>
      <sz val="11"/>
      <name val="Arial"/>
      <family val="2"/>
      <charset val="1"/>
    </font>
    <font>
      <b val="true"/>
      <sz val="10"/>
      <color rgb="FF262626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B85236"/>
        <bgColor rgb="FF993366"/>
      </patternFill>
    </fill>
    <fill>
      <patternFill patternType="solid">
        <fgColor rgb="FF385724"/>
        <bgColor rgb="FF404040"/>
      </patternFill>
    </fill>
    <fill>
      <patternFill patternType="solid">
        <fgColor rgb="FFFBE5D6"/>
        <bgColor rgb="FFE2F0D9"/>
      </patternFill>
    </fill>
    <fill>
      <patternFill patternType="solid">
        <fgColor rgb="FFE2F0D9"/>
        <bgColor rgb="FFFBE5D6"/>
      </patternFill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5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5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9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3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1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5" fillId="4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5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5" fillId="5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15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7" fillId="6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0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10" fillId="0" borderId="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1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0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22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3" fontId="15" fillId="0" borderId="0" xfId="15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72" fontId="23" fillId="0" borderId="0" xfId="19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72" fontId="24" fillId="4" borderId="0" xfId="19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73" fontId="24" fillId="0" borderId="0" xfId="15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3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24" fillId="0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23" fillId="0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4" fontId="2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23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2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1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al 2" xfId="20" builtinId="53" customBuiltin="true"/>
    <cellStyle name="Normal 4" xfId="21" builtinId="53" customBuiltin="true"/>
    <cellStyle name="Porcentagem 3" xfId="22" builtinId="53" customBuiltin="true"/>
    <cellStyle name="Porcentagem 4" xfId="23" builtinId="53" customBuiltin="true"/>
    <cellStyle name="Vírgula 3" xfId="24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B85236"/>
      <rgbColor rgb="FFFBE5D6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35353"/>
      <rgbColor rgb="FF969696"/>
      <rgbColor rgb="FF003366"/>
      <rgbColor rgb="FF339966"/>
      <rgbColor rgb="FF385724"/>
      <rgbColor rgb="FF404040"/>
      <rgbColor rgb="FF993300"/>
      <rgbColor rgb="FF993366"/>
      <rgbColor rgb="FF333399"/>
      <rgbColor rgb="FF262626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hyperlink" Target="#&apos;NOTAS METODOL&#211;GICAS&apos;!A1" TargetMode="External"/><Relationship Id="rId5" Type="http://schemas.openxmlformats.org/officeDocument/2006/relationships/hyperlink" Target="#PARTICIPA&#199;&#195;O_AGRO!A1" TargetMode="External"/><Relationship Id="rId6" Type="http://schemas.openxmlformats.org/officeDocument/2006/relationships/hyperlink" Target="#PIB!A1" TargetMode="External"/><Relationship Id="rId7" Type="http://schemas.openxmlformats.org/officeDocument/2006/relationships/hyperlink" Target="#VARIA&#199;&#195;O!A1" TargetMode="External"/><Relationship Id="rId8" Type="http://schemas.openxmlformats.org/officeDocument/2006/relationships/hyperlink" Target="#PARTICIPA&#199;&#195;O_BR!A1" TargetMode="Externa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4.png"/><Relationship Id="rId2" Type="http://schemas.openxmlformats.org/officeDocument/2006/relationships/hyperlink" Target="#HOME!A1" TargetMode="Externa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5.png"/><Relationship Id="rId2" Type="http://schemas.openxmlformats.org/officeDocument/2006/relationships/hyperlink" Target="#HOME!A1" TargetMode="Externa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6.png"/><Relationship Id="rId2" Type="http://schemas.openxmlformats.org/officeDocument/2006/relationships/hyperlink" Target="#HOME!A1" TargetMode="Externa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image" Target="../media/image7.png"/><Relationship Id="rId2" Type="http://schemas.openxmlformats.org/officeDocument/2006/relationships/hyperlink" Target="#HOME!A1" TargetMode="External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image" Target="../media/image8.png"/><Relationship Id="rId2" Type="http://schemas.openxmlformats.org/officeDocument/2006/relationships/hyperlink" Target="#HOME!A1" TargetMode="Externa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6</xdr:col>
      <xdr:colOff>380160</xdr:colOff>
      <xdr:row>19</xdr:row>
      <xdr:rowOff>189720</xdr:rowOff>
    </xdr:to>
    <xdr:pic>
      <xdr:nvPicPr>
        <xdr:cNvPr id="0" name="Imagem 1" descr=""/>
        <xdr:cNvPicPr/>
      </xdr:nvPicPr>
      <xdr:blipFill>
        <a:blip r:embed="rId1"/>
        <a:stretch/>
      </xdr:blipFill>
      <xdr:spPr>
        <a:xfrm>
          <a:off x="0" y="0"/>
          <a:ext cx="4250880" cy="3809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142920</xdr:colOff>
      <xdr:row>16</xdr:row>
      <xdr:rowOff>0</xdr:rowOff>
    </xdr:from>
    <xdr:to>
      <xdr:col>6</xdr:col>
      <xdr:colOff>380520</xdr:colOff>
      <xdr:row>20</xdr:row>
      <xdr:rowOff>9000</xdr:rowOff>
    </xdr:to>
    <xdr:pic>
      <xdr:nvPicPr>
        <xdr:cNvPr id="1" name="Imagem 2" descr=""/>
        <xdr:cNvPicPr/>
      </xdr:nvPicPr>
      <xdr:blipFill>
        <a:blip r:embed="rId2"/>
        <a:stretch/>
      </xdr:blipFill>
      <xdr:spPr>
        <a:xfrm>
          <a:off x="1433160" y="3047760"/>
          <a:ext cx="2818080" cy="7711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523800</xdr:colOff>
      <xdr:row>0</xdr:row>
      <xdr:rowOff>76320</xdr:rowOff>
    </xdr:from>
    <xdr:to>
      <xdr:col>8</xdr:col>
      <xdr:colOff>530640</xdr:colOff>
      <xdr:row>6</xdr:row>
      <xdr:rowOff>82440</xdr:rowOff>
    </xdr:to>
    <xdr:pic>
      <xdr:nvPicPr>
        <xdr:cNvPr id="2" name="Imagem 3" descr=""/>
        <xdr:cNvPicPr/>
      </xdr:nvPicPr>
      <xdr:blipFill>
        <a:blip r:embed="rId3"/>
        <a:stretch/>
      </xdr:blipFill>
      <xdr:spPr>
        <a:xfrm>
          <a:off x="4394520" y="76320"/>
          <a:ext cx="1297080" cy="11491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466560</xdr:colOff>
      <xdr:row>8</xdr:row>
      <xdr:rowOff>28440</xdr:rowOff>
    </xdr:from>
    <xdr:to>
      <xdr:col>10</xdr:col>
      <xdr:colOff>246960</xdr:colOff>
      <xdr:row>11</xdr:row>
      <xdr:rowOff>75600</xdr:rowOff>
    </xdr:to>
    <xdr:sp>
      <xdr:nvSpPr>
        <xdr:cNvPr id="3" name="CustomShape 1">
          <a:hlinkClick r:id="rId4"/>
        </xdr:cNvPr>
        <xdr:cNvSpPr/>
      </xdr:nvSpPr>
      <xdr:spPr>
        <a:xfrm>
          <a:off x="4337280" y="1552320"/>
          <a:ext cx="2361240" cy="618480"/>
        </a:xfrm>
        <a:prstGeom prst="roundRect">
          <a:avLst>
            <a:gd name="adj" fmla="val 16667"/>
          </a:avLst>
        </a:prstGeom>
        <a:solidFill>
          <a:srgbClr val="b85236"/>
        </a:solidFill>
        <a:ln>
          <a:noFill/>
        </a:ln>
        <a:effectLst>
          <a:outerShdw algn="ctr" blurRad="44450" dir="5400000" dist="27940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dir="t" rig="balanced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rIns="90000" tIns="45000" bIns="45000" anchor="ctr"/>
        <a:p>
          <a:pPr algn="ctr">
            <a:lnSpc>
              <a:spcPct val="100000"/>
            </a:lnSpc>
          </a:pPr>
          <a:r>
            <a:rPr b="1" lang="en-US" sz="1200" spc="-1" strike="noStrike">
              <a:solidFill>
                <a:srgbClr val="ffffff"/>
              </a:solidFill>
              <a:latin typeface="Calibri"/>
            </a:rPr>
            <a:t>NOTAS METODOLÓGICAS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oneCell">
    <xdr:from>
      <xdr:col>10</xdr:col>
      <xdr:colOff>428760</xdr:colOff>
      <xdr:row>6</xdr:row>
      <xdr:rowOff>181080</xdr:rowOff>
    </xdr:from>
    <xdr:to>
      <xdr:col>14</xdr:col>
      <xdr:colOff>228240</xdr:colOff>
      <xdr:row>10</xdr:row>
      <xdr:rowOff>152280</xdr:rowOff>
    </xdr:to>
    <xdr:sp>
      <xdr:nvSpPr>
        <xdr:cNvPr id="4" name="CustomShape 1">
          <a:hlinkClick r:id="rId5"/>
        </xdr:cNvPr>
        <xdr:cNvSpPr/>
      </xdr:nvSpPr>
      <xdr:spPr>
        <a:xfrm>
          <a:off x="6880320" y="1324080"/>
          <a:ext cx="2379960" cy="732960"/>
        </a:xfrm>
        <a:prstGeom prst="roundRect">
          <a:avLst>
            <a:gd name="adj" fmla="val 16667"/>
          </a:avLst>
        </a:prstGeom>
        <a:solidFill>
          <a:srgbClr val="b85236"/>
        </a:solidFill>
        <a:ln>
          <a:noFill/>
        </a:ln>
        <a:effectLst>
          <a:outerShdw algn="ctr" blurRad="44450" dir="5400000" dist="27940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dir="t" rig="balanced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rIns="90000" tIns="45000" bIns="45000" anchor="ctr"/>
        <a:p>
          <a:pPr algn="ctr">
            <a:lnSpc>
              <a:spcPct val="100000"/>
            </a:lnSpc>
          </a:pPr>
          <a:r>
            <a:rPr b="1" lang="en-US" sz="1200" spc="-1" strike="noStrike">
              <a:solidFill>
                <a:srgbClr val="ffffff"/>
              </a:solidFill>
              <a:latin typeface="Calibri"/>
            </a:rPr>
            <a:t>PARTICIPAÇÃO DOS SEGMENTOS NO PIB TOTAL DO AGRONEGÓCIO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oneCell">
    <xdr:from>
      <xdr:col>6</xdr:col>
      <xdr:colOff>485640</xdr:colOff>
      <xdr:row>12</xdr:row>
      <xdr:rowOff>38160</xdr:rowOff>
    </xdr:from>
    <xdr:to>
      <xdr:col>10</xdr:col>
      <xdr:colOff>285120</xdr:colOff>
      <xdr:row>16</xdr:row>
      <xdr:rowOff>9360</xdr:rowOff>
    </xdr:to>
    <xdr:sp>
      <xdr:nvSpPr>
        <xdr:cNvPr id="5" name="CustomShape 1">
          <a:hlinkClick r:id="rId6"/>
        </xdr:cNvPr>
        <xdr:cNvSpPr/>
      </xdr:nvSpPr>
      <xdr:spPr>
        <a:xfrm>
          <a:off x="4356360" y="2324160"/>
          <a:ext cx="2380320" cy="732960"/>
        </a:xfrm>
        <a:prstGeom prst="roundRect">
          <a:avLst>
            <a:gd name="adj" fmla="val 16667"/>
          </a:avLst>
        </a:prstGeom>
        <a:solidFill>
          <a:srgbClr val="b85236"/>
        </a:solidFill>
        <a:ln>
          <a:noFill/>
        </a:ln>
        <a:effectLst>
          <a:outerShdw algn="ctr" blurRad="44450" dir="5400000" dist="27940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dir="t" rig="balanced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rIns="90000" tIns="45000" bIns="45000" anchor="ctr"/>
        <a:p>
          <a:pPr algn="ctr">
            <a:lnSpc>
              <a:spcPct val="100000"/>
            </a:lnSpc>
          </a:pPr>
          <a:r>
            <a:rPr b="1" lang="en-US" sz="1200" spc="-1" strike="noStrike">
              <a:solidFill>
                <a:srgbClr val="ffffff"/>
              </a:solidFill>
              <a:latin typeface="Calibri"/>
            </a:rPr>
            <a:t>PIB DO AGRONEGÓCIO E SEUS SEGMENTOS 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oneCell">
    <xdr:from>
      <xdr:col>10</xdr:col>
      <xdr:colOff>438120</xdr:colOff>
      <xdr:row>2</xdr:row>
      <xdr:rowOff>19080</xdr:rowOff>
    </xdr:from>
    <xdr:to>
      <xdr:col>14</xdr:col>
      <xdr:colOff>237600</xdr:colOff>
      <xdr:row>5</xdr:row>
      <xdr:rowOff>180720</xdr:rowOff>
    </xdr:to>
    <xdr:sp>
      <xdr:nvSpPr>
        <xdr:cNvPr id="6" name="CustomShape 1">
          <a:hlinkClick r:id="rId7"/>
        </xdr:cNvPr>
        <xdr:cNvSpPr/>
      </xdr:nvSpPr>
      <xdr:spPr>
        <a:xfrm>
          <a:off x="6889680" y="399960"/>
          <a:ext cx="2379960" cy="732960"/>
        </a:xfrm>
        <a:prstGeom prst="roundRect">
          <a:avLst>
            <a:gd name="adj" fmla="val 16667"/>
          </a:avLst>
        </a:prstGeom>
        <a:solidFill>
          <a:srgbClr val="b85236"/>
        </a:solidFill>
        <a:ln>
          <a:noFill/>
        </a:ln>
        <a:effectLst>
          <a:outerShdw algn="ctr" blurRad="44450" dir="5400000" dist="27940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dir="t" rig="balanced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rIns="90000" tIns="45000" bIns="45000" anchor="ctr"/>
        <a:p>
          <a:pPr algn="ctr">
            <a:lnSpc>
              <a:spcPct val="100000"/>
            </a:lnSpc>
          </a:pPr>
          <a:r>
            <a:rPr b="1" lang="en-US" sz="1200" spc="-1" strike="noStrike">
              <a:solidFill>
                <a:srgbClr val="ffffff"/>
              </a:solidFill>
              <a:latin typeface="Calibri"/>
            </a:rPr>
            <a:t>VARIAÇÃO ANUAL DO PIB DO AGRONEGÓCIO E SEUS SEGMENTOS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oneCell">
    <xdr:from>
      <xdr:col>10</xdr:col>
      <xdr:colOff>447840</xdr:colOff>
      <xdr:row>11</xdr:row>
      <xdr:rowOff>57240</xdr:rowOff>
    </xdr:from>
    <xdr:to>
      <xdr:col>14</xdr:col>
      <xdr:colOff>247320</xdr:colOff>
      <xdr:row>16</xdr:row>
      <xdr:rowOff>37800</xdr:rowOff>
    </xdr:to>
    <xdr:sp>
      <xdr:nvSpPr>
        <xdr:cNvPr id="7" name="CustomShape 1">
          <a:hlinkClick r:id="rId8"/>
        </xdr:cNvPr>
        <xdr:cNvSpPr/>
      </xdr:nvSpPr>
      <xdr:spPr>
        <a:xfrm>
          <a:off x="6899400" y="2152440"/>
          <a:ext cx="2379960" cy="933120"/>
        </a:xfrm>
        <a:prstGeom prst="roundRect">
          <a:avLst>
            <a:gd name="adj" fmla="val 16667"/>
          </a:avLst>
        </a:prstGeom>
        <a:solidFill>
          <a:srgbClr val="b85236"/>
        </a:solidFill>
        <a:ln>
          <a:noFill/>
        </a:ln>
        <a:effectLst>
          <a:outerShdw algn="ctr" blurRad="44450" dir="5400000" dist="27940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dir="t" rig="balanced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rIns="90000" tIns="45000" bIns="45000" anchor="ctr"/>
        <a:p>
          <a:pPr algn="ctr">
            <a:lnSpc>
              <a:spcPct val="100000"/>
            </a:lnSpc>
          </a:pPr>
          <a:r>
            <a:rPr b="1" lang="en-US" sz="1200" spc="-1" strike="noStrike">
              <a:solidFill>
                <a:srgbClr val="ffffff"/>
              </a:solidFill>
              <a:latin typeface="Calibri"/>
            </a:rPr>
            <a:t>PARTICIPAÇÃO DO AGRONEGÓCIO E SEUS SEGMENTOS NO PIB TOTAL DO BRASIL</a:t>
          </a:r>
          <a:endParaRPr b="0" lang="en-US" sz="1200" spc="-1" strike="noStrike">
            <a:latin typeface="Times New Roman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276120</xdr:colOff>
      <xdr:row>0</xdr:row>
      <xdr:rowOff>133200</xdr:rowOff>
    </xdr:from>
    <xdr:to>
      <xdr:col>2</xdr:col>
      <xdr:colOff>282960</xdr:colOff>
      <xdr:row>6</xdr:row>
      <xdr:rowOff>139320</xdr:rowOff>
    </xdr:to>
    <xdr:pic>
      <xdr:nvPicPr>
        <xdr:cNvPr id="8" name="Imagem 1" descr=""/>
        <xdr:cNvPicPr/>
      </xdr:nvPicPr>
      <xdr:blipFill>
        <a:blip r:embed="rId1"/>
        <a:stretch/>
      </xdr:blipFill>
      <xdr:spPr>
        <a:xfrm>
          <a:off x="276120" y="133200"/>
          <a:ext cx="1297080" cy="11491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114480</xdr:colOff>
      <xdr:row>65</xdr:row>
      <xdr:rowOff>114480</xdr:rowOff>
    </xdr:from>
    <xdr:to>
      <xdr:col>2</xdr:col>
      <xdr:colOff>133200</xdr:colOff>
      <xdr:row>68</xdr:row>
      <xdr:rowOff>152280</xdr:rowOff>
    </xdr:to>
    <xdr:sp>
      <xdr:nvSpPr>
        <xdr:cNvPr id="9" name="CustomShape 1">
          <a:hlinkClick r:id="rId2"/>
        </xdr:cNvPr>
        <xdr:cNvSpPr/>
      </xdr:nvSpPr>
      <xdr:spPr>
        <a:xfrm>
          <a:off x="114480" y="12553920"/>
          <a:ext cx="1308960" cy="618840"/>
        </a:xfrm>
        <a:prstGeom prst="roundRect">
          <a:avLst>
            <a:gd name="adj" fmla="val 16667"/>
          </a:avLst>
        </a:prstGeom>
        <a:solidFill>
          <a:srgbClr val="b85236"/>
        </a:solidFill>
        <a:ln>
          <a:noFill/>
        </a:ln>
        <a:effectLst>
          <a:outerShdw algn="ctr" blurRad="44450" dir="5400000" dist="27940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dir="t" rig="balanced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rIns="90000" tIns="45000" bIns="45000" anchor="ctr"/>
        <a:p>
          <a:pPr algn="ctr">
            <a:lnSpc>
              <a:spcPct val="100000"/>
            </a:lnSpc>
          </a:pPr>
          <a:r>
            <a:rPr b="1" lang="en-US" sz="1200" spc="-1" strike="noStrike">
              <a:solidFill>
                <a:srgbClr val="ffffff"/>
              </a:solidFill>
              <a:latin typeface="Calibri"/>
            </a:rPr>
            <a:t>VOLTAR AO MENU INICIAL</a:t>
          </a:r>
          <a:endParaRPr b="0" lang="en-US" sz="1200" spc="-1" strike="noStrike">
            <a:latin typeface="Times New Roman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221040</xdr:colOff>
      <xdr:row>0</xdr:row>
      <xdr:rowOff>68400</xdr:rowOff>
    </xdr:from>
    <xdr:to>
      <xdr:col>0</xdr:col>
      <xdr:colOff>1176120</xdr:colOff>
      <xdr:row>5</xdr:row>
      <xdr:rowOff>34200</xdr:rowOff>
    </xdr:to>
    <xdr:pic>
      <xdr:nvPicPr>
        <xdr:cNvPr id="10" name="Imagem 1" descr=""/>
        <xdr:cNvPicPr/>
      </xdr:nvPicPr>
      <xdr:blipFill>
        <a:blip r:embed="rId1"/>
        <a:stretch/>
      </xdr:blipFill>
      <xdr:spPr>
        <a:xfrm>
          <a:off x="221040" y="68400"/>
          <a:ext cx="955080" cy="898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100800</xdr:colOff>
      <xdr:row>5</xdr:row>
      <xdr:rowOff>179280</xdr:rowOff>
    </xdr:from>
    <xdr:to>
      <xdr:col>0</xdr:col>
      <xdr:colOff>1262520</xdr:colOff>
      <xdr:row>7</xdr:row>
      <xdr:rowOff>356040</xdr:rowOff>
    </xdr:to>
    <xdr:sp>
      <xdr:nvSpPr>
        <xdr:cNvPr id="11" name="CustomShape 1">
          <a:hlinkClick r:id="rId2"/>
        </xdr:cNvPr>
        <xdr:cNvSpPr/>
      </xdr:nvSpPr>
      <xdr:spPr>
        <a:xfrm>
          <a:off x="100800" y="1112400"/>
          <a:ext cx="1161720" cy="577080"/>
        </a:xfrm>
        <a:prstGeom prst="roundRect">
          <a:avLst>
            <a:gd name="adj" fmla="val 16667"/>
          </a:avLst>
        </a:prstGeom>
        <a:solidFill>
          <a:srgbClr val="b85236"/>
        </a:solidFill>
        <a:ln>
          <a:noFill/>
        </a:ln>
        <a:effectLst>
          <a:outerShdw algn="ctr" blurRad="44450" dir="5400000" dist="27940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dir="t" rig="balanced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rIns="90000" tIns="45000" bIns="45000" anchor="ctr"/>
        <a:p>
          <a:pPr algn="ctr">
            <a:lnSpc>
              <a:spcPct val="100000"/>
            </a:lnSpc>
          </a:pPr>
          <a:r>
            <a:rPr b="1" lang="en-US" sz="1200" spc="-1" strike="noStrike">
              <a:solidFill>
                <a:srgbClr val="ffffff"/>
              </a:solidFill>
              <a:latin typeface="Calibri"/>
            </a:rPr>
            <a:t>VOLTAR AO MENU INICIAL</a:t>
          </a:r>
          <a:endParaRPr b="0" lang="en-US" sz="1200" spc="-1" strike="noStrike">
            <a:latin typeface="Times New Roman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268920</xdr:colOff>
      <xdr:row>0</xdr:row>
      <xdr:rowOff>67320</xdr:rowOff>
    </xdr:from>
    <xdr:to>
      <xdr:col>0</xdr:col>
      <xdr:colOff>1157400</xdr:colOff>
      <xdr:row>5</xdr:row>
      <xdr:rowOff>163080</xdr:rowOff>
    </xdr:to>
    <xdr:pic>
      <xdr:nvPicPr>
        <xdr:cNvPr id="12" name="Imagem 1" descr=""/>
        <xdr:cNvPicPr/>
      </xdr:nvPicPr>
      <xdr:blipFill>
        <a:blip r:embed="rId1"/>
        <a:stretch/>
      </xdr:blipFill>
      <xdr:spPr>
        <a:xfrm>
          <a:off x="268920" y="67320"/>
          <a:ext cx="888480" cy="905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123120</xdr:colOff>
      <xdr:row>5</xdr:row>
      <xdr:rowOff>244440</xdr:rowOff>
    </xdr:from>
    <xdr:to>
      <xdr:col>0</xdr:col>
      <xdr:colOff>1254600</xdr:colOff>
      <xdr:row>7</xdr:row>
      <xdr:rowOff>403200</xdr:rowOff>
    </xdr:to>
    <xdr:sp>
      <xdr:nvSpPr>
        <xdr:cNvPr id="13" name="CustomShape 1">
          <a:hlinkClick r:id="rId2"/>
        </xdr:cNvPr>
        <xdr:cNvSpPr/>
      </xdr:nvSpPr>
      <xdr:spPr>
        <a:xfrm>
          <a:off x="123120" y="1053720"/>
          <a:ext cx="1131480" cy="578160"/>
        </a:xfrm>
        <a:prstGeom prst="roundRect">
          <a:avLst>
            <a:gd name="adj" fmla="val 16667"/>
          </a:avLst>
        </a:prstGeom>
        <a:solidFill>
          <a:srgbClr val="b85236"/>
        </a:solidFill>
        <a:ln>
          <a:noFill/>
        </a:ln>
        <a:effectLst>
          <a:outerShdw algn="ctr" blurRad="44450" dir="5400000" dist="27940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dir="t" rig="balanced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rIns="90000" tIns="45000" bIns="45000" anchor="ctr"/>
        <a:p>
          <a:pPr algn="ctr">
            <a:lnSpc>
              <a:spcPct val="100000"/>
            </a:lnSpc>
          </a:pPr>
          <a:r>
            <a:rPr b="1" lang="en-US" sz="1100" spc="-1" strike="noStrike">
              <a:solidFill>
                <a:srgbClr val="ffffff"/>
              </a:solidFill>
              <a:latin typeface="Calibri"/>
            </a:rPr>
            <a:t>VOLTAR AO MENU INICIAL</a:t>
          </a:r>
          <a:endParaRPr b="0" lang="en-US" sz="1100" spc="-1" strike="noStrike">
            <a:latin typeface="Times New Roman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168120</xdr:colOff>
      <xdr:row>0</xdr:row>
      <xdr:rowOff>74160</xdr:rowOff>
    </xdr:from>
    <xdr:to>
      <xdr:col>0</xdr:col>
      <xdr:colOff>1009440</xdr:colOff>
      <xdr:row>5</xdr:row>
      <xdr:rowOff>122760</xdr:rowOff>
    </xdr:to>
    <xdr:pic>
      <xdr:nvPicPr>
        <xdr:cNvPr id="14" name="Imagem 1" descr=""/>
        <xdr:cNvPicPr/>
      </xdr:nvPicPr>
      <xdr:blipFill>
        <a:blip r:embed="rId1"/>
        <a:stretch/>
      </xdr:blipFill>
      <xdr:spPr>
        <a:xfrm>
          <a:off x="168120" y="74160"/>
          <a:ext cx="841320" cy="8578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67320</xdr:colOff>
      <xdr:row>6</xdr:row>
      <xdr:rowOff>7200</xdr:rowOff>
    </xdr:from>
    <xdr:to>
      <xdr:col>0</xdr:col>
      <xdr:colOff>1120320</xdr:colOff>
      <xdr:row>8</xdr:row>
      <xdr:rowOff>27360</xdr:rowOff>
    </xdr:to>
    <xdr:sp>
      <xdr:nvSpPr>
        <xdr:cNvPr id="15" name="CustomShape 1">
          <a:hlinkClick r:id="rId2"/>
        </xdr:cNvPr>
        <xdr:cNvSpPr/>
      </xdr:nvSpPr>
      <xdr:spPr>
        <a:xfrm>
          <a:off x="67320" y="1073880"/>
          <a:ext cx="1053000" cy="591480"/>
        </a:xfrm>
        <a:prstGeom prst="roundRect">
          <a:avLst>
            <a:gd name="adj" fmla="val 16667"/>
          </a:avLst>
        </a:prstGeom>
        <a:solidFill>
          <a:srgbClr val="b85236"/>
        </a:solidFill>
        <a:ln>
          <a:noFill/>
        </a:ln>
        <a:effectLst>
          <a:outerShdw algn="ctr" blurRad="44450" dir="5400000" dist="27940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dir="t" rig="balanced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rIns="90000" tIns="45000" bIns="45000" anchor="ctr"/>
        <a:p>
          <a:pPr algn="ctr">
            <a:lnSpc>
              <a:spcPct val="100000"/>
            </a:lnSpc>
          </a:pPr>
          <a:r>
            <a:rPr b="1" lang="en-US" sz="1000" spc="-1" strike="noStrike">
              <a:solidFill>
                <a:srgbClr val="ffffff"/>
              </a:solidFill>
              <a:latin typeface="Calibri"/>
            </a:rPr>
            <a:t>VOLTAR AO MENU INICIAL</a:t>
          </a:r>
          <a:endParaRPr b="0" lang="en-US" sz="1000" spc="-1" strike="noStrike">
            <a:latin typeface="Times New Roman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369720</xdr:colOff>
      <xdr:row>0</xdr:row>
      <xdr:rowOff>45000</xdr:rowOff>
    </xdr:from>
    <xdr:to>
      <xdr:col>0</xdr:col>
      <xdr:colOff>1192320</xdr:colOff>
      <xdr:row>5</xdr:row>
      <xdr:rowOff>51480</xdr:rowOff>
    </xdr:to>
    <xdr:pic>
      <xdr:nvPicPr>
        <xdr:cNvPr id="16" name="Imagem 1" descr=""/>
        <xdr:cNvPicPr/>
      </xdr:nvPicPr>
      <xdr:blipFill>
        <a:blip r:embed="rId1"/>
        <a:stretch/>
      </xdr:blipFill>
      <xdr:spPr>
        <a:xfrm>
          <a:off x="369720" y="45000"/>
          <a:ext cx="822600" cy="8157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109080</xdr:colOff>
      <xdr:row>5</xdr:row>
      <xdr:rowOff>203400</xdr:rowOff>
    </xdr:from>
    <xdr:to>
      <xdr:col>0</xdr:col>
      <xdr:colOff>1347120</xdr:colOff>
      <xdr:row>7</xdr:row>
      <xdr:rowOff>421560</xdr:rowOff>
    </xdr:to>
    <xdr:sp>
      <xdr:nvSpPr>
        <xdr:cNvPr id="17" name="CustomShape 1">
          <a:hlinkClick r:id="rId2"/>
        </xdr:cNvPr>
        <xdr:cNvSpPr/>
      </xdr:nvSpPr>
      <xdr:spPr>
        <a:xfrm>
          <a:off x="109080" y="1012680"/>
          <a:ext cx="1238040" cy="599400"/>
        </a:xfrm>
        <a:prstGeom prst="roundRect">
          <a:avLst>
            <a:gd name="adj" fmla="val 16667"/>
          </a:avLst>
        </a:prstGeom>
        <a:solidFill>
          <a:srgbClr val="b85236"/>
        </a:solidFill>
        <a:ln>
          <a:noFill/>
        </a:ln>
        <a:effectLst>
          <a:outerShdw algn="ctr" blurRad="44450" dir="5400000" dist="27940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dir="t" rig="balanced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rIns="90000" tIns="45000" bIns="45000" anchor="ctr"/>
        <a:p>
          <a:pPr algn="ctr">
            <a:lnSpc>
              <a:spcPct val="100000"/>
            </a:lnSpc>
          </a:pPr>
          <a:r>
            <a:rPr b="1" lang="en-US" sz="1200" spc="-1" strike="noStrike">
              <a:solidFill>
                <a:srgbClr val="ffffff"/>
              </a:solidFill>
              <a:latin typeface="Calibri"/>
            </a:rPr>
            <a:t>VOLTAR AO MENU INICIAL</a:t>
          </a:r>
          <a:endParaRPr b="0" lang="en-US" sz="1200" spc="-1" strike="noStrike">
            <a:latin typeface="Times New Roman"/>
          </a:endParaRPr>
        </a:p>
      </xdr:txBody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3" activeCellId="0" sqref="J3"/>
    </sheetView>
  </sheetViews>
  <sheetFormatPr defaultRowHeight="15" zeroHeight="true" outlineLevelRow="0" outlineLevelCol="0"/>
  <cols>
    <col collapsed="false" customWidth="true" hidden="false" outlineLevel="0" max="15" min="1" style="0" width="9.14"/>
    <col collapsed="false" customWidth="true" hidden="true" outlineLevel="0" max="1025" min="16" style="0" width="9.14"/>
  </cols>
  <sheetData>
    <row r="1" customFormat="false" ht="15" hidden="false" customHeight="false" outlineLevel="0" collapsed="false"/>
    <row r="2" customFormat="false" ht="15" hidden="false" customHeight="false" outlineLevel="0" collapsed="false"/>
    <row r="3" customFormat="false" ht="15" hidden="false" customHeight="false" outlineLevel="0" collapsed="false"/>
    <row r="4" customFormat="false" ht="15" hidden="false" customHeight="false" outlineLevel="0" collapsed="false"/>
    <row r="5" customFormat="false" ht="15" hidden="false" customHeight="false" outlineLevel="0" collapsed="false"/>
    <row r="6" customFormat="false" ht="15" hidden="false" customHeight="false" outlineLevel="0" collapsed="false"/>
    <row r="7" customFormat="false" ht="15" hidden="false" customHeight="false" outlineLevel="0" collapsed="false"/>
    <row r="8" customFormat="false" ht="15" hidden="false" customHeight="false" outlineLevel="0" collapsed="false"/>
    <row r="9" customFormat="false" ht="15" hidden="false" customHeight="false" outlineLevel="0" collapsed="false"/>
    <row r="10" customFormat="false" ht="15" hidden="false" customHeight="false" outlineLevel="0" collapsed="false"/>
    <row r="11" customFormat="false" ht="15" hidden="false" customHeight="false" outlineLevel="0" collapsed="false"/>
    <row r="12" customFormat="false" ht="15" hidden="false" customHeight="false" outlineLevel="0" collapsed="false"/>
    <row r="13" customFormat="false" ht="15" hidden="false" customHeight="false" outlineLevel="0" collapsed="false"/>
    <row r="14" customFormat="false" ht="15" hidden="false" customHeight="false" outlineLevel="0" collapsed="false"/>
    <row r="15" customFormat="false" ht="15" hidden="false" customHeight="false" outlineLevel="0" collapsed="false"/>
    <row r="16" customFormat="false" ht="15" hidden="false" customHeight="false" outlineLevel="0" collapsed="false"/>
    <row r="17" customFormat="false" ht="15" hidden="false" customHeight="false" outlineLevel="0" collapsed="false"/>
    <row r="18" customFormat="false" ht="15" hidden="false" customHeight="false" outlineLevel="0" collapsed="false"/>
    <row r="19" customFormat="false" ht="15" hidden="false" customHeight="false" outlineLevel="0" collapsed="false"/>
    <row r="20" customFormat="false" ht="15" hidden="false" customHeight="false" outlineLevel="0" collapsed="false"/>
    <row r="21" customFormat="false" ht="15" hidden="false" customHeight="false" outlineLevel="0" collapsed="false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D1:D68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67" activeCellId="0" sqref="D67"/>
    </sheetView>
  </sheetViews>
  <sheetFormatPr defaultRowHeight="15" zeroHeight="true" outlineLevelRow="0" outlineLevelCol="0"/>
  <cols>
    <col collapsed="false" customWidth="true" hidden="false" outlineLevel="0" max="3" min="1" style="0" width="9.14"/>
    <col collapsed="false" customWidth="true" hidden="false" outlineLevel="0" max="4" min="4" style="0" width="70.29"/>
    <col collapsed="false" customWidth="true" hidden="false" outlineLevel="0" max="5" min="5" style="0" width="9.14"/>
    <col collapsed="false" customWidth="false" hidden="true" outlineLevel="0" max="7" min="6" style="0" width="11.52"/>
    <col collapsed="false" customWidth="true" hidden="true" outlineLevel="0" max="1025" min="8" style="0" width="9.14"/>
  </cols>
  <sheetData>
    <row r="1" customFormat="false" ht="15" hidden="false" customHeight="false" outlineLevel="0" collapsed="false">
      <c r="D1" s="1" t="s">
        <v>0</v>
      </c>
    </row>
    <row r="2" customFormat="false" ht="15" hidden="false" customHeight="false" outlineLevel="0" collapsed="false">
      <c r="D2" s="1"/>
    </row>
    <row r="4" customFormat="false" ht="15" hidden="false" customHeight="true" outlineLevel="0" collapsed="false">
      <c r="D4" s="2"/>
    </row>
    <row r="5" customFormat="false" ht="15" hidden="false" customHeight="true" outlineLevel="0" collapsed="false">
      <c r="D5" s="3" t="s">
        <v>1</v>
      </c>
    </row>
    <row r="6" customFormat="false" ht="15" hidden="false" customHeight="true" outlineLevel="0" collapsed="false">
      <c r="D6" s="3"/>
    </row>
    <row r="7" customFormat="false" ht="15" hidden="false" customHeight="true" outlineLevel="0" collapsed="false">
      <c r="D7" s="3"/>
    </row>
    <row r="8" customFormat="false" ht="15" hidden="false" customHeight="true" outlineLevel="0" collapsed="false">
      <c r="D8" s="3"/>
    </row>
    <row r="9" customFormat="false" ht="15" hidden="false" customHeight="true" outlineLevel="0" collapsed="false">
      <c r="D9" s="3"/>
    </row>
    <row r="10" customFormat="false" ht="15" hidden="false" customHeight="true" outlineLevel="0" collapsed="false">
      <c r="D10" s="4"/>
    </row>
    <row r="11" customFormat="false" ht="15" hidden="false" customHeight="true" outlineLevel="0" collapsed="false">
      <c r="D11" s="3" t="s">
        <v>2</v>
      </c>
    </row>
    <row r="12" customFormat="false" ht="15" hidden="false" customHeight="true" outlineLevel="0" collapsed="false">
      <c r="D12" s="3"/>
    </row>
    <row r="13" customFormat="false" ht="15" hidden="false" customHeight="true" outlineLevel="0" collapsed="false">
      <c r="D13" s="3"/>
    </row>
    <row r="14" customFormat="false" ht="15" hidden="false" customHeight="true" outlineLevel="0" collapsed="false">
      <c r="D14" s="3"/>
    </row>
    <row r="15" customFormat="false" ht="15" hidden="false" customHeight="true" outlineLevel="0" collapsed="false">
      <c r="D15" s="3"/>
    </row>
    <row r="16" customFormat="false" ht="15" hidden="false" customHeight="true" outlineLevel="0" collapsed="false">
      <c r="D16" s="3"/>
    </row>
    <row r="17" customFormat="false" ht="15.75" hidden="false" customHeight="true" outlineLevel="0" collapsed="false">
      <c r="D17" s="3" t="s">
        <v>3</v>
      </c>
    </row>
    <row r="18" customFormat="false" ht="15" hidden="false" customHeight="false" outlineLevel="0" collapsed="false">
      <c r="D18" s="3"/>
    </row>
    <row r="19" customFormat="false" ht="15" hidden="false" customHeight="false" outlineLevel="0" collapsed="false">
      <c r="D19" s="3"/>
    </row>
    <row r="20" customFormat="false" ht="15" hidden="false" customHeight="false" outlineLevel="0" collapsed="false">
      <c r="D20" s="3"/>
    </row>
    <row r="21" customFormat="false" ht="15" hidden="false" customHeight="false" outlineLevel="0" collapsed="false">
      <c r="D21" s="3"/>
    </row>
    <row r="22" customFormat="false" ht="15" hidden="false" customHeight="false" outlineLevel="0" collapsed="false">
      <c r="D22" s="3"/>
    </row>
    <row r="23" customFormat="false" ht="15" hidden="false" customHeight="false" outlineLevel="0" collapsed="false">
      <c r="D23" s="3"/>
    </row>
    <row r="24" customFormat="false" ht="15" hidden="false" customHeight="false" outlineLevel="0" collapsed="false">
      <c r="D24" s="3"/>
    </row>
    <row r="25" customFormat="false" ht="15" hidden="false" customHeight="false" outlineLevel="0" collapsed="false">
      <c r="D25" s="3"/>
    </row>
    <row r="26" customFormat="false" ht="15" hidden="false" customHeight="false" outlineLevel="0" collapsed="false">
      <c r="D26" s="3"/>
    </row>
    <row r="27" customFormat="false" ht="15" hidden="false" customHeight="false" outlineLevel="0" collapsed="false">
      <c r="D27" s="5"/>
    </row>
    <row r="28" customFormat="false" ht="15" hidden="false" customHeight="true" outlineLevel="0" collapsed="false">
      <c r="D28" s="3" t="s">
        <v>4</v>
      </c>
    </row>
    <row r="29" customFormat="false" ht="13.5" hidden="false" customHeight="true" outlineLevel="0" collapsed="false">
      <c r="D29" s="3"/>
    </row>
    <row r="30" customFormat="false" ht="15" hidden="false" customHeight="false" outlineLevel="0" collapsed="false">
      <c r="D30" s="3"/>
    </row>
    <row r="31" customFormat="false" ht="15" hidden="false" customHeight="false" outlineLevel="0" collapsed="false">
      <c r="D31" s="3"/>
    </row>
    <row r="32" customFormat="false" ht="15" hidden="false" customHeight="false" outlineLevel="0" collapsed="false">
      <c r="D32" s="3"/>
    </row>
    <row r="33" customFormat="false" ht="15" hidden="false" customHeight="false" outlineLevel="0" collapsed="false">
      <c r="D33" s="3"/>
    </row>
    <row r="34" customFormat="false" ht="15" hidden="false" customHeight="true" outlineLevel="0" collapsed="false">
      <c r="D34" s="3"/>
    </row>
    <row r="35" customFormat="false" ht="15" hidden="false" customHeight="true" outlineLevel="0" collapsed="false">
      <c r="D35" s="3"/>
    </row>
    <row r="36" customFormat="false" ht="15" hidden="false" customHeight="true" outlineLevel="0" collapsed="false">
      <c r="D36" s="3"/>
    </row>
    <row r="37" customFormat="false" ht="15" hidden="false" customHeight="true" outlineLevel="0" collapsed="false">
      <c r="D37" s="3"/>
    </row>
    <row r="38" customFormat="false" ht="15" hidden="false" customHeight="true" outlineLevel="0" collapsed="false">
      <c r="D38" s="3" t="s">
        <v>5</v>
      </c>
    </row>
    <row r="39" customFormat="false" ht="15" hidden="false" customHeight="true" outlineLevel="0" collapsed="false">
      <c r="D39" s="3"/>
    </row>
    <row r="40" customFormat="false" ht="15" hidden="false" customHeight="true" outlineLevel="0" collapsed="false">
      <c r="D40" s="3"/>
    </row>
    <row r="41" customFormat="false" ht="15" hidden="false" customHeight="true" outlineLevel="0" collapsed="false">
      <c r="D41" s="3"/>
    </row>
    <row r="42" customFormat="false" ht="15" hidden="false" customHeight="true" outlineLevel="0" collapsed="false">
      <c r="D42" s="5"/>
    </row>
    <row r="43" customFormat="false" ht="15" hidden="false" customHeight="true" outlineLevel="0" collapsed="false">
      <c r="D43" s="6" t="s">
        <v>6</v>
      </c>
    </row>
    <row r="44" customFormat="false" ht="15" hidden="false" customHeight="true" outlineLevel="0" collapsed="false">
      <c r="D44" s="6"/>
    </row>
    <row r="45" customFormat="false" ht="15" hidden="false" customHeight="false" outlineLevel="0" collapsed="false">
      <c r="D45" s="6"/>
    </row>
    <row r="46" customFormat="false" ht="15" hidden="false" customHeight="false" outlineLevel="0" collapsed="false">
      <c r="D46" s="6"/>
    </row>
    <row r="47" customFormat="false" ht="15" hidden="false" customHeight="false" outlineLevel="0" collapsed="false">
      <c r="D47" s="5"/>
    </row>
    <row r="48" customFormat="false" ht="15" hidden="false" customHeight="true" outlineLevel="0" collapsed="false">
      <c r="D48" s="6" t="s">
        <v>7</v>
      </c>
    </row>
    <row r="49" customFormat="false" ht="15" hidden="false" customHeight="false" outlineLevel="0" collapsed="false">
      <c r="D49" s="6"/>
    </row>
    <row r="50" customFormat="false" ht="15" hidden="false" customHeight="false" outlineLevel="0" collapsed="false">
      <c r="D50" s="6"/>
    </row>
    <row r="51" customFormat="false" ht="15" hidden="false" customHeight="false" outlineLevel="0" collapsed="false">
      <c r="D51" s="6"/>
    </row>
    <row r="52" customFormat="false" ht="15.75" hidden="false" customHeight="true" outlineLevel="0" collapsed="false">
      <c r="D52" s="3" t="s">
        <v>8</v>
      </c>
    </row>
    <row r="53" customFormat="false" ht="15.75" hidden="false" customHeight="true" outlineLevel="0" collapsed="false">
      <c r="D53" s="3"/>
    </row>
    <row r="54" customFormat="false" ht="15.75" hidden="false" customHeight="true" outlineLevel="0" collapsed="false">
      <c r="D54" s="3"/>
    </row>
    <row r="55" customFormat="false" ht="15.75" hidden="false" customHeight="false" outlineLevel="0" collapsed="false">
      <c r="D55" s="4"/>
    </row>
    <row r="56" customFormat="false" ht="15.75" hidden="false" customHeight="false" outlineLevel="0" collapsed="false">
      <c r="D56" s="7" t="s">
        <v>9</v>
      </c>
    </row>
    <row r="57" customFormat="false" ht="15" hidden="false" customHeight="false" outlineLevel="0" collapsed="false"/>
    <row r="58" customFormat="false" ht="15" hidden="false" customHeight="false" outlineLevel="0" collapsed="false">
      <c r="D58" s="8" t="s">
        <v>10</v>
      </c>
    </row>
    <row r="59" customFormat="false" ht="15" hidden="false" customHeight="false" outlineLevel="0" collapsed="false">
      <c r="D59" s="8"/>
    </row>
    <row r="61" customFormat="false" ht="15.75" hidden="false" customHeight="false" outlineLevel="0" collapsed="false">
      <c r="D61" s="9" t="s">
        <v>11</v>
      </c>
    </row>
    <row r="62" customFormat="false" ht="15" hidden="false" customHeight="true" outlineLevel="0" collapsed="false">
      <c r="D62" s="10" t="s">
        <v>12</v>
      </c>
    </row>
    <row r="63" customFormat="false" ht="15" hidden="false" customHeight="false" outlineLevel="0" collapsed="false">
      <c r="D63" s="10"/>
    </row>
    <row r="65" customFormat="false" ht="15.75" hidden="false" customHeight="false" outlineLevel="0" collapsed="false">
      <c r="D65" s="9" t="s">
        <v>13</v>
      </c>
    </row>
    <row r="66" customFormat="false" ht="15.75" hidden="false" customHeight="false" outlineLevel="0" collapsed="false">
      <c r="D66" s="9"/>
    </row>
    <row r="67" customFormat="false" ht="15" hidden="false" customHeight="true" outlineLevel="0" collapsed="false">
      <c r="D67" s="11" t="s">
        <v>14</v>
      </c>
    </row>
    <row r="68" customFormat="false" ht="15" hidden="false" customHeight="false" outlineLevel="0" collapsed="false"/>
    <row r="69" customFormat="false" ht="15" hidden="false" customHeight="false" outlineLevel="0" collapsed="false"/>
    <row r="70" customFormat="false" ht="15" hidden="false" customHeight="false" outlineLevel="0" collapsed="false"/>
  </sheetData>
  <mergeCells count="12">
    <mergeCell ref="D1:D2"/>
    <mergeCell ref="D5:D9"/>
    <mergeCell ref="D11:D16"/>
    <mergeCell ref="D17:D26"/>
    <mergeCell ref="D28:D37"/>
    <mergeCell ref="D38:D41"/>
    <mergeCell ref="D43:D46"/>
    <mergeCell ref="D48:D51"/>
    <mergeCell ref="D52:D54"/>
    <mergeCell ref="D58:D59"/>
    <mergeCell ref="D62:D63"/>
    <mergeCell ref="D67:D69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J89"/>
  <sheetViews>
    <sheetView showFormulas="false" showGridLines="false" showRowColHeaders="true" showZeros="true" rightToLeft="false" tabSelected="true" showOutlineSymbols="true" defaultGridColor="true" view="normal" topLeftCell="A1" colorId="64" zoomScale="85" zoomScaleNormal="85" zoomScalePageLayoutView="100" workbookViewId="0">
      <pane xSplit="1" ySplit="8" topLeftCell="V9" activePane="bottomRight" state="frozen"/>
      <selection pane="topLeft" activeCell="A1" activeCellId="0" sqref="A1"/>
      <selection pane="topRight" activeCell="V1" activeCellId="0" sqref="V1"/>
      <selection pane="bottomLeft" activeCell="A9" activeCellId="0" sqref="A9"/>
      <selection pane="bottomRight" activeCell="L22" activeCellId="0" sqref="L22"/>
    </sheetView>
  </sheetViews>
  <sheetFormatPr defaultRowHeight="12.75" zeroHeight="true" outlineLevelRow="0" outlineLevelCol="0"/>
  <cols>
    <col collapsed="false" customWidth="true" hidden="false" outlineLevel="0" max="1" min="1" style="12" width="20.42"/>
    <col collapsed="false" customWidth="true" hidden="false" outlineLevel="0" max="2" min="2" style="12" width="9.42"/>
    <col collapsed="false" customWidth="true" hidden="false" outlineLevel="0" max="3" min="3" style="12" width="13.86"/>
    <col collapsed="false" customWidth="true" hidden="false" outlineLevel="0" max="4" min="4" style="12" width="10.42"/>
    <col collapsed="false" customWidth="true" hidden="false" outlineLevel="0" max="5" min="5" style="12" width="10.99"/>
    <col collapsed="false" customWidth="true" hidden="false" outlineLevel="0" max="6" min="6" style="12" width="16.42"/>
    <col collapsed="false" customWidth="true" hidden="false" outlineLevel="0" max="7" min="7" style="12" width="2.42"/>
    <col collapsed="false" customWidth="true" hidden="false" outlineLevel="0" max="8" min="8" style="12" width="11.86"/>
    <col collapsed="false" customWidth="true" hidden="false" outlineLevel="0" max="9" min="9" style="12" width="14.43"/>
    <col collapsed="false" customWidth="true" hidden="false" outlineLevel="0" max="10" min="10" style="12" width="10.58"/>
    <col collapsed="false" customWidth="true" hidden="false" outlineLevel="0" max="11" min="11" style="12" width="11.57"/>
    <col collapsed="false" customWidth="true" hidden="false" outlineLevel="0" max="12" min="12" style="12" width="15.15"/>
    <col collapsed="false" customWidth="true" hidden="false" outlineLevel="0" max="13" min="13" style="12" width="1.71"/>
    <col collapsed="false" customWidth="true" hidden="false" outlineLevel="0" max="14" min="14" style="12" width="11.99"/>
    <col collapsed="false" customWidth="true" hidden="false" outlineLevel="0" max="15" min="15" style="12" width="14.28"/>
    <col collapsed="false" customWidth="true" hidden="false" outlineLevel="0" max="16" min="16" style="12" width="11.29"/>
    <col collapsed="false" customWidth="true" hidden="false" outlineLevel="0" max="17" min="17" style="12" width="10.85"/>
    <col collapsed="false" customWidth="true" hidden="false" outlineLevel="0" max="18" min="18" style="12" width="15.15"/>
    <col collapsed="false" customWidth="true" hidden="false" outlineLevel="0" max="19" min="19" style="12" width="5.57"/>
    <col collapsed="false" customWidth="true" hidden="false" outlineLevel="0" max="20" min="20" style="12" width="11.86"/>
    <col collapsed="false" customWidth="true" hidden="false" outlineLevel="0" max="21" min="21" style="12" width="13.7"/>
    <col collapsed="false" customWidth="true" hidden="false" outlineLevel="0" max="22" min="22" style="12" width="11.86"/>
    <col collapsed="false" customWidth="true" hidden="false" outlineLevel="0" max="23" min="23" style="12" width="11.57"/>
    <col collapsed="false" customWidth="true" hidden="false" outlineLevel="0" max="24" min="24" style="12" width="18.42"/>
    <col collapsed="false" customWidth="true" hidden="false" outlineLevel="0" max="25" min="25" style="12" width="2.42"/>
    <col collapsed="false" customWidth="true" hidden="false" outlineLevel="0" max="26" min="26" style="12" width="11.86"/>
    <col collapsed="false" customWidth="true" hidden="false" outlineLevel="0" max="27" min="27" style="12" width="14.86"/>
    <col collapsed="false" customWidth="true" hidden="false" outlineLevel="0" max="28" min="28" style="12" width="11.86"/>
    <col collapsed="false" customWidth="true" hidden="false" outlineLevel="0" max="29" min="29" style="12" width="11.57"/>
    <col collapsed="false" customWidth="true" hidden="false" outlineLevel="0" max="30" min="30" style="12" width="14.57"/>
    <col collapsed="false" customWidth="true" hidden="false" outlineLevel="0" max="31" min="31" style="12" width="3.29"/>
    <col collapsed="false" customWidth="true" hidden="false" outlineLevel="0" max="32" min="32" style="12" width="11.86"/>
    <col collapsed="false" customWidth="true" hidden="false" outlineLevel="0" max="33" min="33" style="12" width="15.57"/>
    <col collapsed="false" customWidth="true" hidden="false" outlineLevel="0" max="34" min="34" style="12" width="11.86"/>
    <col collapsed="false" customWidth="true" hidden="false" outlineLevel="0" max="35" min="35" style="12" width="11.57"/>
    <col collapsed="false" customWidth="true" hidden="false" outlineLevel="0" max="36" min="36" style="12" width="15.15"/>
    <col collapsed="false" customWidth="true" hidden="false" outlineLevel="0" max="37" min="37" style="12" width="9.14"/>
    <col collapsed="false" customWidth="true" hidden="true" outlineLevel="0" max="1025" min="38" style="12" width="9.14"/>
  </cols>
  <sheetData>
    <row r="1" customFormat="false" ht="12.75" hidden="false" customHeight="false" outlineLevel="0" collapsed="false"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</row>
    <row r="2" customFormat="false" ht="15" hidden="false" customHeight="false" outlineLevel="0" collapsed="false"/>
    <row r="3" customFormat="false" ht="12.75" hidden="false" customHeight="false" outlineLevel="0" collapsed="false"/>
    <row r="4" customFormat="false" ht="12.75" hidden="false" customHeight="false" outlineLevel="0" collapsed="false"/>
    <row r="5" customFormat="false" ht="20.25" hidden="false" customHeight="true" outlineLevel="0" collapsed="false"/>
    <row r="6" customFormat="false" ht="15.75" hidden="false" customHeight="true" outlineLevel="0" collapsed="false">
      <c r="B6" s="14" t="s">
        <v>15</v>
      </c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T6" s="15" t="s">
        <v>16</v>
      </c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</row>
    <row r="7" customFormat="false" ht="15.75" hidden="false" customHeight="true" outlineLevel="0" collapsed="false">
      <c r="A7" s="16"/>
      <c r="B7" s="17" t="s">
        <v>17</v>
      </c>
      <c r="C7" s="17"/>
      <c r="D7" s="17"/>
      <c r="E7" s="17"/>
      <c r="F7" s="17"/>
      <c r="G7" s="18"/>
      <c r="H7" s="17" t="s">
        <v>18</v>
      </c>
      <c r="I7" s="17"/>
      <c r="J7" s="17"/>
      <c r="K7" s="17"/>
      <c r="L7" s="17"/>
      <c r="M7" s="18"/>
      <c r="N7" s="17" t="s">
        <v>19</v>
      </c>
      <c r="O7" s="17"/>
      <c r="P7" s="17"/>
      <c r="Q7" s="17"/>
      <c r="R7" s="17"/>
      <c r="T7" s="19" t="s">
        <v>17</v>
      </c>
      <c r="U7" s="19"/>
      <c r="V7" s="19"/>
      <c r="W7" s="19"/>
      <c r="X7" s="19"/>
      <c r="Y7" s="18"/>
      <c r="Z7" s="19" t="s">
        <v>18</v>
      </c>
      <c r="AA7" s="19"/>
      <c r="AB7" s="19"/>
      <c r="AC7" s="19"/>
      <c r="AD7" s="19"/>
      <c r="AE7" s="18"/>
      <c r="AF7" s="19" t="s">
        <v>19</v>
      </c>
      <c r="AG7" s="19"/>
      <c r="AH7" s="19"/>
      <c r="AI7" s="19"/>
      <c r="AJ7" s="19"/>
    </row>
    <row r="8" customFormat="false" ht="32.25" hidden="false" customHeight="true" outlineLevel="0" collapsed="false">
      <c r="B8" s="20" t="s">
        <v>20</v>
      </c>
      <c r="C8" s="20" t="s">
        <v>21</v>
      </c>
      <c r="D8" s="20" t="s">
        <v>22</v>
      </c>
      <c r="E8" s="20" t="s">
        <v>23</v>
      </c>
      <c r="F8" s="20" t="s">
        <v>24</v>
      </c>
      <c r="G8" s="18"/>
      <c r="H8" s="20" t="s">
        <v>20</v>
      </c>
      <c r="I8" s="20" t="s">
        <v>21</v>
      </c>
      <c r="J8" s="20" t="s">
        <v>22</v>
      </c>
      <c r="K8" s="20" t="s">
        <v>23</v>
      </c>
      <c r="L8" s="20" t="s">
        <v>25</v>
      </c>
      <c r="M8" s="18"/>
      <c r="N8" s="20" t="s">
        <v>20</v>
      </c>
      <c r="O8" s="20" t="s">
        <v>21</v>
      </c>
      <c r="P8" s="20" t="s">
        <v>22</v>
      </c>
      <c r="Q8" s="20" t="s">
        <v>23</v>
      </c>
      <c r="R8" s="20" t="s">
        <v>26</v>
      </c>
      <c r="T8" s="21" t="s">
        <v>20</v>
      </c>
      <c r="U8" s="21" t="s">
        <v>21</v>
      </c>
      <c r="V8" s="21" t="s">
        <v>22</v>
      </c>
      <c r="W8" s="21" t="s">
        <v>23</v>
      </c>
      <c r="X8" s="21" t="s">
        <v>24</v>
      </c>
      <c r="Y8" s="18"/>
      <c r="Z8" s="21" t="s">
        <v>20</v>
      </c>
      <c r="AA8" s="21" t="s">
        <v>21</v>
      </c>
      <c r="AB8" s="21" t="s">
        <v>22</v>
      </c>
      <c r="AC8" s="21" t="s">
        <v>23</v>
      </c>
      <c r="AD8" s="21" t="s">
        <v>25</v>
      </c>
      <c r="AE8" s="18"/>
      <c r="AF8" s="21" t="s">
        <v>20</v>
      </c>
      <c r="AG8" s="21" t="s">
        <v>21</v>
      </c>
      <c r="AH8" s="21" t="s">
        <v>22</v>
      </c>
      <c r="AI8" s="21" t="s">
        <v>23</v>
      </c>
      <c r="AJ8" s="21" t="s">
        <v>26</v>
      </c>
    </row>
    <row r="9" customFormat="false" ht="15" hidden="false" customHeight="true" outlineLevel="0" collapsed="false">
      <c r="A9" s="22" t="n">
        <v>1996</v>
      </c>
      <c r="B9" s="23" t="n">
        <v>30211.9396337841</v>
      </c>
      <c r="C9" s="23" t="n">
        <v>191431.440214069</v>
      </c>
      <c r="D9" s="23" t="n">
        <v>492181.134972725</v>
      </c>
      <c r="E9" s="23" t="n">
        <v>618182.941873786</v>
      </c>
      <c r="F9" s="24" t="n">
        <v>1332007.45669436</v>
      </c>
      <c r="H9" s="23" t="n">
        <v>21573.6788105227</v>
      </c>
      <c r="I9" s="23" t="n">
        <v>149790.284039215</v>
      </c>
      <c r="J9" s="23" t="n">
        <v>394763.413961723</v>
      </c>
      <c r="K9" s="23" t="n">
        <v>433917.783224721</v>
      </c>
      <c r="L9" s="25" t="n">
        <v>1000045.16003618</v>
      </c>
      <c r="N9" s="23" t="n">
        <v>8638.26082326138</v>
      </c>
      <c r="O9" s="23" t="n">
        <v>41641.1561748543</v>
      </c>
      <c r="P9" s="23" t="n">
        <v>97417.7210110015</v>
      </c>
      <c r="Q9" s="23" t="n">
        <v>184265.158649066</v>
      </c>
      <c r="R9" s="25" t="n">
        <v>331962.296658183</v>
      </c>
      <c r="T9" s="23" t="n">
        <v>6177.21032596507</v>
      </c>
      <c r="U9" s="23" t="n">
        <v>39140.5611006313</v>
      </c>
      <c r="V9" s="23" t="n">
        <v>100632.611677767</v>
      </c>
      <c r="W9" s="23" t="n">
        <v>126395.262871771</v>
      </c>
      <c r="X9" s="26" t="n">
        <v>272345.645976134</v>
      </c>
      <c r="Z9" s="23" t="n">
        <v>4411.00945959765</v>
      </c>
      <c r="AA9" s="23" t="n">
        <v>30626.503975322</v>
      </c>
      <c r="AB9" s="23" t="n">
        <v>80714.3356764397</v>
      </c>
      <c r="AC9" s="23" t="n">
        <v>88719.9379995548</v>
      </c>
      <c r="AD9" s="25" t="n">
        <v>204471.787110914</v>
      </c>
      <c r="AF9" s="23" t="n">
        <v>1766.20086636742</v>
      </c>
      <c r="AG9" s="23" t="n">
        <v>8514.05712530931</v>
      </c>
      <c r="AH9" s="23" t="n">
        <v>19918.2760013271</v>
      </c>
      <c r="AI9" s="23" t="n">
        <v>37675.3248722162</v>
      </c>
      <c r="AJ9" s="25" t="n">
        <v>67873.85886522</v>
      </c>
    </row>
    <row r="10" s="27" customFormat="true" ht="14.25" hidden="false" customHeight="true" outlineLevel="0" collapsed="false">
      <c r="A10" s="22" t="n">
        <v>1997</v>
      </c>
      <c r="B10" s="23" t="n">
        <v>31386.4058564182</v>
      </c>
      <c r="C10" s="23" t="n">
        <v>191144.141723597</v>
      </c>
      <c r="D10" s="23" t="n">
        <v>461717.368878396</v>
      </c>
      <c r="E10" s="23" t="n">
        <v>578194.65144803</v>
      </c>
      <c r="F10" s="24" t="n">
        <v>1262442.56790644</v>
      </c>
      <c r="G10" s="12"/>
      <c r="H10" s="23" t="n">
        <v>23311.1484054585</v>
      </c>
      <c r="I10" s="23" t="n">
        <v>148673.741220875</v>
      </c>
      <c r="J10" s="23" t="n">
        <v>370663.332958349</v>
      </c>
      <c r="K10" s="23" t="n">
        <v>403916.547814953</v>
      </c>
      <c r="L10" s="25" t="n">
        <v>946564.770399634</v>
      </c>
      <c r="M10" s="12"/>
      <c r="N10" s="23" t="n">
        <v>8075.25745095973</v>
      </c>
      <c r="O10" s="23" t="n">
        <v>42470.4005027221</v>
      </c>
      <c r="P10" s="23" t="n">
        <v>91054.0359200469</v>
      </c>
      <c r="Q10" s="23" t="n">
        <v>174278.103633077</v>
      </c>
      <c r="R10" s="25" t="n">
        <v>315877.797506806</v>
      </c>
      <c r="S10" s="12"/>
      <c r="T10" s="23" t="n">
        <v>6913.34276224297</v>
      </c>
      <c r="U10" s="23" t="n">
        <v>42102.4622817636</v>
      </c>
      <c r="V10" s="23" t="n">
        <v>101700.412750018</v>
      </c>
      <c r="W10" s="23" t="n">
        <v>127356.341055484</v>
      </c>
      <c r="X10" s="26" t="n">
        <v>278072.558849509</v>
      </c>
      <c r="Y10" s="12"/>
      <c r="Z10" s="23" t="n">
        <v>5134.64204361879</v>
      </c>
      <c r="AA10" s="23" t="n">
        <v>32747.6977614732</v>
      </c>
      <c r="AB10" s="23" t="n">
        <v>81644.3488897422</v>
      </c>
      <c r="AC10" s="23" t="n">
        <v>88968.8852926003</v>
      </c>
      <c r="AD10" s="25" t="n">
        <v>208495.573987434</v>
      </c>
      <c r="AE10" s="12"/>
      <c r="AF10" s="23" t="n">
        <v>1778.70071862417</v>
      </c>
      <c r="AG10" s="23" t="n">
        <v>9354.76452029034</v>
      </c>
      <c r="AH10" s="23" t="n">
        <v>20056.0638602761</v>
      </c>
      <c r="AI10" s="23" t="n">
        <v>38387.4557628835</v>
      </c>
      <c r="AJ10" s="25" t="n">
        <v>69576.9848620741</v>
      </c>
    </row>
    <row r="11" s="29" customFormat="true" ht="14.25" hidden="false" customHeight="true" outlineLevel="0" collapsed="false">
      <c r="A11" s="28" t="n">
        <v>1998</v>
      </c>
      <c r="B11" s="23" t="n">
        <v>30423.0063101543</v>
      </c>
      <c r="C11" s="23" t="n">
        <v>192156.163283617</v>
      </c>
      <c r="D11" s="23" t="n">
        <v>435969.499371096</v>
      </c>
      <c r="E11" s="23" t="n">
        <v>550857.377162549</v>
      </c>
      <c r="F11" s="24" t="n">
        <v>1209406.04612742</v>
      </c>
      <c r="G11" s="12"/>
      <c r="H11" s="23" t="n">
        <v>22434.1260299841</v>
      </c>
      <c r="I11" s="23" t="n">
        <v>150920.701102703</v>
      </c>
      <c r="J11" s="23" t="n">
        <v>353118.914286004</v>
      </c>
      <c r="K11" s="23" t="n">
        <v>390724.710902302</v>
      </c>
      <c r="L11" s="25" t="n">
        <v>917198.452320993</v>
      </c>
      <c r="M11" s="12"/>
      <c r="N11" s="23" t="n">
        <v>7988.88028017025</v>
      </c>
      <c r="O11" s="23" t="n">
        <v>41235.4621809143</v>
      </c>
      <c r="P11" s="23" t="n">
        <v>82850.585085092</v>
      </c>
      <c r="Q11" s="23" t="n">
        <v>160132.666260247</v>
      </c>
      <c r="R11" s="25" t="n">
        <v>292207.593806423</v>
      </c>
      <c r="S11" s="12"/>
      <c r="T11" s="23" t="n">
        <v>7031.12738585297</v>
      </c>
      <c r="U11" s="23" t="n">
        <v>44409.630272894</v>
      </c>
      <c r="V11" s="23" t="n">
        <v>100757.862493083</v>
      </c>
      <c r="W11" s="23" t="n">
        <v>127309.850669623</v>
      </c>
      <c r="X11" s="26" t="n">
        <v>279508.470821452</v>
      </c>
      <c r="Y11" s="12"/>
      <c r="Z11" s="23" t="n">
        <v>5184.79982875492</v>
      </c>
      <c r="AA11" s="23" t="n">
        <v>34879.6126128128</v>
      </c>
      <c r="AB11" s="23" t="n">
        <v>81610.0829545663</v>
      </c>
      <c r="AC11" s="23" t="n">
        <v>90301.2406843471</v>
      </c>
      <c r="AD11" s="25" t="n">
        <v>211975.736080481</v>
      </c>
      <c r="AE11" s="12"/>
      <c r="AF11" s="23" t="n">
        <v>1846.32755709805</v>
      </c>
      <c r="AG11" s="23" t="n">
        <v>9530.01766008114</v>
      </c>
      <c r="AH11" s="23" t="n">
        <v>19147.7795385165</v>
      </c>
      <c r="AI11" s="23" t="n">
        <v>37008.6099852754</v>
      </c>
      <c r="AJ11" s="25" t="n">
        <v>67532.7347409711</v>
      </c>
    </row>
    <row r="12" s="29" customFormat="true" ht="14.25" hidden="false" customHeight="true" outlineLevel="0" collapsed="false">
      <c r="A12" s="22" t="n">
        <v>1999</v>
      </c>
      <c r="B12" s="23" t="n">
        <v>33258.6032173312</v>
      </c>
      <c r="C12" s="23" t="n">
        <v>197876.62984338</v>
      </c>
      <c r="D12" s="23" t="n">
        <v>433324.063529136</v>
      </c>
      <c r="E12" s="23" t="n">
        <v>547985.422501822</v>
      </c>
      <c r="F12" s="24" t="n">
        <v>1212444.71909167</v>
      </c>
      <c r="G12" s="12"/>
      <c r="H12" s="23" t="n">
        <v>23698.0019861712</v>
      </c>
      <c r="I12" s="23" t="n">
        <v>152203.013782327</v>
      </c>
      <c r="J12" s="23" t="n">
        <v>354717.174957281</v>
      </c>
      <c r="K12" s="23" t="n">
        <v>397772.949572919</v>
      </c>
      <c r="L12" s="25" t="n">
        <v>928391.140298698</v>
      </c>
      <c r="M12" s="12"/>
      <c r="N12" s="23" t="n">
        <v>9560.60123116001</v>
      </c>
      <c r="O12" s="23" t="n">
        <v>45673.6160610537</v>
      </c>
      <c r="P12" s="23" t="n">
        <v>78606.8885718544</v>
      </c>
      <c r="Q12" s="23" t="n">
        <v>150212.472928903</v>
      </c>
      <c r="R12" s="25" t="n">
        <v>284053.578792971</v>
      </c>
      <c r="S12" s="12"/>
      <c r="T12" s="23" t="n">
        <v>8302.19299233113</v>
      </c>
      <c r="U12" s="23" t="n">
        <v>49395.0379965368</v>
      </c>
      <c r="V12" s="23" t="n">
        <v>108168.703902915</v>
      </c>
      <c r="W12" s="23" t="n">
        <v>136791.094468558</v>
      </c>
      <c r="X12" s="26" t="n">
        <v>302657.029360341</v>
      </c>
      <c r="Y12" s="12"/>
      <c r="Z12" s="23" t="n">
        <v>5915.62383832508</v>
      </c>
      <c r="AA12" s="23" t="n">
        <v>37993.7421357742</v>
      </c>
      <c r="AB12" s="23" t="n">
        <v>88546.4258659914</v>
      </c>
      <c r="AC12" s="23" t="n">
        <v>99294.2419410532</v>
      </c>
      <c r="AD12" s="25" t="n">
        <v>231750.033781144</v>
      </c>
      <c r="AE12" s="12"/>
      <c r="AF12" s="23" t="n">
        <v>2386.56915400605</v>
      </c>
      <c r="AG12" s="23" t="n">
        <v>11401.2958607626</v>
      </c>
      <c r="AH12" s="23" t="n">
        <v>19622.2780369239</v>
      </c>
      <c r="AI12" s="23" t="n">
        <v>37496.852527505</v>
      </c>
      <c r="AJ12" s="25" t="n">
        <v>70906.9955791975</v>
      </c>
    </row>
    <row r="13" s="27" customFormat="true" ht="14.25" hidden="false" customHeight="true" outlineLevel="0" collapsed="false">
      <c r="A13" s="22" t="n">
        <v>2000</v>
      </c>
      <c r="B13" s="23" t="n">
        <v>38898.7937239048</v>
      </c>
      <c r="C13" s="23" t="n">
        <v>200001.951539689</v>
      </c>
      <c r="D13" s="23" t="n">
        <v>475163.276821828</v>
      </c>
      <c r="E13" s="23" t="n">
        <v>598743.90457514</v>
      </c>
      <c r="F13" s="24" t="n">
        <v>1312807.92666056</v>
      </c>
      <c r="G13" s="12"/>
      <c r="H13" s="23" t="n">
        <v>27622.4336264016</v>
      </c>
      <c r="I13" s="23" t="n">
        <v>140759.724098854</v>
      </c>
      <c r="J13" s="23" t="n">
        <v>393660.315860935</v>
      </c>
      <c r="K13" s="23" t="n">
        <v>443424.874999074</v>
      </c>
      <c r="L13" s="25" t="n">
        <v>1005467.34858526</v>
      </c>
      <c r="M13" s="12"/>
      <c r="N13" s="23" t="n">
        <v>11276.3600975033</v>
      </c>
      <c r="O13" s="23" t="n">
        <v>59242.2274408344</v>
      </c>
      <c r="P13" s="23" t="n">
        <v>81502.9609608925</v>
      </c>
      <c r="Q13" s="23" t="n">
        <v>155319.029576067</v>
      </c>
      <c r="R13" s="25" t="n">
        <v>307340.578075297</v>
      </c>
      <c r="S13" s="12"/>
      <c r="T13" s="23" t="n">
        <v>10254.4840488501</v>
      </c>
      <c r="U13" s="23" t="n">
        <v>52724.4324428049</v>
      </c>
      <c r="V13" s="23" t="n">
        <v>125262.348168251</v>
      </c>
      <c r="W13" s="23" t="n">
        <v>157840.622575369</v>
      </c>
      <c r="X13" s="26" t="n">
        <v>346081.887235275</v>
      </c>
      <c r="Y13" s="12"/>
      <c r="Z13" s="23" t="n">
        <v>7281.81462445413</v>
      </c>
      <c r="AA13" s="23" t="n">
        <v>37107.020740471</v>
      </c>
      <c r="AB13" s="23" t="n">
        <v>103776.57102463</v>
      </c>
      <c r="AC13" s="23" t="n">
        <v>116895.48369586</v>
      </c>
      <c r="AD13" s="25" t="n">
        <v>265060.890085415</v>
      </c>
      <c r="AE13" s="12"/>
      <c r="AF13" s="23" t="n">
        <v>2972.66942439594</v>
      </c>
      <c r="AG13" s="23" t="n">
        <v>15617.4117023339</v>
      </c>
      <c r="AH13" s="23" t="n">
        <v>21485.7771436215</v>
      </c>
      <c r="AI13" s="23" t="n">
        <v>40945.1388795088</v>
      </c>
      <c r="AJ13" s="25" t="n">
        <v>81020.9971498601</v>
      </c>
    </row>
    <row r="14" s="27" customFormat="true" ht="14.25" hidden="false" customHeight="true" outlineLevel="0" collapsed="false">
      <c r="A14" s="28" t="n">
        <v>2001</v>
      </c>
      <c r="B14" s="23" t="n">
        <v>40645.942709334</v>
      </c>
      <c r="C14" s="23" t="n">
        <v>229816.016146395</v>
      </c>
      <c r="D14" s="23" t="n">
        <v>465435.854271971</v>
      </c>
      <c r="E14" s="23" t="n">
        <v>602879.542642458</v>
      </c>
      <c r="F14" s="24" t="n">
        <v>1338777.35577016</v>
      </c>
      <c r="G14" s="12"/>
      <c r="H14" s="23" t="n">
        <v>29346.3772788713</v>
      </c>
      <c r="I14" s="23" t="n">
        <v>162645.691004193</v>
      </c>
      <c r="J14" s="23" t="n">
        <v>378341.442627161</v>
      </c>
      <c r="K14" s="23" t="n">
        <v>432959.384768786</v>
      </c>
      <c r="L14" s="25" t="n">
        <v>1003292.89567901</v>
      </c>
      <c r="M14" s="12"/>
      <c r="N14" s="23" t="n">
        <v>11299.5654304627</v>
      </c>
      <c r="O14" s="23" t="n">
        <v>67170.3251422015</v>
      </c>
      <c r="P14" s="23" t="n">
        <v>87094.4116448105</v>
      </c>
      <c r="Q14" s="23" t="n">
        <v>169920.157873672</v>
      </c>
      <c r="R14" s="25" t="n">
        <v>335484.460091147</v>
      </c>
      <c r="S14" s="12"/>
      <c r="T14" s="23" t="n">
        <v>11596.3910939531</v>
      </c>
      <c r="U14" s="23" t="n">
        <v>65567.0953911922</v>
      </c>
      <c r="V14" s="23" t="n">
        <v>132790.035991624</v>
      </c>
      <c r="W14" s="23" t="n">
        <v>172003.07073749</v>
      </c>
      <c r="X14" s="26" t="n">
        <v>381956.593214259</v>
      </c>
      <c r="Y14" s="12"/>
      <c r="Z14" s="23" t="n">
        <v>8372.59626502256</v>
      </c>
      <c r="AA14" s="23" t="n">
        <v>46403.2303573008</v>
      </c>
      <c r="AB14" s="23" t="n">
        <v>107941.778276124</v>
      </c>
      <c r="AC14" s="23" t="n">
        <v>123524.416433899</v>
      </c>
      <c r="AD14" s="25" t="n">
        <v>286242.021332346</v>
      </c>
      <c r="AE14" s="12"/>
      <c r="AF14" s="23" t="n">
        <v>3223.79482893054</v>
      </c>
      <c r="AG14" s="23" t="n">
        <v>19163.8650338914</v>
      </c>
      <c r="AH14" s="23" t="n">
        <v>24848.2577154997</v>
      </c>
      <c r="AI14" s="23" t="n">
        <v>48478.6543035906</v>
      </c>
      <c r="AJ14" s="25" t="n">
        <v>95714.5718819123</v>
      </c>
    </row>
    <row r="15" s="27" customFormat="true" ht="14.25" hidden="false" customHeight="true" outlineLevel="0" collapsed="false">
      <c r="A15" s="22" t="n">
        <v>2002</v>
      </c>
      <c r="B15" s="23" t="n">
        <v>51720.0629736073</v>
      </c>
      <c r="C15" s="23" t="n">
        <v>272418.188969338</v>
      </c>
      <c r="D15" s="23" t="n">
        <v>469355.087456998</v>
      </c>
      <c r="E15" s="23" t="n">
        <v>610318.512617979</v>
      </c>
      <c r="F15" s="24" t="n">
        <v>1403811.85201792</v>
      </c>
      <c r="G15" s="12"/>
      <c r="H15" s="23" t="n">
        <v>35893.3344592667</v>
      </c>
      <c r="I15" s="23" t="n">
        <v>205051.289216909</v>
      </c>
      <c r="J15" s="23" t="n">
        <v>389024.300069327</v>
      </c>
      <c r="K15" s="23" t="n">
        <v>457317.589806707</v>
      </c>
      <c r="L15" s="25" t="n">
        <v>1087286.51355221</v>
      </c>
      <c r="M15" s="12"/>
      <c r="N15" s="23" t="n">
        <v>15826.7285143405</v>
      </c>
      <c r="O15" s="23" t="n">
        <v>67366.8997524293</v>
      </c>
      <c r="P15" s="23" t="n">
        <v>80330.7873876705</v>
      </c>
      <c r="Q15" s="23" t="n">
        <v>153000.922811272</v>
      </c>
      <c r="R15" s="25" t="n">
        <v>316525.338465712</v>
      </c>
      <c r="S15" s="12"/>
      <c r="T15" s="23" t="n">
        <v>16201.6621384865</v>
      </c>
      <c r="U15" s="23" t="n">
        <v>85336.8539073872</v>
      </c>
      <c r="V15" s="23" t="n">
        <v>147028.679254288</v>
      </c>
      <c r="W15" s="23" t="n">
        <v>191186.432687563</v>
      </c>
      <c r="X15" s="26" t="n">
        <v>439753.627987725</v>
      </c>
      <c r="Y15" s="12"/>
      <c r="Z15" s="23" t="n">
        <v>11243.8315906438</v>
      </c>
      <c r="AA15" s="23" t="n">
        <v>64233.713532962</v>
      </c>
      <c r="AB15" s="23" t="n">
        <v>121864.512744325</v>
      </c>
      <c r="AC15" s="23" t="n">
        <v>143257.851093804</v>
      </c>
      <c r="AD15" s="25" t="n">
        <v>340599.908961735</v>
      </c>
      <c r="AE15" s="12"/>
      <c r="AF15" s="23" t="n">
        <v>4957.83054784265</v>
      </c>
      <c r="AG15" s="23" t="n">
        <v>21103.1403744253</v>
      </c>
      <c r="AH15" s="23" t="n">
        <v>25164.1665099631</v>
      </c>
      <c r="AI15" s="23" t="n">
        <v>47928.5815937587</v>
      </c>
      <c r="AJ15" s="25" t="n">
        <v>99153.7190259897</v>
      </c>
    </row>
    <row r="16" customFormat="false" ht="15" hidden="false" customHeight="true" outlineLevel="0" collapsed="false">
      <c r="A16" s="22" t="n">
        <v>2003</v>
      </c>
      <c r="B16" s="23" t="n">
        <v>64446.2218257357</v>
      </c>
      <c r="C16" s="23" t="n">
        <v>316887.200114281</v>
      </c>
      <c r="D16" s="23" t="n">
        <v>466793.09219431</v>
      </c>
      <c r="E16" s="23" t="n">
        <v>615474.225268591</v>
      </c>
      <c r="F16" s="24" t="n">
        <v>1463600.73940292</v>
      </c>
      <c r="H16" s="23" t="n">
        <v>45444.3348930181</v>
      </c>
      <c r="I16" s="23" t="n">
        <v>239538.915072948</v>
      </c>
      <c r="J16" s="23" t="n">
        <v>391776.200696343</v>
      </c>
      <c r="K16" s="23" t="n">
        <v>473711.756012085</v>
      </c>
      <c r="L16" s="25" t="n">
        <v>1150471.20667439</v>
      </c>
      <c r="N16" s="23" t="n">
        <v>19001.8869327176</v>
      </c>
      <c r="O16" s="23" t="n">
        <v>77348.2850413331</v>
      </c>
      <c r="P16" s="23" t="n">
        <v>75016.8914979661</v>
      </c>
      <c r="Q16" s="23" t="n">
        <v>141762.469256506</v>
      </c>
      <c r="R16" s="25" t="n">
        <v>313129.532728522</v>
      </c>
      <c r="T16" s="23" t="n">
        <v>23032.9442731255</v>
      </c>
      <c r="U16" s="23" t="n">
        <v>113254.819511922</v>
      </c>
      <c r="V16" s="23" t="n">
        <v>166830.870375367</v>
      </c>
      <c r="W16" s="23" t="n">
        <v>219969.194943488</v>
      </c>
      <c r="X16" s="26" t="n">
        <v>523087.829103903</v>
      </c>
      <c r="Z16" s="23" t="n">
        <v>16241.7098080705</v>
      </c>
      <c r="AA16" s="23" t="n">
        <v>85610.7049539542</v>
      </c>
      <c r="AB16" s="23" t="n">
        <v>140019.990971328</v>
      </c>
      <c r="AC16" s="23" t="n">
        <v>169303.586287096</v>
      </c>
      <c r="AD16" s="25" t="n">
        <v>411175.992020449</v>
      </c>
      <c r="AF16" s="23" t="n">
        <v>6791.234465055</v>
      </c>
      <c r="AG16" s="23" t="n">
        <v>27644.1145579679</v>
      </c>
      <c r="AH16" s="23" t="n">
        <v>26810.8794040392</v>
      </c>
      <c r="AI16" s="23" t="n">
        <v>50665.6086563922</v>
      </c>
      <c r="AJ16" s="25" t="n">
        <v>111911.837083454</v>
      </c>
    </row>
    <row r="17" customFormat="false" ht="14.25" hidden="false" customHeight="true" outlineLevel="0" collapsed="false">
      <c r="A17" s="28" t="n">
        <v>2004</v>
      </c>
      <c r="B17" s="23" t="n">
        <v>72312.0926361161</v>
      </c>
      <c r="C17" s="23" t="n">
        <v>290124.594820287</v>
      </c>
      <c r="D17" s="23" t="n">
        <v>454400.096996953</v>
      </c>
      <c r="E17" s="23" t="n">
        <v>573874.86789843</v>
      </c>
      <c r="F17" s="24" t="n">
        <v>1390711.65235179</v>
      </c>
      <c r="H17" s="23" t="n">
        <v>52125.0687047257</v>
      </c>
      <c r="I17" s="23" t="n">
        <v>205292.562685948</v>
      </c>
      <c r="J17" s="23" t="n">
        <v>381053.770261565</v>
      </c>
      <c r="K17" s="23" t="n">
        <v>439742.42811216</v>
      </c>
      <c r="L17" s="25" t="n">
        <v>1078213.8297644</v>
      </c>
      <c r="N17" s="23" t="n">
        <v>20187.0239313904</v>
      </c>
      <c r="O17" s="23" t="n">
        <v>84832.0321343384</v>
      </c>
      <c r="P17" s="23" t="n">
        <v>73346.3267353882</v>
      </c>
      <c r="Q17" s="23" t="n">
        <v>134132.43978627</v>
      </c>
      <c r="R17" s="25" t="n">
        <v>312497.822587387</v>
      </c>
      <c r="T17" s="23" t="n">
        <v>27847.6472834065</v>
      </c>
      <c r="U17" s="23" t="n">
        <v>111728.026257691</v>
      </c>
      <c r="V17" s="23" t="n">
        <v>174991.113732433</v>
      </c>
      <c r="W17" s="23" t="n">
        <v>221001.278257369</v>
      </c>
      <c r="X17" s="26" t="n">
        <v>535568.0655309</v>
      </c>
      <c r="Z17" s="23" t="n">
        <v>20073.5516702161</v>
      </c>
      <c r="AA17" s="23" t="n">
        <v>79058.9051868982</v>
      </c>
      <c r="AB17" s="23" t="n">
        <v>146745.179172929</v>
      </c>
      <c r="AC17" s="23" t="n">
        <v>169346.392659919</v>
      </c>
      <c r="AD17" s="25" t="n">
        <v>415224.028689962</v>
      </c>
      <c r="AF17" s="23" t="n">
        <v>7774.09561319037</v>
      </c>
      <c r="AG17" s="23" t="n">
        <v>32669.1210707928</v>
      </c>
      <c r="AH17" s="23" t="n">
        <v>28245.9345595047</v>
      </c>
      <c r="AI17" s="23" t="n">
        <v>51654.8855974502</v>
      </c>
      <c r="AJ17" s="25" t="n">
        <v>120344.036840938</v>
      </c>
    </row>
    <row r="18" customFormat="false" ht="14.25" hidden="false" customHeight="true" outlineLevel="0" collapsed="false">
      <c r="A18" s="22" t="n">
        <v>2005</v>
      </c>
      <c r="B18" s="23" t="n">
        <v>56440.791407386</v>
      </c>
      <c r="C18" s="23" t="n">
        <v>234919.200531648</v>
      </c>
      <c r="D18" s="23" t="n">
        <v>441874.036620384</v>
      </c>
      <c r="E18" s="23" t="n">
        <v>536803.493291602</v>
      </c>
      <c r="F18" s="24" t="n">
        <v>1270037.52185102</v>
      </c>
      <c r="H18" s="23" t="n">
        <v>36960.9645302644</v>
      </c>
      <c r="I18" s="23" t="n">
        <v>167463.755304664</v>
      </c>
      <c r="J18" s="23" t="n">
        <v>366272.160261462</v>
      </c>
      <c r="K18" s="23" t="n">
        <v>404655.170489961</v>
      </c>
      <c r="L18" s="25" t="n">
        <v>975352.050586351</v>
      </c>
      <c r="N18" s="23" t="n">
        <v>19479.8268771216</v>
      </c>
      <c r="O18" s="23" t="n">
        <v>67455.4452269836</v>
      </c>
      <c r="P18" s="23" t="n">
        <v>75601.8763589217</v>
      </c>
      <c r="Q18" s="23" t="n">
        <v>132148.322801641</v>
      </c>
      <c r="R18" s="25" t="n">
        <v>294685.471264668</v>
      </c>
      <c r="T18" s="23" t="n">
        <v>23350.769978</v>
      </c>
      <c r="U18" s="23" t="n">
        <v>97191.1285835074</v>
      </c>
      <c r="V18" s="23" t="n">
        <v>182812.797820243</v>
      </c>
      <c r="W18" s="23" t="n">
        <v>222087.156871417</v>
      </c>
      <c r="X18" s="26" t="n">
        <v>525441.853253168</v>
      </c>
      <c r="Z18" s="23" t="n">
        <v>15291.546404473</v>
      </c>
      <c r="AA18" s="23" t="n">
        <v>69283.3592914427</v>
      </c>
      <c r="AB18" s="23" t="n">
        <v>151534.67466247</v>
      </c>
      <c r="AC18" s="23" t="n">
        <v>167414.551973893</v>
      </c>
      <c r="AD18" s="25" t="n">
        <v>403524.132332279</v>
      </c>
      <c r="AF18" s="23" t="n">
        <v>8059.22357352708</v>
      </c>
      <c r="AG18" s="23" t="n">
        <v>27907.7692920647</v>
      </c>
      <c r="AH18" s="23" t="n">
        <v>31278.1231577727</v>
      </c>
      <c r="AI18" s="23" t="n">
        <v>54672.6048975245</v>
      </c>
      <c r="AJ18" s="25" t="n">
        <v>121917.720920889</v>
      </c>
    </row>
    <row r="19" customFormat="false" ht="14.25" hidden="false" customHeight="true" outlineLevel="0" collapsed="false">
      <c r="A19" s="22" t="n">
        <v>2006</v>
      </c>
      <c r="B19" s="23" t="n">
        <v>49157.586843583</v>
      </c>
      <c r="C19" s="23" t="n">
        <v>264191.526394566</v>
      </c>
      <c r="D19" s="23" t="n">
        <v>431261.807836228</v>
      </c>
      <c r="E19" s="23" t="n">
        <v>524161.625790994</v>
      </c>
      <c r="F19" s="24" t="n">
        <v>1268772.54686537</v>
      </c>
      <c r="H19" s="23" t="n">
        <v>31825.3099426632</v>
      </c>
      <c r="I19" s="23" t="n">
        <v>208321.043475974</v>
      </c>
      <c r="J19" s="23" t="n">
        <v>366367.283971628</v>
      </c>
      <c r="K19" s="23" t="n">
        <v>417096.75996046</v>
      </c>
      <c r="L19" s="25" t="n">
        <v>1023610.39735073</v>
      </c>
      <c r="N19" s="23" t="n">
        <v>17332.2769009198</v>
      </c>
      <c r="O19" s="23" t="n">
        <v>55870.4829185914</v>
      </c>
      <c r="P19" s="23" t="n">
        <v>64894.5238645999</v>
      </c>
      <c r="Q19" s="23" t="n">
        <v>107064.865830535</v>
      </c>
      <c r="R19" s="25" t="n">
        <v>245162.149514646</v>
      </c>
      <c r="T19" s="23" t="n">
        <v>21715.2731715115</v>
      </c>
      <c r="U19" s="23" t="n">
        <v>116706.118701705</v>
      </c>
      <c r="V19" s="23" t="n">
        <v>190509.106873014</v>
      </c>
      <c r="W19" s="23" t="n">
        <v>231547.429825899</v>
      </c>
      <c r="X19" s="26" t="n">
        <v>560477.928572129</v>
      </c>
      <c r="Z19" s="23" t="n">
        <v>14058.7718712064</v>
      </c>
      <c r="AA19" s="23" t="n">
        <v>92025.4360908613</v>
      </c>
      <c r="AB19" s="23" t="n">
        <v>161842.070845819</v>
      </c>
      <c r="AC19" s="23" t="n">
        <v>184251.723143243</v>
      </c>
      <c r="AD19" s="25" t="n">
        <v>452178.001951129</v>
      </c>
      <c r="AF19" s="23" t="n">
        <v>7656.50130030509</v>
      </c>
      <c r="AG19" s="23" t="n">
        <v>24680.6826108442</v>
      </c>
      <c r="AH19" s="23" t="n">
        <v>28667.036027195</v>
      </c>
      <c r="AI19" s="23" t="n">
        <v>47295.706682656</v>
      </c>
      <c r="AJ19" s="25" t="n">
        <v>108299.926621</v>
      </c>
    </row>
    <row r="20" customFormat="false" ht="14.25" hidden="false" customHeight="true" outlineLevel="0" collapsed="false">
      <c r="A20" s="28" t="n">
        <v>2007</v>
      </c>
      <c r="B20" s="23" t="n">
        <v>58719.2115439379</v>
      </c>
      <c r="C20" s="23" t="n">
        <v>281417.375502156</v>
      </c>
      <c r="D20" s="23" t="n">
        <v>427264.620273532</v>
      </c>
      <c r="E20" s="23" t="n">
        <v>547067.943516792</v>
      </c>
      <c r="F20" s="24" t="n">
        <v>1314469.15083642</v>
      </c>
      <c r="H20" s="23" t="n">
        <v>40763.6883083343</v>
      </c>
      <c r="I20" s="23" t="n">
        <v>216994.982103191</v>
      </c>
      <c r="J20" s="23" t="n">
        <v>341800.977321519</v>
      </c>
      <c r="K20" s="23" t="n">
        <v>392402.078385635</v>
      </c>
      <c r="L20" s="25" t="n">
        <v>991961.726118679</v>
      </c>
      <c r="N20" s="23" t="n">
        <v>17955.5232356036</v>
      </c>
      <c r="O20" s="23" t="n">
        <v>64422.3933989657</v>
      </c>
      <c r="P20" s="23" t="n">
        <v>85463.6429520138</v>
      </c>
      <c r="Q20" s="23" t="n">
        <v>154665.865131157</v>
      </c>
      <c r="R20" s="25" t="n">
        <v>322507.42471774</v>
      </c>
      <c r="T20" s="23" t="n">
        <v>27609.3316465361</v>
      </c>
      <c r="U20" s="23" t="n">
        <v>132320.333448669</v>
      </c>
      <c r="V20" s="23" t="n">
        <v>200896.611037365</v>
      </c>
      <c r="W20" s="23" t="n">
        <v>257227.232597317</v>
      </c>
      <c r="X20" s="26" t="n">
        <v>618053.508729888</v>
      </c>
      <c r="Z20" s="23" t="n">
        <v>19166.7796628822</v>
      </c>
      <c r="AA20" s="23" t="n">
        <v>102029.40858697</v>
      </c>
      <c r="AB20" s="23" t="n">
        <v>160712.248884994</v>
      </c>
      <c r="AC20" s="23" t="n">
        <v>184504.50603943</v>
      </c>
      <c r="AD20" s="25" t="n">
        <v>466412.943174276</v>
      </c>
      <c r="AF20" s="23" t="n">
        <v>8442.55198365388</v>
      </c>
      <c r="AG20" s="23" t="n">
        <v>30290.9248616995</v>
      </c>
      <c r="AH20" s="23" t="n">
        <v>40184.3621523712</v>
      </c>
      <c r="AI20" s="23" t="n">
        <v>72722.7265578873</v>
      </c>
      <c r="AJ20" s="25" t="n">
        <v>151640.565555612</v>
      </c>
    </row>
    <row r="21" customFormat="false" ht="14.25" hidden="false" customHeight="true" outlineLevel="0" collapsed="false">
      <c r="A21" s="22" t="n">
        <v>2008</v>
      </c>
      <c r="B21" s="23" t="n">
        <v>73452.9906889052</v>
      </c>
      <c r="C21" s="23" t="n">
        <v>309256.045194071</v>
      </c>
      <c r="D21" s="23" t="n">
        <v>432956.837177811</v>
      </c>
      <c r="E21" s="23" t="n">
        <v>572833.651715634</v>
      </c>
      <c r="F21" s="24" t="n">
        <v>1388499.52477642</v>
      </c>
      <c r="H21" s="23" t="n">
        <v>52343.6420681309</v>
      </c>
      <c r="I21" s="23" t="n">
        <v>210462.943832597</v>
      </c>
      <c r="J21" s="23" t="n">
        <v>343272.103767812</v>
      </c>
      <c r="K21" s="23" t="n">
        <v>397699.821816469</v>
      </c>
      <c r="L21" s="25" t="n">
        <v>1003778.51148501</v>
      </c>
      <c r="N21" s="23" t="n">
        <v>21109.3486207743</v>
      </c>
      <c r="O21" s="23" t="n">
        <v>98793.1013614737</v>
      </c>
      <c r="P21" s="23" t="n">
        <v>89684.7334099986</v>
      </c>
      <c r="Q21" s="23" t="n">
        <v>175133.829899165</v>
      </c>
      <c r="R21" s="25" t="n">
        <v>384721.013291411</v>
      </c>
      <c r="T21" s="23" t="n">
        <v>37568.8966554351</v>
      </c>
      <c r="U21" s="23" t="n">
        <v>158174.749496205</v>
      </c>
      <c r="V21" s="23" t="n">
        <v>221443.817598758</v>
      </c>
      <c r="W21" s="23" t="n">
        <v>292986.412945481</v>
      </c>
      <c r="X21" s="26" t="n">
        <v>710173.876695879</v>
      </c>
      <c r="Z21" s="23" t="n">
        <v>26772.1281459507</v>
      </c>
      <c r="AA21" s="23" t="n">
        <v>107645.18248322</v>
      </c>
      <c r="AB21" s="23" t="n">
        <v>175572.8945846</v>
      </c>
      <c r="AC21" s="23" t="n">
        <v>203410.96210756</v>
      </c>
      <c r="AD21" s="25" t="n">
        <v>513401.167321331</v>
      </c>
      <c r="AF21" s="23" t="n">
        <v>10796.7685094844</v>
      </c>
      <c r="AG21" s="23" t="n">
        <v>50529.5670129841</v>
      </c>
      <c r="AH21" s="23" t="n">
        <v>45870.9230141587</v>
      </c>
      <c r="AI21" s="23" t="n">
        <v>89575.4508379206</v>
      </c>
      <c r="AJ21" s="25" t="n">
        <v>196772.709374548</v>
      </c>
    </row>
    <row r="22" s="27" customFormat="true" ht="14.25" hidden="false" customHeight="true" outlineLevel="0" collapsed="false">
      <c r="A22" s="22" t="n">
        <v>2009</v>
      </c>
      <c r="B22" s="23" t="n">
        <v>59954.482022189</v>
      </c>
      <c r="C22" s="23" t="n">
        <v>261751.735846859</v>
      </c>
      <c r="D22" s="23" t="n">
        <v>429515.655967661</v>
      </c>
      <c r="E22" s="23" t="n">
        <v>555687.437380585</v>
      </c>
      <c r="F22" s="24" t="n">
        <v>1306909.31121729</v>
      </c>
      <c r="G22" s="12"/>
      <c r="H22" s="23" t="n">
        <v>40336.7562368952</v>
      </c>
      <c r="I22" s="23" t="n">
        <v>177363.721361815</v>
      </c>
      <c r="J22" s="23" t="n">
        <v>345210.386583364</v>
      </c>
      <c r="K22" s="23" t="n">
        <v>388239.981184766</v>
      </c>
      <c r="L22" s="25" t="n">
        <v>951150.84536684</v>
      </c>
      <c r="M22" s="12"/>
      <c r="N22" s="23" t="n">
        <v>19617.7257852938</v>
      </c>
      <c r="O22" s="23" t="n">
        <v>84388.0144850439</v>
      </c>
      <c r="P22" s="23" t="n">
        <v>84305.2693842965</v>
      </c>
      <c r="Q22" s="23" t="n">
        <v>167447.456195819</v>
      </c>
      <c r="R22" s="25" t="n">
        <v>355758.465850453</v>
      </c>
      <c r="S22" s="12"/>
      <c r="T22" s="23" t="n">
        <v>32907.5007869218</v>
      </c>
      <c r="U22" s="23" t="n">
        <v>143668.916198305</v>
      </c>
      <c r="V22" s="23" t="n">
        <v>235750.294390334</v>
      </c>
      <c r="W22" s="23" t="n">
        <v>305002.798224767</v>
      </c>
      <c r="X22" s="26" t="n">
        <v>717329.509600327</v>
      </c>
      <c r="Y22" s="12"/>
      <c r="Z22" s="23" t="n">
        <v>22139.8266290791</v>
      </c>
      <c r="AA22" s="23" t="n">
        <v>97350.4666110731</v>
      </c>
      <c r="AB22" s="23" t="n">
        <v>189477.261498837</v>
      </c>
      <c r="AC22" s="23" t="n">
        <v>213095.119087574</v>
      </c>
      <c r="AD22" s="25" t="n">
        <v>522062.673826563</v>
      </c>
      <c r="AE22" s="12"/>
      <c r="AF22" s="23" t="n">
        <v>10767.6741578427</v>
      </c>
      <c r="AG22" s="23" t="n">
        <v>46318.4495872317</v>
      </c>
      <c r="AH22" s="23" t="n">
        <v>46273.0328914965</v>
      </c>
      <c r="AI22" s="23" t="n">
        <v>91907.6791371932</v>
      </c>
      <c r="AJ22" s="25" t="n">
        <v>195266.835773764</v>
      </c>
    </row>
    <row r="23" s="27" customFormat="true" ht="15" hidden="false" customHeight="true" outlineLevel="0" collapsed="false">
      <c r="A23" s="28" t="n">
        <v>2010</v>
      </c>
      <c r="B23" s="23" t="n">
        <v>60804.5718954987</v>
      </c>
      <c r="C23" s="23" t="n">
        <v>318642.854054827</v>
      </c>
      <c r="D23" s="23" t="n">
        <v>441911.932933148</v>
      </c>
      <c r="E23" s="23" t="n">
        <v>591871.030577476</v>
      </c>
      <c r="F23" s="24" t="n">
        <v>1413230.38946095</v>
      </c>
      <c r="G23" s="12"/>
      <c r="H23" s="23" t="n">
        <v>41202.2262652212</v>
      </c>
      <c r="I23" s="23" t="n">
        <v>221805.801483092</v>
      </c>
      <c r="J23" s="23" t="n">
        <v>352221.492398944</v>
      </c>
      <c r="K23" s="23" t="n">
        <v>410155.291858054</v>
      </c>
      <c r="L23" s="25" t="n">
        <v>1025384.81200531</v>
      </c>
      <c r="M23" s="12"/>
      <c r="N23" s="23" t="n">
        <v>19602.3456302775</v>
      </c>
      <c r="O23" s="23" t="n">
        <v>96837.0525717353</v>
      </c>
      <c r="P23" s="23" t="n">
        <v>89690.4405342031</v>
      </c>
      <c r="Q23" s="23" t="n">
        <v>181715.738719422</v>
      </c>
      <c r="R23" s="25" t="n">
        <v>387845.577455637</v>
      </c>
      <c r="S23" s="12"/>
      <c r="T23" s="23" t="n">
        <v>36185.306579279</v>
      </c>
      <c r="U23" s="23" t="n">
        <v>189627.013295754</v>
      </c>
      <c r="V23" s="23" t="n">
        <v>262985.46763408</v>
      </c>
      <c r="W23" s="23" t="n">
        <v>352227.374179165</v>
      </c>
      <c r="X23" s="26" t="n">
        <v>841025.161688278</v>
      </c>
      <c r="Y23" s="12"/>
      <c r="Z23" s="23" t="n">
        <v>24519.7876192304</v>
      </c>
      <c r="AA23" s="23" t="n">
        <v>131998.477705301</v>
      </c>
      <c r="AB23" s="23" t="n">
        <v>209609.940321124</v>
      </c>
      <c r="AC23" s="23" t="n">
        <v>244086.826341031</v>
      </c>
      <c r="AD23" s="25" t="n">
        <v>610215.031986688</v>
      </c>
      <c r="AE23" s="12"/>
      <c r="AF23" s="23" t="n">
        <v>11665.5189600487</v>
      </c>
      <c r="AG23" s="23" t="n">
        <v>57628.535590453</v>
      </c>
      <c r="AH23" s="23" t="n">
        <v>53375.5273129551</v>
      </c>
      <c r="AI23" s="23" t="n">
        <v>108140.547838134</v>
      </c>
      <c r="AJ23" s="25" t="n">
        <v>230810.129701591</v>
      </c>
    </row>
    <row r="24" s="27" customFormat="true" ht="14.25" hidden="false" customHeight="true" outlineLevel="0" collapsed="false">
      <c r="A24" s="22" t="n">
        <v>2011</v>
      </c>
      <c r="B24" s="23" t="n">
        <v>65556.7210282883</v>
      </c>
      <c r="C24" s="23" t="n">
        <v>366050.433347246</v>
      </c>
      <c r="D24" s="23" t="n">
        <v>421873.836215764</v>
      </c>
      <c r="E24" s="23" t="n">
        <v>574141.856638143</v>
      </c>
      <c r="F24" s="24" t="n">
        <v>1427622.84722944</v>
      </c>
      <c r="G24" s="12"/>
      <c r="H24" s="23" t="n">
        <v>43356.5686111057</v>
      </c>
      <c r="I24" s="23" t="n">
        <v>270082.064187746</v>
      </c>
      <c r="J24" s="23" t="n">
        <v>341187.047156024</v>
      </c>
      <c r="K24" s="23" t="n">
        <v>412668.6084199</v>
      </c>
      <c r="L24" s="25" t="n">
        <v>1067294.28837478</v>
      </c>
      <c r="M24" s="12"/>
      <c r="N24" s="23" t="n">
        <v>22200.1524171826</v>
      </c>
      <c r="O24" s="23" t="n">
        <v>95968.3691594995</v>
      </c>
      <c r="P24" s="23" t="n">
        <v>80686.7890597398</v>
      </c>
      <c r="Q24" s="23" t="n">
        <v>161473.248218243</v>
      </c>
      <c r="R24" s="25" t="n">
        <v>360328.558854665</v>
      </c>
      <c r="S24" s="12"/>
      <c r="T24" s="23" t="n">
        <v>42258.7115647678</v>
      </c>
      <c r="U24" s="23" t="n">
        <v>235960.850975212</v>
      </c>
      <c r="V24" s="23" t="n">
        <v>271945.339573515</v>
      </c>
      <c r="W24" s="23" t="n">
        <v>370099.277943783</v>
      </c>
      <c r="X24" s="26" t="n">
        <v>920264.180057279</v>
      </c>
      <c r="Y24" s="12"/>
      <c r="Z24" s="23" t="n">
        <v>27948.2057466567</v>
      </c>
      <c r="AA24" s="23" t="n">
        <v>174098.397087343</v>
      </c>
      <c r="AB24" s="23" t="n">
        <v>219933.590168119</v>
      </c>
      <c r="AC24" s="23" t="n">
        <v>266011.53049625</v>
      </c>
      <c r="AD24" s="25" t="n">
        <v>687991.723498368</v>
      </c>
      <c r="AE24" s="12"/>
      <c r="AF24" s="23" t="n">
        <v>14310.505818111</v>
      </c>
      <c r="AG24" s="23" t="n">
        <v>61862.45388787</v>
      </c>
      <c r="AH24" s="23" t="n">
        <v>52011.7494053963</v>
      </c>
      <c r="AI24" s="23" t="n">
        <v>104087.747447533</v>
      </c>
      <c r="AJ24" s="25" t="n">
        <v>232272.456558911</v>
      </c>
    </row>
    <row r="25" customFormat="false" ht="14.25" hidden="false" customHeight="true" outlineLevel="0" collapsed="false">
      <c r="A25" s="22" t="n">
        <v>2012</v>
      </c>
      <c r="B25" s="23" t="n">
        <v>67489.744411934</v>
      </c>
      <c r="C25" s="23" t="n">
        <v>325895.900992738</v>
      </c>
      <c r="D25" s="23" t="n">
        <v>409025.095102161</v>
      </c>
      <c r="E25" s="23" t="n">
        <v>540730.68451944</v>
      </c>
      <c r="F25" s="24" t="n">
        <v>1343141.42502627</v>
      </c>
      <c r="H25" s="23" t="n">
        <v>45534.4065074627</v>
      </c>
      <c r="I25" s="23" t="n">
        <v>245061.089421537</v>
      </c>
      <c r="J25" s="23" t="n">
        <v>335367.118778556</v>
      </c>
      <c r="K25" s="23" t="n">
        <v>398240.713240666</v>
      </c>
      <c r="L25" s="25" t="n">
        <v>1024203.32794822</v>
      </c>
      <c r="N25" s="23" t="n">
        <v>21955.3379044713</v>
      </c>
      <c r="O25" s="23" t="n">
        <v>80834.8115712008</v>
      </c>
      <c r="P25" s="23" t="n">
        <v>73657.9763236053</v>
      </c>
      <c r="Q25" s="23" t="n">
        <v>142489.971278773</v>
      </c>
      <c r="R25" s="25" t="n">
        <v>318938.097078051</v>
      </c>
      <c r="T25" s="23" t="n">
        <v>46960.4020661597</v>
      </c>
      <c r="U25" s="23" t="n">
        <v>226763.379765091</v>
      </c>
      <c r="V25" s="23" t="n">
        <v>284605.951445124</v>
      </c>
      <c r="W25" s="23" t="n">
        <v>376248.726022031</v>
      </c>
      <c r="X25" s="26" t="n">
        <v>934578.459298406</v>
      </c>
      <c r="Z25" s="23" t="n">
        <v>31683.5403077374</v>
      </c>
      <c r="AA25" s="23" t="n">
        <v>170517.274739768</v>
      </c>
      <c r="AB25" s="23" t="n">
        <v>233353.598755453</v>
      </c>
      <c r="AC25" s="23" t="n">
        <v>277102.012696154</v>
      </c>
      <c r="AD25" s="25" t="n">
        <v>712656.426499113</v>
      </c>
      <c r="AF25" s="23" t="n">
        <v>15276.8617584223</v>
      </c>
      <c r="AG25" s="23" t="n">
        <v>56246.1050253231</v>
      </c>
      <c r="AH25" s="23" t="n">
        <v>51252.3526896708</v>
      </c>
      <c r="AI25" s="23" t="n">
        <v>99146.7133258773</v>
      </c>
      <c r="AJ25" s="25" t="n">
        <v>221922.032799293</v>
      </c>
    </row>
    <row r="26" customFormat="false" ht="14.25" hidden="false" customHeight="true" outlineLevel="0" collapsed="false">
      <c r="A26" s="22" t="n">
        <v>2013</v>
      </c>
      <c r="B26" s="23" t="n">
        <v>69929.7879835964</v>
      </c>
      <c r="C26" s="23" t="n">
        <v>338849.613541076</v>
      </c>
      <c r="D26" s="23" t="n">
        <v>407816.126121397</v>
      </c>
      <c r="E26" s="23" t="n">
        <v>549690.397889823</v>
      </c>
      <c r="F26" s="24" t="n">
        <v>1366285.92553589</v>
      </c>
      <c r="H26" s="23" t="n">
        <v>48332.7138745605</v>
      </c>
      <c r="I26" s="23" t="n">
        <v>227259.745792087</v>
      </c>
      <c r="J26" s="23" t="n">
        <v>325831.393011084</v>
      </c>
      <c r="K26" s="23" t="n">
        <v>383694.930578751</v>
      </c>
      <c r="L26" s="25" t="n">
        <v>985118.783256482</v>
      </c>
      <c r="N26" s="23" t="n">
        <v>21597.0741090359</v>
      </c>
      <c r="O26" s="23" t="n">
        <v>111589.867748989</v>
      </c>
      <c r="P26" s="23" t="n">
        <v>81984.733110313</v>
      </c>
      <c r="Q26" s="23" t="n">
        <v>165995.467311072</v>
      </c>
      <c r="R26" s="25" t="n">
        <v>381167.14227941</v>
      </c>
      <c r="T26" s="23" t="n">
        <v>52309.8095712478</v>
      </c>
      <c r="U26" s="23" t="n">
        <v>253470.792186335</v>
      </c>
      <c r="V26" s="23" t="n">
        <v>305060.039685782</v>
      </c>
      <c r="W26" s="23" t="n">
        <v>411186.718362496</v>
      </c>
      <c r="X26" s="26" t="n">
        <v>1022027.35980586</v>
      </c>
      <c r="Z26" s="23" t="n">
        <v>36154.4791102889</v>
      </c>
      <c r="AA26" s="23" t="n">
        <v>169997.855969231</v>
      </c>
      <c r="AB26" s="23" t="n">
        <v>243732.729816688</v>
      </c>
      <c r="AC26" s="23" t="n">
        <v>287016.582357375</v>
      </c>
      <c r="AD26" s="25" t="n">
        <v>736901.647253583</v>
      </c>
      <c r="AF26" s="23" t="n">
        <v>16155.3304609589</v>
      </c>
      <c r="AG26" s="23" t="n">
        <v>83472.9362171042</v>
      </c>
      <c r="AH26" s="23" t="n">
        <v>61327.3098690939</v>
      </c>
      <c r="AI26" s="23" t="n">
        <v>124170.136005121</v>
      </c>
      <c r="AJ26" s="25" t="n">
        <v>285125.712552278</v>
      </c>
    </row>
    <row r="27" customFormat="false" ht="14.25" hidden="false" customHeight="true" outlineLevel="0" collapsed="false">
      <c r="A27" s="22" t="n">
        <v>2014</v>
      </c>
      <c r="B27" s="23" t="n">
        <v>67839.2030687439</v>
      </c>
      <c r="C27" s="23" t="n">
        <v>336777.810957641</v>
      </c>
      <c r="D27" s="23" t="n">
        <v>405151.075953337</v>
      </c>
      <c r="E27" s="23" t="n">
        <v>555465.611634611</v>
      </c>
      <c r="F27" s="24" t="n">
        <v>1365233.70161433</v>
      </c>
      <c r="H27" s="23" t="n">
        <v>46194.4804539489</v>
      </c>
      <c r="I27" s="23" t="n">
        <v>210152.275449137</v>
      </c>
      <c r="J27" s="23" t="n">
        <v>315863.714475047</v>
      </c>
      <c r="K27" s="23" t="n">
        <v>368218.490156636</v>
      </c>
      <c r="L27" s="25" t="n">
        <v>940428.960534769</v>
      </c>
      <c r="N27" s="23" t="n">
        <v>21644.7226147951</v>
      </c>
      <c r="O27" s="23" t="n">
        <v>126625.535508504</v>
      </c>
      <c r="P27" s="23" t="n">
        <v>89287.3614782904</v>
      </c>
      <c r="Q27" s="23" t="n">
        <v>187247.121477975</v>
      </c>
      <c r="R27" s="25" t="n">
        <v>424804.741079564</v>
      </c>
      <c r="T27" s="23" t="n">
        <v>54727.8724030901</v>
      </c>
      <c r="U27" s="23" t="n">
        <v>271688.52569811</v>
      </c>
      <c r="V27" s="23" t="n">
        <v>326847.24150253</v>
      </c>
      <c r="W27" s="23" t="n">
        <v>448110.380763738</v>
      </c>
      <c r="X27" s="26" t="n">
        <v>1101374.02036747</v>
      </c>
      <c r="Z27" s="23" t="n">
        <v>37266.4406073419</v>
      </c>
      <c r="AA27" s="23" t="n">
        <v>169535.996823913</v>
      </c>
      <c r="AB27" s="23" t="n">
        <v>254816.511406235</v>
      </c>
      <c r="AC27" s="23" t="n">
        <v>297052.64263394</v>
      </c>
      <c r="AD27" s="25" t="n">
        <v>758671.59147143</v>
      </c>
      <c r="AF27" s="23" t="n">
        <v>17461.4317957482</v>
      </c>
      <c r="AG27" s="23" t="n">
        <v>102152.528874197</v>
      </c>
      <c r="AH27" s="23" t="n">
        <v>72030.7300962952</v>
      </c>
      <c r="AI27" s="23" t="n">
        <v>151057.738129798</v>
      </c>
      <c r="AJ27" s="25" t="n">
        <v>342702.428896038</v>
      </c>
    </row>
    <row r="28" customFormat="false" ht="12.75" hidden="false" customHeight="false" outlineLevel="0" collapsed="false">
      <c r="A28" s="22" t="n">
        <v>2015</v>
      </c>
      <c r="B28" s="23" t="n">
        <v>66293.9908979196</v>
      </c>
      <c r="C28" s="23" t="n">
        <v>337913.343638231</v>
      </c>
      <c r="D28" s="23" t="n">
        <v>420890.290444495</v>
      </c>
      <c r="E28" s="23" t="n">
        <v>593966.844130192</v>
      </c>
      <c r="F28" s="24" t="n">
        <v>1419064.46911084</v>
      </c>
      <c r="H28" s="23" t="n">
        <v>44412.3198821687</v>
      </c>
      <c r="I28" s="23" t="n">
        <v>213652.981697559</v>
      </c>
      <c r="J28" s="23" t="n">
        <v>324118.609555908</v>
      </c>
      <c r="K28" s="23" t="n">
        <v>385538.863172559</v>
      </c>
      <c r="L28" s="25" t="n">
        <v>967722.774308194</v>
      </c>
      <c r="N28" s="23" t="n">
        <v>21881.6710157509</v>
      </c>
      <c r="O28" s="23" t="n">
        <v>124260.361940672</v>
      </c>
      <c r="P28" s="23" t="n">
        <v>96771.6808885865</v>
      </c>
      <c r="Q28" s="23" t="n">
        <v>208427.980957633</v>
      </c>
      <c r="R28" s="25" t="n">
        <v>451341.694802642</v>
      </c>
      <c r="T28" s="23" t="n">
        <v>57527.7932771181</v>
      </c>
      <c r="U28" s="23" t="n">
        <v>293230.332268471</v>
      </c>
      <c r="V28" s="23" t="n">
        <v>365235.058156635</v>
      </c>
      <c r="W28" s="23" t="n">
        <v>515425.325278708</v>
      </c>
      <c r="X28" s="26" t="n">
        <v>1231418.50898093</v>
      </c>
      <c r="Z28" s="23" t="n">
        <v>38539.5828872753</v>
      </c>
      <c r="AA28" s="23" t="n">
        <v>185401.18640712</v>
      </c>
      <c r="AB28" s="23" t="n">
        <v>281259.705672424</v>
      </c>
      <c r="AC28" s="23" t="n">
        <v>334558.226476936</v>
      </c>
      <c r="AD28" s="25" t="n">
        <v>839758.701443755</v>
      </c>
      <c r="AF28" s="23" t="n">
        <v>18988.2103898428</v>
      </c>
      <c r="AG28" s="23" t="n">
        <v>107829.145861351</v>
      </c>
      <c r="AH28" s="23" t="n">
        <v>83975.3524842106</v>
      </c>
      <c r="AI28" s="23" t="n">
        <v>180867.098801772</v>
      </c>
      <c r="AJ28" s="25" t="n">
        <v>391659.807537177</v>
      </c>
    </row>
    <row r="29" customFormat="false" ht="12.75" hidden="false" customHeight="false" outlineLevel="0" collapsed="false">
      <c r="A29" s="22" t="n">
        <v>2016</v>
      </c>
      <c r="B29" s="23" t="n">
        <v>67278.169447217</v>
      </c>
      <c r="C29" s="23" t="n">
        <v>381440.896780487</v>
      </c>
      <c r="D29" s="23" t="n">
        <v>440957.053113862</v>
      </c>
      <c r="E29" s="23" t="n">
        <v>636375.748223502</v>
      </c>
      <c r="F29" s="24" t="n">
        <v>1526051.86756507</v>
      </c>
      <c r="H29" s="23" t="n">
        <v>42937.6561319436</v>
      </c>
      <c r="I29" s="23" t="n">
        <v>254584.421593375</v>
      </c>
      <c r="J29" s="23" t="n">
        <v>344726.053415734</v>
      </c>
      <c r="K29" s="23" t="n">
        <v>428293.978722515</v>
      </c>
      <c r="L29" s="25" t="n">
        <v>1070542.10986357</v>
      </c>
      <c r="N29" s="23" t="n">
        <v>24340.5133152733</v>
      </c>
      <c r="O29" s="23" t="n">
        <v>126856.475187112</v>
      </c>
      <c r="P29" s="23" t="n">
        <v>96230.9996981283</v>
      </c>
      <c r="Q29" s="23" t="n">
        <v>208081.769500987</v>
      </c>
      <c r="R29" s="25" t="n">
        <v>455509.7577015</v>
      </c>
      <c r="T29" s="23" t="n">
        <v>63030.4344689536</v>
      </c>
      <c r="U29" s="23" t="n">
        <v>357357.901468526</v>
      </c>
      <c r="V29" s="23" t="n">
        <v>413116.392260371</v>
      </c>
      <c r="W29" s="23" t="n">
        <v>596196.956986201</v>
      </c>
      <c r="X29" s="26" t="n">
        <v>1429701.68518405</v>
      </c>
      <c r="Z29" s="23" t="n">
        <v>40226.7056804842</v>
      </c>
      <c r="AA29" s="23" t="n">
        <v>238510.750722001</v>
      </c>
      <c r="AB29" s="23" t="n">
        <v>322961.119455075</v>
      </c>
      <c r="AC29" s="23" t="n">
        <v>401252.825115824</v>
      </c>
      <c r="AD29" s="25" t="n">
        <v>1002951.40097338</v>
      </c>
      <c r="AF29" s="23" t="n">
        <v>22803.7287884695</v>
      </c>
      <c r="AG29" s="23" t="n">
        <v>118847.150746526</v>
      </c>
      <c r="AH29" s="23" t="n">
        <v>90155.2728052959</v>
      </c>
      <c r="AI29" s="23" t="n">
        <v>194944.131870378</v>
      </c>
      <c r="AJ29" s="25" t="n">
        <v>426750.284210669</v>
      </c>
    </row>
    <row r="30" customFormat="false" ht="12.75" hidden="false" customHeight="false" outlineLevel="0" collapsed="false">
      <c r="A30" s="22" t="n">
        <v>2017</v>
      </c>
      <c r="B30" s="23" t="n">
        <v>63091.0706541776</v>
      </c>
      <c r="C30" s="23" t="n">
        <v>358852.679630578</v>
      </c>
      <c r="D30" s="23" t="n">
        <v>422382.553521548</v>
      </c>
      <c r="E30" s="23" t="n">
        <v>602824.066739728</v>
      </c>
      <c r="F30" s="24" t="n">
        <v>1447150.37054603</v>
      </c>
      <c r="H30" s="23" t="n">
        <v>41142.5950062425</v>
      </c>
      <c r="I30" s="23" t="n">
        <v>247346.410380378</v>
      </c>
      <c r="J30" s="23" t="n">
        <v>328065.275622607</v>
      </c>
      <c r="K30" s="23" t="n">
        <v>402447.184329427</v>
      </c>
      <c r="L30" s="25" t="n">
        <v>1019001.46533865</v>
      </c>
      <c r="N30" s="23" t="n">
        <v>21948.475647935</v>
      </c>
      <c r="O30" s="23" t="n">
        <v>111506.2692502</v>
      </c>
      <c r="P30" s="23" t="n">
        <v>94317.2778989407</v>
      </c>
      <c r="Q30" s="23" t="n">
        <v>200376.882410301</v>
      </c>
      <c r="R30" s="25" t="n">
        <v>428148.905207376</v>
      </c>
      <c r="T30" s="23" t="n">
        <v>61238.3387574068</v>
      </c>
      <c r="U30" s="23" t="n">
        <v>348314.614593807</v>
      </c>
      <c r="V30" s="23" t="n">
        <v>409978.870695521</v>
      </c>
      <c r="W30" s="23" t="n">
        <v>585121.539820955</v>
      </c>
      <c r="X30" s="26" t="n">
        <v>1404653.36386769</v>
      </c>
      <c r="Z30" s="23" t="n">
        <v>39934.4018769516</v>
      </c>
      <c r="AA30" s="23" t="n">
        <v>240082.837590888</v>
      </c>
      <c r="AB30" s="23" t="n">
        <v>318431.313255721</v>
      </c>
      <c r="AC30" s="23" t="n">
        <v>390628.923402144</v>
      </c>
      <c r="AD30" s="25" t="n">
        <v>989077.476125705</v>
      </c>
      <c r="AF30" s="23" t="n">
        <v>21303.9368804552</v>
      </c>
      <c r="AG30" s="23" t="n">
        <v>108231.777002919</v>
      </c>
      <c r="AH30" s="23" t="n">
        <v>91547.5574398002</v>
      </c>
      <c r="AI30" s="23" t="n">
        <v>194492.616418811</v>
      </c>
      <c r="AJ30" s="25" t="n">
        <v>415575.887741985</v>
      </c>
    </row>
    <row r="31" customFormat="false" ht="14.25" hidden="false" customHeight="true" outlineLevel="0" collapsed="false">
      <c r="A31" s="22" t="n">
        <v>2018</v>
      </c>
      <c r="B31" s="23" t="n">
        <v>71065.2188717395</v>
      </c>
      <c r="C31" s="23" t="n">
        <v>351429.156583787</v>
      </c>
      <c r="D31" s="23" t="n">
        <v>427447.901727354</v>
      </c>
      <c r="E31" s="23" t="n">
        <v>591815.869869148</v>
      </c>
      <c r="F31" s="24" t="n">
        <v>1441758.14705203</v>
      </c>
      <c r="H31" s="23" t="n">
        <v>48020.9265523858</v>
      </c>
      <c r="I31" s="23" t="n">
        <v>247100.188523301</v>
      </c>
      <c r="J31" s="23" t="n">
        <v>345540.845961332</v>
      </c>
      <c r="K31" s="23" t="n">
        <v>425807.169457433</v>
      </c>
      <c r="L31" s="25" t="n">
        <v>1066469.13049445</v>
      </c>
      <c r="N31" s="23" t="n">
        <v>23044.2923193537</v>
      </c>
      <c r="O31" s="23" t="n">
        <v>104328.968060486</v>
      </c>
      <c r="P31" s="23" t="n">
        <v>81907.0557660221</v>
      </c>
      <c r="Q31" s="23" t="n">
        <v>166008.700411714</v>
      </c>
      <c r="R31" s="25" t="n">
        <v>375289.016557576</v>
      </c>
      <c r="T31" s="23" t="n">
        <v>71065.2188717395</v>
      </c>
      <c r="U31" s="23" t="n">
        <v>351429.156583787</v>
      </c>
      <c r="V31" s="23" t="n">
        <v>427447.901727354</v>
      </c>
      <c r="W31" s="23" t="n">
        <v>591815.869869148</v>
      </c>
      <c r="X31" s="26" t="n">
        <v>1441758.14705203</v>
      </c>
      <c r="Z31" s="23" t="n">
        <v>48020.9265523858</v>
      </c>
      <c r="AA31" s="23" t="n">
        <v>247100.188523301</v>
      </c>
      <c r="AB31" s="23" t="n">
        <v>345540.845961332</v>
      </c>
      <c r="AC31" s="23" t="n">
        <v>425807.169457433</v>
      </c>
      <c r="AD31" s="25" t="n">
        <v>1066469.13049445</v>
      </c>
      <c r="AF31" s="23" t="n">
        <v>23044.2923193537</v>
      </c>
      <c r="AG31" s="23" t="n">
        <v>104328.968060486</v>
      </c>
      <c r="AH31" s="23" t="n">
        <v>81907.0557660221</v>
      </c>
      <c r="AI31" s="23" t="n">
        <v>166008.700411714</v>
      </c>
      <c r="AJ31" s="25" t="n">
        <v>375289.016557576</v>
      </c>
    </row>
    <row r="32" customFormat="false" ht="12.75" hidden="false" customHeight="false" outlineLevel="0" collapsed="false">
      <c r="A32" s="30"/>
      <c r="B32" s="23"/>
      <c r="C32" s="23"/>
      <c r="D32" s="23"/>
      <c r="E32" s="23"/>
      <c r="F32" s="23"/>
    </row>
    <row r="33" customFormat="false" ht="15.75" hidden="false" customHeight="true" outlineLevel="0" collapsed="false">
      <c r="A33" s="31" t="s">
        <v>27</v>
      </c>
      <c r="B33" s="23"/>
      <c r="C33" s="23"/>
      <c r="D33" s="23"/>
      <c r="E33" s="23"/>
      <c r="F33" s="23"/>
    </row>
    <row r="34" customFormat="false" ht="12.75" hidden="false" customHeight="false" outlineLevel="0" collapsed="false"/>
    <row r="89" customFormat="false" ht="12.75" hidden="false" customHeight="false" outlineLevel="0" collapsed="false"/>
  </sheetData>
  <mergeCells count="8">
    <mergeCell ref="B6:R6"/>
    <mergeCell ref="T6:AJ6"/>
    <mergeCell ref="B7:F7"/>
    <mergeCell ref="H7:L7"/>
    <mergeCell ref="N7:R7"/>
    <mergeCell ref="T7:X7"/>
    <mergeCell ref="Z7:AD7"/>
    <mergeCell ref="AF7:AJ7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O56"/>
  <sheetViews>
    <sheetView showFormulas="false" showGridLines="fals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1" ySplit="8" topLeftCell="B9" activePane="bottomRight" state="frozen"/>
      <selection pane="topLeft" activeCell="A1" activeCellId="0" sqref="A1"/>
      <selection pane="topRight" activeCell="B1" activeCellId="0" sqref="B1"/>
      <selection pane="bottomLeft" activeCell="A9" activeCellId="0" sqref="A9"/>
      <selection pane="bottomRight" activeCell="T31" activeCellId="0" sqref="T31"/>
    </sheetView>
  </sheetViews>
  <sheetFormatPr defaultRowHeight="12.75" zeroHeight="true" outlineLevelRow="0" outlineLevelCol="0"/>
  <cols>
    <col collapsed="false" customWidth="true" hidden="false" outlineLevel="0" max="1" min="1" style="12" width="19.85"/>
    <col collapsed="false" customWidth="true" hidden="false" outlineLevel="0" max="2" min="2" style="12" width="11.86"/>
    <col collapsed="false" customWidth="true" hidden="false" outlineLevel="0" max="3" min="3" style="12" width="13.86"/>
    <col collapsed="false" customWidth="true" hidden="false" outlineLevel="0" max="5" min="4" style="12" width="9.85"/>
    <col collapsed="false" customWidth="true" hidden="false" outlineLevel="0" max="6" min="6" style="12" width="15.71"/>
    <col collapsed="false" customWidth="true" hidden="false" outlineLevel="0" max="7" min="7" style="12" width="2"/>
    <col collapsed="false" customWidth="true" hidden="false" outlineLevel="0" max="8" min="8" style="12" width="9.85"/>
    <col collapsed="false" customWidth="true" hidden="false" outlineLevel="0" max="9" min="9" style="12" width="13.29"/>
    <col collapsed="false" customWidth="true" hidden="false" outlineLevel="0" max="10" min="10" style="12" width="10.42"/>
    <col collapsed="false" customWidth="true" hidden="false" outlineLevel="0" max="11" min="11" style="12" width="10.71"/>
    <col collapsed="false" customWidth="true" hidden="false" outlineLevel="0" max="12" min="12" style="12" width="15.71"/>
    <col collapsed="false" customWidth="true" hidden="false" outlineLevel="0" max="13" min="13" style="12" width="2.57"/>
    <col collapsed="false" customWidth="true" hidden="false" outlineLevel="0" max="14" min="14" style="12" width="9.85"/>
    <col collapsed="false" customWidth="true" hidden="false" outlineLevel="0" max="15" min="15" style="12" width="15.86"/>
    <col collapsed="false" customWidth="true" hidden="false" outlineLevel="0" max="17" min="16" style="12" width="9.85"/>
    <col collapsed="false" customWidth="true" hidden="false" outlineLevel="0" max="18" min="18" style="12" width="15.29"/>
    <col collapsed="false" customWidth="true" hidden="false" outlineLevel="0" max="19" min="19" style="12" width="7.29"/>
    <col collapsed="false" customWidth="true" hidden="false" outlineLevel="0" max="20" min="20" style="12" width="10"/>
    <col collapsed="false" customWidth="true" hidden="false" outlineLevel="0" max="21" min="21" style="12" width="13.43"/>
    <col collapsed="false" customWidth="true" hidden="false" outlineLevel="0" max="22" min="22" style="12" width="11.99"/>
    <col collapsed="false" customWidth="true" hidden="false" outlineLevel="0" max="23" min="23" style="12" width="9.42"/>
    <col collapsed="false" customWidth="true" hidden="false" outlineLevel="0" max="24" min="24" style="12" width="17.14"/>
    <col collapsed="false" customWidth="true" hidden="false" outlineLevel="0" max="25" min="25" style="12" width="2.71"/>
    <col collapsed="false" customWidth="true" hidden="false" outlineLevel="0" max="26" min="26" style="12" width="9.29"/>
    <col collapsed="false" customWidth="true" hidden="false" outlineLevel="0" max="27" min="27" style="12" width="13.86"/>
    <col collapsed="false" customWidth="true" hidden="false" outlineLevel="0" max="28" min="28" style="12" width="10"/>
    <col collapsed="false" customWidth="true" hidden="false" outlineLevel="0" max="29" min="29" style="12" width="10.85"/>
    <col collapsed="false" customWidth="true" hidden="false" outlineLevel="0" max="30" min="30" style="12" width="15.71"/>
    <col collapsed="false" customWidth="true" hidden="false" outlineLevel="0" max="31" min="31" style="12" width="3.14"/>
    <col collapsed="false" customWidth="true" hidden="false" outlineLevel="0" max="32" min="32" style="12" width="9.14"/>
    <col collapsed="false" customWidth="true" hidden="false" outlineLevel="0" max="33" min="33" style="12" width="13.86"/>
    <col collapsed="false" customWidth="true" hidden="false" outlineLevel="0" max="34" min="34" style="12" width="10.29"/>
    <col collapsed="false" customWidth="true" hidden="false" outlineLevel="0" max="35" min="35" style="12" width="9.14"/>
    <col collapsed="false" customWidth="true" hidden="false" outlineLevel="0" max="36" min="36" style="12" width="14.86"/>
    <col collapsed="false" customWidth="true" hidden="false" outlineLevel="0" max="37" min="37" style="12" width="9.14"/>
    <col collapsed="false" customWidth="true" hidden="true" outlineLevel="0" max="1025" min="38" style="12" width="9.14"/>
  </cols>
  <sheetData>
    <row r="1" customFormat="false" ht="12.75" hidden="false" customHeight="false" outlineLevel="0" collapsed="false"/>
    <row r="2" customFormat="false" ht="12.75" hidden="false" customHeight="false" outlineLevel="0" collapsed="false"/>
    <row r="3" customFormat="false" ht="12.75" hidden="false" customHeight="false" outlineLevel="0" collapsed="false"/>
    <row r="4" customFormat="false" ht="12.75" hidden="false" customHeight="false" outlineLevel="0" collapsed="false"/>
    <row r="5" customFormat="false" ht="12.75" hidden="false" customHeight="false" outlineLevel="0" collapsed="false"/>
    <row r="6" customFormat="false" ht="20.25" hidden="false" customHeight="true" outlineLevel="0" collapsed="false">
      <c r="B6" s="14" t="s">
        <v>28</v>
      </c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T6" s="14" t="s">
        <v>29</v>
      </c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</row>
    <row r="7" customFormat="false" ht="12.75" hidden="false" customHeight="false" outlineLevel="0" collapsed="false">
      <c r="B7" s="17" t="s">
        <v>17</v>
      </c>
      <c r="C7" s="17"/>
      <c r="D7" s="17"/>
      <c r="E7" s="17"/>
      <c r="F7" s="17"/>
      <c r="G7" s="18"/>
      <c r="H7" s="17" t="s">
        <v>18</v>
      </c>
      <c r="I7" s="17"/>
      <c r="J7" s="17"/>
      <c r="K7" s="17"/>
      <c r="L7" s="17"/>
      <c r="M7" s="18"/>
      <c r="N7" s="17" t="s">
        <v>19</v>
      </c>
      <c r="O7" s="17"/>
      <c r="P7" s="17"/>
      <c r="Q7" s="17"/>
      <c r="R7" s="17"/>
      <c r="T7" s="17" t="s">
        <v>17</v>
      </c>
      <c r="U7" s="17"/>
      <c r="V7" s="17"/>
      <c r="W7" s="17"/>
      <c r="X7" s="17"/>
      <c r="Y7" s="18"/>
      <c r="Z7" s="17" t="s">
        <v>18</v>
      </c>
      <c r="AA7" s="17"/>
      <c r="AB7" s="17"/>
      <c r="AC7" s="17"/>
      <c r="AD7" s="17"/>
      <c r="AE7" s="18"/>
      <c r="AF7" s="17" t="s">
        <v>19</v>
      </c>
      <c r="AG7" s="17"/>
      <c r="AH7" s="17"/>
      <c r="AI7" s="17"/>
      <c r="AJ7" s="17"/>
    </row>
    <row r="8" customFormat="false" ht="38.25" hidden="false" customHeight="false" outlineLevel="0" collapsed="false">
      <c r="B8" s="20" t="s">
        <v>20</v>
      </c>
      <c r="C8" s="20" t="s">
        <v>21</v>
      </c>
      <c r="D8" s="20" t="s">
        <v>22</v>
      </c>
      <c r="E8" s="20" t="s">
        <v>23</v>
      </c>
      <c r="F8" s="20" t="s">
        <v>24</v>
      </c>
      <c r="G8" s="18"/>
      <c r="H8" s="20" t="s">
        <v>20</v>
      </c>
      <c r="I8" s="20" t="s">
        <v>21</v>
      </c>
      <c r="J8" s="20" t="s">
        <v>22</v>
      </c>
      <c r="K8" s="20" t="s">
        <v>23</v>
      </c>
      <c r="L8" s="20" t="s">
        <v>25</v>
      </c>
      <c r="M8" s="18"/>
      <c r="N8" s="20" t="s">
        <v>20</v>
      </c>
      <c r="O8" s="20" t="s">
        <v>21</v>
      </c>
      <c r="P8" s="20" t="s">
        <v>22</v>
      </c>
      <c r="Q8" s="20" t="s">
        <v>23</v>
      </c>
      <c r="R8" s="20" t="s">
        <v>26</v>
      </c>
      <c r="T8" s="20" t="s">
        <v>20</v>
      </c>
      <c r="U8" s="20" t="s">
        <v>21</v>
      </c>
      <c r="V8" s="20" t="s">
        <v>22</v>
      </c>
      <c r="W8" s="20" t="s">
        <v>23</v>
      </c>
      <c r="X8" s="20" t="s">
        <v>24</v>
      </c>
      <c r="Y8" s="18"/>
      <c r="Z8" s="20" t="s">
        <v>20</v>
      </c>
      <c r="AA8" s="20" t="s">
        <v>21</v>
      </c>
      <c r="AB8" s="20" t="s">
        <v>22</v>
      </c>
      <c r="AC8" s="20" t="s">
        <v>23</v>
      </c>
      <c r="AD8" s="20" t="s">
        <v>25</v>
      </c>
      <c r="AE8" s="18"/>
      <c r="AF8" s="20" t="s">
        <v>20</v>
      </c>
      <c r="AG8" s="20" t="s">
        <v>21</v>
      </c>
      <c r="AH8" s="20" t="s">
        <v>22</v>
      </c>
      <c r="AI8" s="20" t="s">
        <v>23</v>
      </c>
      <c r="AJ8" s="20" t="s">
        <v>26</v>
      </c>
    </row>
    <row r="9" customFormat="false" ht="14.25" hidden="false" customHeight="true" outlineLevel="0" collapsed="false">
      <c r="A9" s="22" t="n">
        <v>1996</v>
      </c>
      <c r="B9" s="32" t="n">
        <v>10.8765452154074</v>
      </c>
      <c r="C9" s="32" t="n">
        <v>-9.62985688001394</v>
      </c>
      <c r="D9" s="32" t="n">
        <v>-14.3695377306748</v>
      </c>
      <c r="E9" s="32" t="n">
        <v>-13.4598817158827</v>
      </c>
      <c r="F9" s="32" t="n">
        <v>-12.8371846717495</v>
      </c>
      <c r="H9" s="32" t="n">
        <v>10.9618762935393</v>
      </c>
      <c r="I9" s="32" t="n">
        <v>-5.29088611690742</v>
      </c>
      <c r="J9" s="32" t="n">
        <v>-17.1751450271549</v>
      </c>
      <c r="K9" s="32" t="n">
        <v>-18.8330755370822</v>
      </c>
      <c r="L9" s="32" t="n">
        <v>-15.8794807541664</v>
      </c>
      <c r="N9" s="32" t="n">
        <v>10.664006658824</v>
      </c>
      <c r="O9" s="32" t="n">
        <v>-22.4157073344861</v>
      </c>
      <c r="P9" s="32" t="n">
        <v>-0.745154663788505</v>
      </c>
      <c r="Q9" s="32" t="n">
        <v>2.52229636429331</v>
      </c>
      <c r="R9" s="32" t="n">
        <v>-2.17957169214553</v>
      </c>
      <c r="T9" s="33" t="n">
        <v>7.9170586711752</v>
      </c>
      <c r="U9" s="33" t="n">
        <v>0.414623954125282</v>
      </c>
      <c r="V9" s="33" t="n">
        <v>1.76521002431638</v>
      </c>
      <c r="W9" s="33" t="n">
        <v>1.6944586425409</v>
      </c>
      <c r="X9" s="33" t="n">
        <v>1.65461603233639</v>
      </c>
      <c r="Z9" s="33" t="n">
        <v>9.22476703067656</v>
      </c>
      <c r="AA9" s="33" t="n">
        <v>-0.770550129934011</v>
      </c>
      <c r="AB9" s="33" t="n">
        <v>1.7118775763892</v>
      </c>
      <c r="AC9" s="33" t="n">
        <v>1.46988797512413</v>
      </c>
      <c r="AD9" s="33" t="n">
        <v>1.39567010642987</v>
      </c>
      <c r="AF9" s="33" t="n">
        <v>4.6598814123717</v>
      </c>
      <c r="AG9" s="33" t="n">
        <v>3.90703250643571</v>
      </c>
      <c r="AH9" s="33" t="n">
        <v>2.02419912138851</v>
      </c>
      <c r="AI9" s="33" t="n">
        <v>2.36242792071548</v>
      </c>
      <c r="AJ9" s="33" t="n">
        <v>2.56174189589282</v>
      </c>
    </row>
    <row r="10" customFormat="false" ht="12.75" hidden="false" customHeight="false" outlineLevel="0" collapsed="false">
      <c r="A10" s="22" t="n">
        <v>1997</v>
      </c>
      <c r="B10" s="32" t="n">
        <v>3.88742410077114</v>
      </c>
      <c r="C10" s="32" t="n">
        <v>-0.150079051879282</v>
      </c>
      <c r="D10" s="32" t="n">
        <v>-6.18954363133347</v>
      </c>
      <c r="E10" s="32" t="n">
        <v>-6.46868228109744</v>
      </c>
      <c r="F10" s="32" t="n">
        <v>-5.22256001183076</v>
      </c>
      <c r="H10" s="32" t="n">
        <v>8.05365468817649</v>
      </c>
      <c r="I10" s="32" t="n">
        <v>-0.745404033046404</v>
      </c>
      <c r="J10" s="32" t="n">
        <v>-6.10494289770003</v>
      </c>
      <c r="K10" s="32" t="n">
        <v>-6.91403684513908</v>
      </c>
      <c r="L10" s="32" t="n">
        <v>-5.34779745692801</v>
      </c>
      <c r="N10" s="32" t="n">
        <v>-6.51755467704305</v>
      </c>
      <c r="O10" s="32" t="n">
        <v>1.99140562857036</v>
      </c>
      <c r="P10" s="32" t="n">
        <v>-6.53236908532895</v>
      </c>
      <c r="Q10" s="32" t="n">
        <v>-5.41993673096331</v>
      </c>
      <c r="R10" s="32" t="n">
        <v>-4.84527891067672</v>
      </c>
      <c r="T10" s="33" t="n">
        <v>9.04015714921844</v>
      </c>
      <c r="U10" s="33" t="n">
        <v>1.9976424281523</v>
      </c>
      <c r="V10" s="33" t="n">
        <v>0.21189683465519</v>
      </c>
      <c r="W10" s="33" t="n">
        <v>-0.213601559848753</v>
      </c>
      <c r="X10" s="33" t="n">
        <v>0.471302941956187</v>
      </c>
      <c r="Z10" s="33" t="n">
        <v>13.4687783595708</v>
      </c>
      <c r="AA10" s="33" t="n">
        <v>2.16851022847058</v>
      </c>
      <c r="AB10" s="33" t="n">
        <v>1.1731695436898</v>
      </c>
      <c r="AC10" s="33" t="n">
        <v>1.30372922980075</v>
      </c>
      <c r="AD10" s="33" t="n">
        <v>1.64415432283864</v>
      </c>
      <c r="AF10" s="33" t="n">
        <v>-2.02013073978955</v>
      </c>
      <c r="AG10" s="33" t="n">
        <v>1.38300204123896</v>
      </c>
      <c r="AH10" s="33" t="n">
        <v>-3.6834447154091</v>
      </c>
      <c r="AI10" s="33" t="n">
        <v>-3.78669599338323</v>
      </c>
      <c r="AJ10" s="33" t="n">
        <v>-3.06194272690659</v>
      </c>
    </row>
    <row r="11" s="27" customFormat="true" ht="15" hidden="false" customHeight="false" outlineLevel="0" collapsed="false">
      <c r="A11" s="28" t="n">
        <v>1998</v>
      </c>
      <c r="B11" s="32" t="n">
        <v>-3.06948030517132</v>
      </c>
      <c r="C11" s="32" t="n">
        <v>0.529454657042905</v>
      </c>
      <c r="D11" s="32" t="n">
        <v>-5.57654341006199</v>
      </c>
      <c r="E11" s="32" t="n">
        <v>-4.72803998048371</v>
      </c>
      <c r="F11" s="32" t="n">
        <v>-4.20110372759192</v>
      </c>
      <c r="G11" s="12"/>
      <c r="H11" s="32" t="n">
        <v>-3.76224440006158</v>
      </c>
      <c r="I11" s="32" t="n">
        <v>1.51133607278366</v>
      </c>
      <c r="J11" s="32" t="n">
        <v>-4.73324904632967</v>
      </c>
      <c r="K11" s="32" t="n">
        <v>-3.26598080321644</v>
      </c>
      <c r="L11" s="32" t="n">
        <v>-3.10240978715526</v>
      </c>
      <c r="M11" s="12"/>
      <c r="N11" s="32" t="n">
        <v>-1.06965222240955</v>
      </c>
      <c r="O11" s="32" t="n">
        <v>-2.90776236435233</v>
      </c>
      <c r="P11" s="32" t="n">
        <v>-9.009431325107</v>
      </c>
      <c r="Q11" s="32" t="n">
        <v>-8.11658899078456</v>
      </c>
      <c r="R11" s="32" t="n">
        <v>-7.49346864110405</v>
      </c>
      <c r="S11" s="12"/>
      <c r="T11" s="33" t="n">
        <v>0.580883750809935</v>
      </c>
      <c r="U11" s="33" t="n">
        <v>3.88822534809374</v>
      </c>
      <c r="V11" s="33" t="n">
        <v>-4.88848742336567</v>
      </c>
      <c r="W11" s="33" t="n">
        <v>-4.24351136386023</v>
      </c>
      <c r="X11" s="33" t="n">
        <v>-3.1282466823469</v>
      </c>
      <c r="Y11" s="34"/>
      <c r="Z11" s="33" t="n">
        <v>-0.729217922057191</v>
      </c>
      <c r="AA11" s="33" t="n">
        <v>5.58777005431763</v>
      </c>
      <c r="AB11" s="33" t="n">
        <v>-4.21107323598682</v>
      </c>
      <c r="AC11" s="33" t="n">
        <v>-2.7391975938732</v>
      </c>
      <c r="AD11" s="33" t="n">
        <v>-1.95817757325147</v>
      </c>
      <c r="AF11" s="33" t="n">
        <v>4.36280336240265</v>
      </c>
      <c r="AG11" s="33" t="n">
        <v>-2.06127517122073</v>
      </c>
      <c r="AH11" s="33" t="n">
        <v>-7.64610928987577</v>
      </c>
      <c r="AI11" s="33" t="n">
        <v>-7.72999194941292</v>
      </c>
      <c r="AJ11" s="33" t="n">
        <v>-6.6344956379379</v>
      </c>
    </row>
    <row r="12" s="29" customFormat="true" ht="15" hidden="false" customHeight="false" outlineLevel="0" collapsed="false">
      <c r="A12" s="22" t="n">
        <v>1999</v>
      </c>
      <c r="B12" s="32" t="n">
        <v>9.32056772519021</v>
      </c>
      <c r="C12" s="32" t="n">
        <v>2.97698833178721</v>
      </c>
      <c r="D12" s="32" t="n">
        <v>-0.606793788504989</v>
      </c>
      <c r="E12" s="32" t="n">
        <v>-0.521360842169405</v>
      </c>
      <c r="F12" s="32" t="n">
        <v>0.251253330011281</v>
      </c>
      <c r="G12" s="12"/>
      <c r="H12" s="32" t="n">
        <v>5.63372049572088</v>
      </c>
      <c r="I12" s="32" t="n">
        <v>0.849659901030586</v>
      </c>
      <c r="J12" s="32" t="n">
        <v>0.452612592137402</v>
      </c>
      <c r="K12" s="32" t="n">
        <v>1.80388863922638</v>
      </c>
      <c r="L12" s="32" t="n">
        <v>1.22031256696755</v>
      </c>
      <c r="M12" s="12"/>
      <c r="N12" s="32" t="n">
        <v>19.6738578607947</v>
      </c>
      <c r="O12" s="32" t="n">
        <v>10.7629541307616</v>
      </c>
      <c r="P12" s="32" t="n">
        <v>-5.122108080322</v>
      </c>
      <c r="Q12" s="32" t="n">
        <v>-6.19498417344867</v>
      </c>
      <c r="R12" s="32" t="n">
        <v>-2.79048703260391</v>
      </c>
      <c r="S12" s="12"/>
      <c r="T12" s="33" t="n">
        <v>-0.803351521303997</v>
      </c>
      <c r="U12" s="33" t="n">
        <v>7.34652004905005</v>
      </c>
      <c r="V12" s="33" t="n">
        <v>-0.297987207512951</v>
      </c>
      <c r="W12" s="33" t="n">
        <v>0.680818872187916</v>
      </c>
      <c r="X12" s="33" t="n">
        <v>1.34971997826077</v>
      </c>
      <c r="Y12" s="34"/>
      <c r="Z12" s="33" t="n">
        <v>-3.15990247392729</v>
      </c>
      <c r="AA12" s="33" t="n">
        <v>7.44895289047958</v>
      </c>
      <c r="AB12" s="33" t="n">
        <v>-0.15032545299446</v>
      </c>
      <c r="AC12" s="33" t="n">
        <v>1.20663785829387</v>
      </c>
      <c r="AD12" s="33" t="n">
        <v>1.60455134463013</v>
      </c>
      <c r="AE12" s="27"/>
      <c r="AF12" s="33" t="n">
        <v>5.81424183510859</v>
      </c>
      <c r="AG12" s="33" t="n">
        <v>6.97161855827342</v>
      </c>
      <c r="AH12" s="33" t="n">
        <v>-0.927338930057653</v>
      </c>
      <c r="AI12" s="33" t="n">
        <v>-0.602182754721148</v>
      </c>
      <c r="AJ12" s="33" t="n">
        <v>0.54984023594411</v>
      </c>
    </row>
    <row r="13" s="29" customFormat="true" ht="14.25" hidden="false" customHeight="true" outlineLevel="0" collapsed="false">
      <c r="A13" s="22" t="n">
        <v>2000</v>
      </c>
      <c r="B13" s="32" t="n">
        <v>16.9585910439996</v>
      </c>
      <c r="C13" s="32" t="n">
        <v>1.07406402564603</v>
      </c>
      <c r="D13" s="32" t="n">
        <v>9.65540961467482</v>
      </c>
      <c r="E13" s="32" t="n">
        <v>9.26274312947626</v>
      </c>
      <c r="F13" s="32" t="n">
        <v>8.27775534740112</v>
      </c>
      <c r="G13" s="12"/>
      <c r="H13" s="32" t="n">
        <v>16.5601793877834</v>
      </c>
      <c r="I13" s="32" t="n">
        <v>-7.51843830099047</v>
      </c>
      <c r="J13" s="32" t="n">
        <v>10.9786454259915</v>
      </c>
      <c r="K13" s="32" t="n">
        <v>11.476880334666</v>
      </c>
      <c r="L13" s="32" t="n">
        <v>8.30212665124843</v>
      </c>
      <c r="M13" s="12"/>
      <c r="N13" s="32" t="n">
        <v>17.9461398384785</v>
      </c>
      <c r="O13" s="32" t="n">
        <v>29.7077668683887</v>
      </c>
      <c r="P13" s="32" t="n">
        <v>3.68424757887573</v>
      </c>
      <c r="Q13" s="32" t="n">
        <v>3.399555674435</v>
      </c>
      <c r="R13" s="32" t="n">
        <v>8.19810099956468</v>
      </c>
      <c r="S13" s="12"/>
      <c r="T13" s="33" t="n">
        <v>9.72562129771226</v>
      </c>
      <c r="U13" s="33" t="n">
        <v>6.16886897830153</v>
      </c>
      <c r="V13" s="33" t="n">
        <v>2.31946450568135</v>
      </c>
      <c r="W13" s="33" t="n">
        <v>3.36028804249149</v>
      </c>
      <c r="X13" s="33" t="n">
        <v>3.62128199457179</v>
      </c>
      <c r="Y13" s="34"/>
      <c r="Z13" s="33" t="n">
        <v>11.8069852612093</v>
      </c>
      <c r="AA13" s="33" t="n">
        <v>2.07763181435503</v>
      </c>
      <c r="AB13" s="33" t="n">
        <v>2.46034618859801</v>
      </c>
      <c r="AC13" s="33" t="n">
        <v>3.36333224920664</v>
      </c>
      <c r="AD13" s="33" t="n">
        <v>3.02307217358815</v>
      </c>
      <c r="AE13" s="27"/>
      <c r="AF13" s="33" t="n">
        <v>4.56651402523858</v>
      </c>
      <c r="AG13" s="33" t="n">
        <v>19.8025306007694</v>
      </c>
      <c r="AH13" s="33" t="n">
        <v>1.68372947691549</v>
      </c>
      <c r="AI13" s="33" t="n">
        <v>3.35222677393909</v>
      </c>
      <c r="AJ13" s="33" t="n">
        <v>5.57645080533209</v>
      </c>
    </row>
    <row r="14" s="27" customFormat="true" ht="14.25" hidden="false" customHeight="true" outlineLevel="0" collapsed="false">
      <c r="A14" s="28" t="n">
        <v>2001</v>
      </c>
      <c r="B14" s="32" t="n">
        <v>4.49152484735136</v>
      </c>
      <c r="C14" s="32" t="n">
        <v>14.9068868464465</v>
      </c>
      <c r="D14" s="32" t="n">
        <v>-2.04717473431849</v>
      </c>
      <c r="E14" s="32" t="n">
        <v>0.690719026234143</v>
      </c>
      <c r="F14" s="32" t="n">
        <v>1.97815907279415</v>
      </c>
      <c r="G14" s="12"/>
      <c r="H14" s="32" t="n">
        <v>6.24109980961982</v>
      </c>
      <c r="I14" s="32" t="n">
        <v>15.548458229407</v>
      </c>
      <c r="J14" s="32" t="n">
        <v>-3.89139382776542</v>
      </c>
      <c r="K14" s="32" t="n">
        <v>-2.36014955866182</v>
      </c>
      <c r="L14" s="32" t="n">
        <v>-0.216262905932507</v>
      </c>
      <c r="M14" s="12"/>
      <c r="N14" s="32" t="n">
        <v>0.205787441681249</v>
      </c>
      <c r="O14" s="32" t="n">
        <v>13.3825111644983</v>
      </c>
      <c r="P14" s="32" t="n">
        <v>6.86042644094971</v>
      </c>
      <c r="Q14" s="32" t="n">
        <v>9.40073366248679</v>
      </c>
      <c r="R14" s="32" t="n">
        <v>9.1572294788079</v>
      </c>
      <c r="S14" s="12"/>
      <c r="T14" s="33" t="n">
        <v>2.70953982185484</v>
      </c>
      <c r="U14" s="33" t="n">
        <v>13.2583063677921</v>
      </c>
      <c r="V14" s="33" t="n">
        <v>-0.330970887898652</v>
      </c>
      <c r="W14" s="33" t="n">
        <v>1.35618749328044</v>
      </c>
      <c r="X14" s="33" t="n">
        <v>2.59887885534138</v>
      </c>
      <c r="Y14" s="34"/>
      <c r="Z14" s="33" t="n">
        <v>1.78514120679576</v>
      </c>
      <c r="AA14" s="33" t="n">
        <v>11.9816886611812</v>
      </c>
      <c r="AB14" s="33" t="n">
        <v>-0.805509550744166</v>
      </c>
      <c r="AC14" s="33" t="n">
        <v>0.705809769439458</v>
      </c>
      <c r="AD14" s="33" t="n">
        <v>1.72230913488458</v>
      </c>
      <c r="AF14" s="33" t="n">
        <v>4.9739353509104</v>
      </c>
      <c r="AG14" s="33" t="n">
        <v>16.2915541696531</v>
      </c>
      <c r="AH14" s="33" t="n">
        <v>1.96105675995117</v>
      </c>
      <c r="AI14" s="33" t="n">
        <v>3.21297002458722</v>
      </c>
      <c r="AJ14" s="33" t="n">
        <v>5.46658424653086</v>
      </c>
    </row>
    <row r="15" s="27" customFormat="true" ht="14.25" hidden="false" customHeight="true" outlineLevel="0" collapsed="false">
      <c r="A15" s="22" t="n">
        <v>2002</v>
      </c>
      <c r="B15" s="32" t="n">
        <v>27.2453276418416</v>
      </c>
      <c r="C15" s="32" t="n">
        <v>18.537512544733</v>
      </c>
      <c r="D15" s="32" t="n">
        <v>0.842056568924399</v>
      </c>
      <c r="E15" s="32" t="n">
        <v>1.23390651852524</v>
      </c>
      <c r="F15" s="32" t="n">
        <v>4.85775293161805</v>
      </c>
      <c r="G15" s="12"/>
      <c r="H15" s="32" t="n">
        <v>22.3092517286933</v>
      </c>
      <c r="I15" s="32" t="n">
        <v>26.0723772950262</v>
      </c>
      <c r="J15" s="32" t="n">
        <v>2.82360223822851</v>
      </c>
      <c r="K15" s="32" t="n">
        <v>5.62597922457055</v>
      </c>
      <c r="L15" s="32" t="n">
        <v>8.37179434190576</v>
      </c>
      <c r="M15" s="12"/>
      <c r="N15" s="32" t="n">
        <v>40.0649309191396</v>
      </c>
      <c r="O15" s="32" t="n">
        <v>0.29265097319624</v>
      </c>
      <c r="P15" s="32" t="n">
        <v>-7.76585331872209</v>
      </c>
      <c r="Q15" s="32" t="n">
        <v>-9.95716769223979</v>
      </c>
      <c r="R15" s="32" t="n">
        <v>-5.6512667144951</v>
      </c>
      <c r="S15" s="12"/>
      <c r="T15" s="33" t="n">
        <v>13.4454158597381</v>
      </c>
      <c r="U15" s="33" t="n">
        <v>9.03450188212467</v>
      </c>
      <c r="V15" s="33" t="n">
        <v>2.33732715701291</v>
      </c>
      <c r="W15" s="33" t="n">
        <v>2.83580415393394</v>
      </c>
      <c r="X15" s="33" t="n">
        <v>4.04869337173814</v>
      </c>
      <c r="Y15" s="34"/>
      <c r="Z15" s="33" t="n">
        <v>15.8019914255063</v>
      </c>
      <c r="AA15" s="33" t="n">
        <v>6.61567392483957</v>
      </c>
      <c r="AB15" s="33" t="n">
        <v>2.53410710243571</v>
      </c>
      <c r="AC15" s="33" t="n">
        <v>2.84328874952897</v>
      </c>
      <c r="AD15" s="33" t="n">
        <v>3.71728770310251</v>
      </c>
      <c r="AF15" s="33" t="n">
        <v>7.3250959178083</v>
      </c>
      <c r="AG15" s="33" t="n">
        <v>14.8914326577318</v>
      </c>
      <c r="AH15" s="33" t="n">
        <v>1.48250757645276</v>
      </c>
      <c r="AI15" s="33" t="n">
        <v>2.81673328003282</v>
      </c>
      <c r="AJ15" s="33" t="n">
        <v>5.0397883179528</v>
      </c>
    </row>
    <row r="16" s="27" customFormat="true" ht="14.25" hidden="false" customHeight="true" outlineLevel="0" collapsed="false">
      <c r="A16" s="22" t="n">
        <v>2003</v>
      </c>
      <c r="B16" s="32" t="n">
        <v>24.6058456244002</v>
      </c>
      <c r="C16" s="32" t="n">
        <v>16.3238039696194</v>
      </c>
      <c r="D16" s="32" t="n">
        <v>-0.545854371488619</v>
      </c>
      <c r="E16" s="32" t="n">
        <v>0.844757703399268</v>
      </c>
      <c r="F16" s="32" t="n">
        <v>4.25903850997202</v>
      </c>
      <c r="G16" s="12"/>
      <c r="H16" s="32" t="n">
        <v>26.6093985906777</v>
      </c>
      <c r="I16" s="32" t="n">
        <v>16.819024151346</v>
      </c>
      <c r="J16" s="32" t="n">
        <v>0.707385278124195</v>
      </c>
      <c r="K16" s="32" t="n">
        <v>3.58485362706198</v>
      </c>
      <c r="L16" s="32" t="n">
        <v>5.81122752233514</v>
      </c>
      <c r="M16" s="12"/>
      <c r="N16" s="32" t="n">
        <v>20.0620009087793</v>
      </c>
      <c r="O16" s="32" t="n">
        <v>14.8164533704015</v>
      </c>
      <c r="P16" s="32" t="n">
        <v>-6.61501780638591</v>
      </c>
      <c r="Q16" s="32" t="n">
        <v>-7.34535017715462</v>
      </c>
      <c r="R16" s="32" t="n">
        <v>-1.07283851386114</v>
      </c>
      <c r="S16" s="12"/>
      <c r="T16" s="33" t="n">
        <v>5.08215988629035</v>
      </c>
      <c r="U16" s="33" t="n">
        <v>13.0102219007949</v>
      </c>
      <c r="V16" s="33" t="n">
        <v>-1.52866011908159</v>
      </c>
      <c r="W16" s="33" t="n">
        <v>1.12692246001038</v>
      </c>
      <c r="X16" s="33" t="n">
        <v>2.69079360455646</v>
      </c>
      <c r="Y16" s="34"/>
      <c r="Z16" s="33" t="n">
        <v>8.0079823463586</v>
      </c>
      <c r="AA16" s="33" t="n">
        <v>14.1900496031932</v>
      </c>
      <c r="AB16" s="33" t="n">
        <v>-0.999219995856893</v>
      </c>
      <c r="AC16" s="33" t="n">
        <v>2.40602940176919</v>
      </c>
      <c r="AD16" s="33" t="n">
        <v>3.59493087855574</v>
      </c>
      <c r="AF16" s="33" t="n">
        <v>-1.55329380412386</v>
      </c>
      <c r="AG16" s="33" t="n">
        <v>9.41906374568196</v>
      </c>
      <c r="AH16" s="33" t="n">
        <v>-4.09262195817246</v>
      </c>
      <c r="AI16" s="33" t="n">
        <v>-2.69631006017332</v>
      </c>
      <c r="AJ16" s="33" t="n">
        <v>-0.414980704648726</v>
      </c>
    </row>
    <row r="17" customFormat="false" ht="14.25" hidden="false" customHeight="true" outlineLevel="0" collapsed="false">
      <c r="A17" s="28" t="n">
        <v>2004</v>
      </c>
      <c r="B17" s="32" t="n">
        <v>12.2053249787862</v>
      </c>
      <c r="C17" s="32" t="n">
        <v>-8.44546743583913</v>
      </c>
      <c r="D17" s="32" t="n">
        <v>-2.65492257803112</v>
      </c>
      <c r="E17" s="32" t="n">
        <v>-6.75891136659812</v>
      </c>
      <c r="F17" s="32" t="n">
        <v>-4.98012095025766</v>
      </c>
      <c r="H17" s="32" t="n">
        <v>14.7009166872724</v>
      </c>
      <c r="I17" s="32" t="n">
        <v>-14.2967802858129</v>
      </c>
      <c r="J17" s="32" t="n">
        <v>-2.73687641457556</v>
      </c>
      <c r="K17" s="32" t="n">
        <v>-7.17088555831787</v>
      </c>
      <c r="L17" s="32" t="n">
        <v>-6.28067669062883</v>
      </c>
      <c r="N17" s="32" t="n">
        <v>6.23694374600374</v>
      </c>
      <c r="O17" s="32" t="n">
        <v>9.67538852219703</v>
      </c>
      <c r="P17" s="32" t="n">
        <v>-2.22691813699477</v>
      </c>
      <c r="Q17" s="32" t="n">
        <v>-5.38226338060613</v>
      </c>
      <c r="R17" s="32" t="n">
        <v>-0.201740837292186</v>
      </c>
      <c r="T17" s="33" t="n">
        <v>3.95287709105805</v>
      </c>
      <c r="U17" s="33" t="n">
        <v>-0.0453895409839866</v>
      </c>
      <c r="V17" s="33" t="n">
        <v>5.65678425635532</v>
      </c>
      <c r="W17" s="33" t="n">
        <v>4.34296518571191</v>
      </c>
      <c r="X17" s="33" t="n">
        <v>3.7946794011007</v>
      </c>
      <c r="Y17" s="34"/>
      <c r="Z17" s="33" t="n">
        <v>4.02636100105118</v>
      </c>
      <c r="AA17" s="33" t="n">
        <v>-3.23272491978785</v>
      </c>
      <c r="AB17" s="33" t="n">
        <v>5.66116558993897</v>
      </c>
      <c r="AC17" s="33" t="n">
        <v>3.87867702952445</v>
      </c>
      <c r="AD17" s="33" t="n">
        <v>3.01085043295304</v>
      </c>
      <c r="AE17" s="27"/>
      <c r="AF17" s="33" t="n">
        <v>3.7771352067494</v>
      </c>
      <c r="AG17" s="33" t="n">
        <v>9.82542864463327</v>
      </c>
      <c r="AH17" s="33" t="n">
        <v>5.63390271339743</v>
      </c>
      <c r="AI17" s="33" t="n">
        <v>5.89442488387235</v>
      </c>
      <c r="AJ17" s="33" t="n">
        <v>6.67455039555265</v>
      </c>
    </row>
    <row r="18" customFormat="false" ht="14.25" hidden="false" customHeight="true" outlineLevel="0" collapsed="false">
      <c r="A18" s="22" t="n">
        <v>2005</v>
      </c>
      <c r="B18" s="32" t="n">
        <v>-21.9483362327745</v>
      </c>
      <c r="C18" s="32" t="n">
        <v>-19.0281676473638</v>
      </c>
      <c r="D18" s="32" t="n">
        <v>-2.7566148113418</v>
      </c>
      <c r="E18" s="32" t="n">
        <v>-6.45983587721598</v>
      </c>
      <c r="F18" s="32" t="n">
        <v>-8.6771495943605</v>
      </c>
      <c r="H18" s="32" t="n">
        <v>-29.0917682245406</v>
      </c>
      <c r="I18" s="32" t="n">
        <v>-18.4267792687424</v>
      </c>
      <c r="J18" s="32" t="n">
        <v>-3.87914020374512</v>
      </c>
      <c r="K18" s="32" t="n">
        <v>-7.97904759220779</v>
      </c>
      <c r="L18" s="32" t="n">
        <v>-9.54001667744555</v>
      </c>
      <c r="N18" s="32" t="n">
        <v>-3.5032259171652</v>
      </c>
      <c r="O18" s="32" t="n">
        <v>-20.4835207529127</v>
      </c>
      <c r="P18" s="32" t="n">
        <v>3.07520461341002</v>
      </c>
      <c r="Q18" s="32" t="n">
        <v>-1.4792223177262</v>
      </c>
      <c r="R18" s="32" t="n">
        <v>-5.69999213922149</v>
      </c>
      <c r="T18" s="33" t="n">
        <v>-12.1003602317285</v>
      </c>
      <c r="U18" s="33" t="n">
        <v>-1.9478058123546</v>
      </c>
      <c r="V18" s="33" t="n">
        <v>1.87188761914465</v>
      </c>
      <c r="W18" s="33" t="n">
        <v>0.505577052498762</v>
      </c>
      <c r="X18" s="33" t="n">
        <v>-0.215274576636282</v>
      </c>
      <c r="Y18" s="34"/>
      <c r="Z18" s="33" t="n">
        <v>-17.9738493937354</v>
      </c>
      <c r="AA18" s="33" t="n">
        <v>-0.219483615104821</v>
      </c>
      <c r="AB18" s="33" t="n">
        <v>1.36312794115312</v>
      </c>
      <c r="AC18" s="33" t="n">
        <v>0.139677345523004</v>
      </c>
      <c r="AD18" s="33" t="n">
        <v>-0.372003568196766</v>
      </c>
      <c r="AE18" s="27"/>
      <c r="AF18" s="33" t="n">
        <v>3.06562100188996</v>
      </c>
      <c r="AG18" s="33" t="n">
        <v>-6.13032607143017</v>
      </c>
      <c r="AH18" s="33" t="n">
        <v>4.51503011972472</v>
      </c>
      <c r="AI18" s="33" t="n">
        <v>1.70514984672683</v>
      </c>
      <c r="AJ18" s="33" t="n">
        <v>0.325488763173198</v>
      </c>
    </row>
    <row r="19" customFormat="false" ht="14.25" hidden="false" customHeight="true" outlineLevel="0" collapsed="false">
      <c r="A19" s="22" t="n">
        <v>2006</v>
      </c>
      <c r="B19" s="32" t="n">
        <v>-12.9041503178672</v>
      </c>
      <c r="C19" s="32" t="n">
        <v>12.4605931727469</v>
      </c>
      <c r="D19" s="32" t="n">
        <v>-2.40164117025802</v>
      </c>
      <c r="E19" s="32" t="n">
        <v>-2.35502705526173</v>
      </c>
      <c r="F19" s="32" t="n">
        <v>-0.0996013868790779</v>
      </c>
      <c r="H19" s="32" t="n">
        <v>-13.8948067315614</v>
      </c>
      <c r="I19" s="32" t="n">
        <v>24.3976901730045</v>
      </c>
      <c r="J19" s="32" t="n">
        <v>0.0259707726892877</v>
      </c>
      <c r="K19" s="32" t="n">
        <v>3.07461522249535</v>
      </c>
      <c r="L19" s="32" t="n">
        <v>4.94778749225597</v>
      </c>
      <c r="N19" s="32" t="n">
        <v>-11.0244818383062</v>
      </c>
      <c r="O19" s="32" t="n">
        <v>-17.1742433385615</v>
      </c>
      <c r="P19" s="32" t="n">
        <v>-14.162813160203</v>
      </c>
      <c r="Q19" s="32" t="n">
        <v>-18.9812904464609</v>
      </c>
      <c r="R19" s="32" t="n">
        <v>-16.8054846876191</v>
      </c>
      <c r="T19" s="33" t="n">
        <v>-1.33131197905837</v>
      </c>
      <c r="U19" s="33" t="n">
        <v>8.70816821614771</v>
      </c>
      <c r="V19" s="33" t="n">
        <v>2.62527393937273</v>
      </c>
      <c r="W19" s="33" t="n">
        <v>2.79897709285661</v>
      </c>
      <c r="X19" s="33" t="n">
        <v>3.64801559633081</v>
      </c>
      <c r="Y19" s="34"/>
      <c r="Z19" s="33" t="n">
        <v>-1.21205209276853</v>
      </c>
      <c r="AA19" s="33" t="n">
        <v>11.7998347146873</v>
      </c>
      <c r="AB19" s="33" t="n">
        <v>2.94260695795656</v>
      </c>
      <c r="AC19" s="33" t="n">
        <v>3.84291336187164</v>
      </c>
      <c r="AD19" s="33" t="n">
        <v>4.6794342463933</v>
      </c>
      <c r="AE19" s="27"/>
      <c r="AF19" s="33" t="n">
        <v>-1.55759532617678</v>
      </c>
      <c r="AG19" s="33" t="n">
        <v>1.03284889607065</v>
      </c>
      <c r="AH19" s="33" t="n">
        <v>1.08787492447011</v>
      </c>
      <c r="AI19" s="33" t="n">
        <v>-0.397690106264836</v>
      </c>
      <c r="AJ19" s="33" t="n">
        <v>0.234218875935599</v>
      </c>
    </row>
    <row r="20" customFormat="false" ht="14.25" hidden="false" customHeight="true" outlineLevel="0" collapsed="false">
      <c r="A20" s="28" t="n">
        <v>2007</v>
      </c>
      <c r="B20" s="32" t="n">
        <v>19.4509643664559</v>
      </c>
      <c r="C20" s="32" t="n">
        <v>6.52021256800808</v>
      </c>
      <c r="D20" s="32" t="n">
        <v>-0.926858694664023</v>
      </c>
      <c r="E20" s="32" t="n">
        <v>4.37008674399446</v>
      </c>
      <c r="F20" s="32" t="n">
        <v>3.60163877157862</v>
      </c>
      <c r="H20" s="32" t="n">
        <v>28.0857543313</v>
      </c>
      <c r="I20" s="32" t="n">
        <v>4.16373616533698</v>
      </c>
      <c r="J20" s="32" t="n">
        <v>-6.70537674210333</v>
      </c>
      <c r="K20" s="32" t="n">
        <v>-5.92061218053225</v>
      </c>
      <c r="L20" s="32" t="n">
        <v>-3.0918669167447</v>
      </c>
      <c r="N20" s="32" t="n">
        <v>3.59587109210497</v>
      </c>
      <c r="O20" s="32" t="n">
        <v>15.3066700583836</v>
      </c>
      <c r="P20" s="32" t="n">
        <v>31.6962323821508</v>
      </c>
      <c r="Q20" s="32" t="n">
        <v>44.4599625949812</v>
      </c>
      <c r="R20" s="32" t="n">
        <v>31.5486201096772</v>
      </c>
      <c r="T20" s="33" t="n">
        <v>16.4670986719538</v>
      </c>
      <c r="U20" s="33" t="n">
        <v>0.275115861240249</v>
      </c>
      <c r="V20" s="33" t="n">
        <v>3.33839660531745</v>
      </c>
      <c r="W20" s="33" t="n">
        <v>2.85406822152852</v>
      </c>
      <c r="X20" s="33" t="n">
        <v>3.0091146881887</v>
      </c>
      <c r="Y20" s="34"/>
      <c r="Z20" s="33" t="n">
        <v>23.5066035166103</v>
      </c>
      <c r="AA20" s="33" t="n">
        <v>2.85312928797397</v>
      </c>
      <c r="AB20" s="33" t="n">
        <v>4.05688603860335</v>
      </c>
      <c r="AC20" s="33" t="n">
        <v>4.39567856554823</v>
      </c>
      <c r="AD20" s="33" t="n">
        <v>4.55466790097865</v>
      </c>
      <c r="AE20" s="27"/>
      <c r="AF20" s="33" t="n">
        <v>3.54124797127728</v>
      </c>
      <c r="AG20" s="33" t="n">
        <v>-9.33737393833396</v>
      </c>
      <c r="AH20" s="33" t="n">
        <v>-0.717893610856823</v>
      </c>
      <c r="AI20" s="33" t="n">
        <v>-3.15164312573941</v>
      </c>
      <c r="AJ20" s="33" t="n">
        <v>-3.44393828676135</v>
      </c>
    </row>
    <row r="21" customFormat="false" ht="14.25" hidden="false" customHeight="true" outlineLevel="0" collapsed="false">
      <c r="A21" s="22" t="n">
        <v>2008</v>
      </c>
      <c r="B21" s="32" t="n">
        <v>25.0919226562544</v>
      </c>
      <c r="C21" s="32" t="n">
        <v>9.89230662898477</v>
      </c>
      <c r="D21" s="32" t="n">
        <v>1.33224625540826</v>
      </c>
      <c r="E21" s="32" t="n">
        <v>4.70978212198074</v>
      </c>
      <c r="F21" s="32" t="n">
        <v>5.63195978337681</v>
      </c>
      <c r="H21" s="32" t="n">
        <v>28.4075220873207</v>
      </c>
      <c r="I21" s="32" t="n">
        <v>-3.0102254933651</v>
      </c>
      <c r="J21" s="32" t="n">
        <v>0.430404400192752</v>
      </c>
      <c r="K21" s="32" t="n">
        <v>1.35008036976485</v>
      </c>
      <c r="L21" s="32" t="n">
        <v>1.1912541638645</v>
      </c>
      <c r="N21" s="32" t="n">
        <v>17.5646531921555</v>
      </c>
      <c r="O21" s="32" t="n">
        <v>53.3521127500672</v>
      </c>
      <c r="P21" s="32" t="n">
        <v>4.93904812875208</v>
      </c>
      <c r="Q21" s="32" t="n">
        <v>13.233666491731</v>
      </c>
      <c r="R21" s="32" t="n">
        <v>19.2905911013122</v>
      </c>
      <c r="T21" s="33" t="n">
        <v>8.16385021007173</v>
      </c>
      <c r="U21" s="33" t="n">
        <v>8.73319536965056</v>
      </c>
      <c r="V21" s="33" t="n">
        <v>0.649425617662147</v>
      </c>
      <c r="W21" s="33" t="n">
        <v>2.41372083718552</v>
      </c>
      <c r="X21" s="33" t="n">
        <v>3.45005711989224</v>
      </c>
      <c r="Y21" s="34"/>
      <c r="Z21" s="33" t="n">
        <v>8.64344070657246</v>
      </c>
      <c r="AA21" s="33" t="n">
        <v>4.56145266794332</v>
      </c>
      <c r="AB21" s="33" t="n">
        <v>0.812395514198139</v>
      </c>
      <c r="AC21" s="33" t="n">
        <v>1.92907764735009</v>
      </c>
      <c r="AD21" s="33" t="n">
        <v>2.39606273029413</v>
      </c>
      <c r="AE21" s="27"/>
      <c r="AF21" s="33" t="n">
        <v>7.07505556685966</v>
      </c>
      <c r="AG21" s="33" t="n">
        <v>22.7849432966471</v>
      </c>
      <c r="AH21" s="33" t="n">
        <v>-0.00235176960959871</v>
      </c>
      <c r="AI21" s="33" t="n">
        <v>3.64330691815811</v>
      </c>
      <c r="AJ21" s="33" t="n">
        <v>6.69191145840924</v>
      </c>
      <c r="AK21" s="27"/>
      <c r="AL21" s="27"/>
      <c r="AM21" s="27"/>
      <c r="AN21" s="27"/>
      <c r="AO21" s="27"/>
    </row>
    <row r="22" customFormat="false" ht="14.25" hidden="false" customHeight="true" outlineLevel="0" collapsed="false">
      <c r="A22" s="22" t="n">
        <v>2009</v>
      </c>
      <c r="B22" s="32" t="n">
        <v>-18.3770715666109</v>
      </c>
      <c r="C22" s="32" t="n">
        <v>-15.3608345205998</v>
      </c>
      <c r="D22" s="32" t="n">
        <v>-0.794809300756449</v>
      </c>
      <c r="E22" s="32" t="n">
        <v>-2.99322748998713</v>
      </c>
      <c r="F22" s="32" t="n">
        <v>-5.87614270680189</v>
      </c>
      <c r="H22" s="32" t="n">
        <v>-22.9385754541257</v>
      </c>
      <c r="I22" s="32" t="n">
        <v>-15.726864724039</v>
      </c>
      <c r="J22" s="32" t="n">
        <v>0.56464909157401</v>
      </c>
      <c r="K22" s="32" t="n">
        <v>-2.37863838824378</v>
      </c>
      <c r="L22" s="32" t="n">
        <v>-5.24295604219618</v>
      </c>
      <c r="N22" s="32" t="n">
        <v>-7.06617178140936</v>
      </c>
      <c r="O22" s="32" t="n">
        <v>-14.5810655581336</v>
      </c>
      <c r="P22" s="32" t="n">
        <v>-5.99819369603254</v>
      </c>
      <c r="Q22" s="32" t="n">
        <v>-4.38885720010307</v>
      </c>
      <c r="R22" s="32" t="n">
        <v>-7.52819483219135</v>
      </c>
      <c r="T22" s="33" t="n">
        <v>-4.41678867847311</v>
      </c>
      <c r="U22" s="33" t="n">
        <v>3.05367047566354</v>
      </c>
      <c r="V22" s="33" t="n">
        <v>-2.53146782476605</v>
      </c>
      <c r="W22" s="33" t="n">
        <v>-2.38447672051725</v>
      </c>
      <c r="X22" s="33" t="n">
        <v>-1.32660116928354</v>
      </c>
      <c r="Y22" s="34"/>
      <c r="Z22" s="33" t="n">
        <v>-5.28233442043802</v>
      </c>
      <c r="AA22" s="33" t="n">
        <v>2.7556879247173</v>
      </c>
      <c r="AB22" s="33" t="n">
        <v>-2.44340109363188</v>
      </c>
      <c r="AC22" s="33" t="n">
        <v>-2.32279933910648</v>
      </c>
      <c r="AD22" s="33" t="n">
        <v>-1.45356244391675</v>
      </c>
      <c r="AE22" s="27"/>
      <c r="AF22" s="33" t="n">
        <v>-2.27054450368042</v>
      </c>
      <c r="AG22" s="33" t="n">
        <v>3.6884747688644</v>
      </c>
      <c r="AH22" s="33" t="n">
        <v>-2.86854695650836</v>
      </c>
      <c r="AI22" s="33" t="n">
        <v>-2.52453580339853</v>
      </c>
      <c r="AJ22" s="33" t="n">
        <v>-0.995345545429616</v>
      </c>
      <c r="AK22" s="27"/>
      <c r="AL22" s="27"/>
      <c r="AM22" s="27"/>
      <c r="AN22" s="27"/>
      <c r="AO22" s="27"/>
    </row>
    <row r="23" s="27" customFormat="true" ht="14.25" hidden="false" customHeight="true" outlineLevel="0" collapsed="false">
      <c r="A23" s="28" t="n">
        <v>2010</v>
      </c>
      <c r="B23" s="32" t="n">
        <v>1.41789211521344</v>
      </c>
      <c r="C23" s="32" t="n">
        <v>21.7347625313375</v>
      </c>
      <c r="D23" s="32" t="n">
        <v>2.88610596453331</v>
      </c>
      <c r="E23" s="32" t="n">
        <v>6.51150102788975</v>
      </c>
      <c r="F23" s="32" t="n">
        <v>8.1353065075821</v>
      </c>
      <c r="G23" s="12"/>
      <c r="H23" s="32" t="n">
        <v>2.14561137054037</v>
      </c>
      <c r="I23" s="32" t="n">
        <v>25.0570295774394</v>
      </c>
      <c r="J23" s="32" t="n">
        <v>2.03096606824931</v>
      </c>
      <c r="K23" s="32" t="n">
        <v>5.64478460111475</v>
      </c>
      <c r="L23" s="32" t="n">
        <v>7.80464707570558</v>
      </c>
      <c r="M23" s="12"/>
      <c r="N23" s="32" t="n">
        <v>-0.0783992761680286</v>
      </c>
      <c r="O23" s="32" t="n">
        <v>14.7521400552656</v>
      </c>
      <c r="P23" s="32" t="n">
        <v>6.38770410110292</v>
      </c>
      <c r="Q23" s="32" t="n">
        <v>8.52105063149882</v>
      </c>
      <c r="R23" s="32" t="n">
        <v>9.01935292768901</v>
      </c>
      <c r="S23" s="12"/>
      <c r="T23" s="33" t="n">
        <v>12.3800506166626</v>
      </c>
      <c r="U23" s="33" t="n">
        <v>5.84647771088729</v>
      </c>
      <c r="V23" s="33" t="n">
        <v>6.63475158667086</v>
      </c>
      <c r="W23" s="33" t="n">
        <v>6.88290157825313</v>
      </c>
      <c r="X23" s="33" t="n">
        <v>6.84595078973411</v>
      </c>
      <c r="Y23" s="34"/>
      <c r="Z23" s="33" t="n">
        <v>15.5108289126591</v>
      </c>
      <c r="AA23" s="33" t="n">
        <v>4.61340702208604</v>
      </c>
      <c r="AB23" s="33" t="n">
        <v>7.00880892619362</v>
      </c>
      <c r="AC23" s="33" t="n">
        <v>7.37187473160279</v>
      </c>
      <c r="AD23" s="33" t="n">
        <v>7.070884435661</v>
      </c>
      <c r="AF23" s="33" t="n">
        <v>5.94273763046307</v>
      </c>
      <c r="AG23" s="33" t="n">
        <v>8.43810173951909</v>
      </c>
      <c r="AH23" s="33" t="n">
        <v>5.10307415151108</v>
      </c>
      <c r="AI23" s="33" t="n">
        <v>5.74917920247504</v>
      </c>
      <c r="AJ23" s="33" t="n">
        <v>6.24457134831073</v>
      </c>
    </row>
    <row r="24" s="27" customFormat="true" ht="14.25" hidden="false" customHeight="true" outlineLevel="0" collapsed="false">
      <c r="A24" s="22" t="n">
        <v>2011</v>
      </c>
      <c r="B24" s="32" t="n">
        <v>7.81544707025783</v>
      </c>
      <c r="C24" s="32" t="n">
        <v>14.8779671940365</v>
      </c>
      <c r="D24" s="32" t="n">
        <v>-4.5344095110495</v>
      </c>
      <c r="E24" s="32" t="n">
        <v>-2.99544546419763</v>
      </c>
      <c r="F24" s="32" t="n">
        <v>1.01840845454659</v>
      </c>
      <c r="G24" s="12"/>
      <c r="H24" s="32" t="n">
        <v>5.22870374046498</v>
      </c>
      <c r="I24" s="32" t="n">
        <v>21.765103699659</v>
      </c>
      <c r="J24" s="32" t="n">
        <v>-3.13281428903316</v>
      </c>
      <c r="K24" s="32" t="n">
        <v>0.612771945586821</v>
      </c>
      <c r="L24" s="32" t="n">
        <v>4.08719496122669</v>
      </c>
      <c r="M24" s="12"/>
      <c r="N24" s="32" t="n">
        <v>13.2525302629731</v>
      </c>
      <c r="O24" s="32" t="n">
        <v>-0.8970568487639</v>
      </c>
      <c r="P24" s="32" t="n">
        <v>-10.0385854064679</v>
      </c>
      <c r="Q24" s="32" t="n">
        <v>-11.1396462650019</v>
      </c>
      <c r="R24" s="32" t="n">
        <v>-7.09483882257756</v>
      </c>
      <c r="S24" s="12"/>
      <c r="T24" s="33" t="n">
        <v>4.14639607625771</v>
      </c>
      <c r="U24" s="33" t="n">
        <v>0.888554985584999</v>
      </c>
      <c r="V24" s="33" t="n">
        <v>0.100615978847696</v>
      </c>
      <c r="W24" s="33" t="n">
        <v>0.0467946000663577</v>
      </c>
      <c r="X24" s="33" t="n">
        <v>0.42980345548076</v>
      </c>
      <c r="Y24" s="34"/>
      <c r="Z24" s="33" t="n">
        <v>4.47551837967777</v>
      </c>
      <c r="AA24" s="33" t="n">
        <v>2.24133344656547</v>
      </c>
      <c r="AB24" s="33" t="n">
        <v>0.598397633191872</v>
      </c>
      <c r="AC24" s="33" t="n">
        <v>0.896651413520799</v>
      </c>
      <c r="AD24" s="33" t="n">
        <v>1.2288819741674</v>
      </c>
      <c r="AF24" s="33" t="n">
        <v>3.45461296671499</v>
      </c>
      <c r="AG24" s="33" t="n">
        <v>-2.20999151906586</v>
      </c>
      <c r="AH24" s="33" t="n">
        <v>-1.85421216267595</v>
      </c>
      <c r="AI24" s="33" t="n">
        <v>-1.87143918538567</v>
      </c>
      <c r="AJ24" s="33" t="n">
        <v>-1.68279760094018</v>
      </c>
      <c r="AK24" s="12"/>
      <c r="AL24" s="12"/>
      <c r="AM24" s="12"/>
      <c r="AN24" s="12"/>
      <c r="AO24" s="12"/>
    </row>
    <row r="25" s="27" customFormat="true" ht="14.25" hidden="false" customHeight="true" outlineLevel="0" collapsed="false">
      <c r="A25" s="22" t="n">
        <v>2012</v>
      </c>
      <c r="B25" s="32" t="n">
        <v>2.94862731589582</v>
      </c>
      <c r="C25" s="32" t="n">
        <v>-10.9696721261402</v>
      </c>
      <c r="D25" s="32" t="n">
        <v>-3.04563592491464</v>
      </c>
      <c r="E25" s="32" t="n">
        <v>-5.81932352299489</v>
      </c>
      <c r="F25" s="32" t="n">
        <v>-5.9176289008767</v>
      </c>
      <c r="G25" s="12"/>
      <c r="H25" s="32" t="n">
        <v>5.02308638834295</v>
      </c>
      <c r="I25" s="32" t="n">
        <v>-9.26421191331551</v>
      </c>
      <c r="J25" s="32" t="n">
        <v>-1.70578819623449</v>
      </c>
      <c r="K25" s="32" t="n">
        <v>-3.49624247758454</v>
      </c>
      <c r="L25" s="32" t="n">
        <v>-4.03740195144973</v>
      </c>
      <c r="M25" s="12"/>
      <c r="N25" s="32" t="n">
        <v>-1.10276050412063</v>
      </c>
      <c r="O25" s="32" t="n">
        <v>-15.7693182877232</v>
      </c>
      <c r="P25" s="32" t="n">
        <v>-8.71123119167672</v>
      </c>
      <c r="Q25" s="32" t="n">
        <v>-11.7562984264812</v>
      </c>
      <c r="R25" s="32" t="n">
        <v>-11.4868668495711</v>
      </c>
      <c r="S25" s="12"/>
      <c r="T25" s="33" t="n">
        <v>2.02724803421721</v>
      </c>
      <c r="U25" s="33" t="n">
        <v>-3.79136136722535</v>
      </c>
      <c r="V25" s="33" t="n">
        <v>0.188492507397853</v>
      </c>
      <c r="W25" s="33" t="n">
        <v>-0.0743571416146671</v>
      </c>
      <c r="X25" s="33" t="n">
        <v>-0.85323741499761</v>
      </c>
      <c r="Y25" s="34"/>
      <c r="Z25" s="33" t="n">
        <v>4.41639010808168</v>
      </c>
      <c r="AA25" s="33" t="n">
        <v>-3.36669795325192</v>
      </c>
      <c r="AB25" s="33" t="n">
        <v>-0.410920399352766</v>
      </c>
      <c r="AC25" s="33" t="n">
        <v>-0.694132223998023</v>
      </c>
      <c r="AD25" s="33" t="n">
        <v>-1.07229329440823</v>
      </c>
      <c r="AF25" s="33" t="n">
        <v>-2.6387110232085</v>
      </c>
      <c r="AG25" s="33" t="n">
        <v>-4.98648401477542</v>
      </c>
      <c r="AH25" s="33" t="n">
        <v>2.72313197024765</v>
      </c>
      <c r="AI25" s="33" t="n">
        <v>1.50956913473534</v>
      </c>
      <c r="AJ25" s="33" t="n">
        <v>-0.204393233251388</v>
      </c>
      <c r="AK25" s="12"/>
      <c r="AL25" s="12"/>
      <c r="AM25" s="12"/>
      <c r="AN25" s="12"/>
      <c r="AO25" s="12"/>
    </row>
    <row r="26" customFormat="false" ht="14.25" hidden="false" customHeight="true" outlineLevel="0" collapsed="false">
      <c r="A26" s="22" t="n">
        <v>2013</v>
      </c>
      <c r="B26" s="32" t="n">
        <v>3.61542867427258</v>
      </c>
      <c r="C26" s="32" t="n">
        <v>3.97480069828413</v>
      </c>
      <c r="D26" s="32" t="n">
        <v>-0.295573302284247</v>
      </c>
      <c r="E26" s="32" t="n">
        <v>1.65696410928597</v>
      </c>
      <c r="F26" s="32" t="n">
        <v>1.72316184121615</v>
      </c>
      <c r="H26" s="32" t="n">
        <v>6.14547895038267</v>
      </c>
      <c r="I26" s="32" t="n">
        <v>-7.26404329282527</v>
      </c>
      <c r="J26" s="32" t="n">
        <v>-2.84336932082148</v>
      </c>
      <c r="K26" s="32" t="n">
        <v>-3.65251019755098</v>
      </c>
      <c r="L26" s="32" t="n">
        <v>-3.81609233491138</v>
      </c>
      <c r="N26" s="32" t="n">
        <v>-1.63178447534845</v>
      </c>
      <c r="O26" s="32" t="n">
        <v>38.0467963987257</v>
      </c>
      <c r="P26" s="32" t="n">
        <v>11.3046233446943</v>
      </c>
      <c r="Q26" s="32" t="n">
        <v>16.496245891096</v>
      </c>
      <c r="R26" s="32" t="n">
        <v>19.5113239125304</v>
      </c>
      <c r="T26" s="33" t="n">
        <v>7.02590570230575</v>
      </c>
      <c r="U26" s="33" t="n">
        <v>12.8798201777553</v>
      </c>
      <c r="V26" s="33" t="n">
        <v>1.18570357109258</v>
      </c>
      <c r="W26" s="33" t="n">
        <v>4.90317304064782</v>
      </c>
      <c r="X26" s="33" t="n">
        <v>5.81318963632449</v>
      </c>
      <c r="Y26" s="34"/>
      <c r="Z26" s="33" t="n">
        <v>9.1928109352533</v>
      </c>
      <c r="AA26" s="33" t="n">
        <v>11.9366233384699</v>
      </c>
      <c r="AB26" s="33" t="n">
        <v>-0.209559232947887</v>
      </c>
      <c r="AC26" s="33" t="n">
        <v>3.15076625061881</v>
      </c>
      <c r="AD26" s="33" t="n">
        <v>4.42126588400895</v>
      </c>
      <c r="AE26" s="27"/>
      <c r="AF26" s="33" t="n">
        <v>2.53183942241089</v>
      </c>
      <c r="AG26" s="33" t="n">
        <v>15.7392422569502</v>
      </c>
      <c r="AH26" s="33" t="n">
        <v>7.538379681473</v>
      </c>
      <c r="AI26" s="33" t="n">
        <v>9.80091934297231</v>
      </c>
      <c r="AJ26" s="33" t="n">
        <v>10.2830631084261</v>
      </c>
    </row>
    <row r="27" customFormat="false" ht="14.25" hidden="false" customHeight="true" outlineLevel="0" collapsed="false">
      <c r="A27" s="22" t="n">
        <v>2014</v>
      </c>
      <c r="B27" s="32" t="n">
        <v>-2.98954848160389</v>
      </c>
      <c r="C27" s="32" t="n">
        <v>-0.61142244247665</v>
      </c>
      <c r="D27" s="32" t="n">
        <v>-0.65349308116025</v>
      </c>
      <c r="E27" s="32" t="n">
        <v>1.05063027605321</v>
      </c>
      <c r="F27" s="32" t="n">
        <v>-0.0770134495198249</v>
      </c>
      <c r="H27" s="32" t="n">
        <v>-4.42398791460589</v>
      </c>
      <c r="I27" s="32" t="n">
        <v>-7.52771692290877</v>
      </c>
      <c r="J27" s="32" t="n">
        <v>-3.0591522946647</v>
      </c>
      <c r="K27" s="32" t="n">
        <v>-4.0335274690158</v>
      </c>
      <c r="L27" s="32" t="n">
        <v>-4.53649077464381</v>
      </c>
      <c r="N27" s="32" t="n">
        <v>0.220624819448356</v>
      </c>
      <c r="O27" s="32" t="n">
        <v>13.4740438919922</v>
      </c>
      <c r="P27" s="32" t="n">
        <v>8.90730272690099</v>
      </c>
      <c r="Q27" s="32" t="n">
        <v>12.8025508835598</v>
      </c>
      <c r="R27" s="32" t="n">
        <v>11.4484156580754</v>
      </c>
      <c r="T27" s="33" t="n">
        <v>-0.608288541336932</v>
      </c>
      <c r="U27" s="33" t="n">
        <v>1.33618350965712</v>
      </c>
      <c r="V27" s="33" t="n">
        <v>-0.803662417539142</v>
      </c>
      <c r="W27" s="33" t="n">
        <v>-0.289598263698665</v>
      </c>
      <c r="X27" s="33" t="n">
        <v>-0.0561435202240279</v>
      </c>
      <c r="Y27" s="34"/>
      <c r="Z27" s="33" t="n">
        <v>-2.55322206928077</v>
      </c>
      <c r="AA27" s="33" t="n">
        <v>0.807649297961466</v>
      </c>
      <c r="AB27" s="33" t="n">
        <v>-0.90991986969261</v>
      </c>
      <c r="AC27" s="33" t="n">
        <v>-0.601415552060702</v>
      </c>
      <c r="AD27" s="33" t="n">
        <v>-0.474154531103477</v>
      </c>
      <c r="AE27" s="27"/>
      <c r="AF27" s="33" t="n">
        <v>3.74433419063855</v>
      </c>
      <c r="AG27" s="33" t="n">
        <v>2.41257649241935</v>
      </c>
      <c r="AH27" s="33" t="n">
        <v>-0.38136411467834</v>
      </c>
      <c r="AI27" s="33" t="n">
        <v>0.431160650682538</v>
      </c>
      <c r="AJ27" s="33" t="n">
        <v>1.02419749753215</v>
      </c>
    </row>
    <row r="28" customFormat="false" ht="14.25" hidden="false" customHeight="true" outlineLevel="0" collapsed="false">
      <c r="A28" s="22" t="n">
        <v>2015</v>
      </c>
      <c r="B28" s="32" t="n">
        <v>-2.27775696194207</v>
      </c>
      <c r="C28" s="32" t="n">
        <v>0.337175622515407</v>
      </c>
      <c r="D28" s="32" t="n">
        <v>3.88477667352161</v>
      </c>
      <c r="E28" s="32" t="n">
        <v>6.93134402727109</v>
      </c>
      <c r="F28" s="32" t="n">
        <v>3.942970894496</v>
      </c>
      <c r="H28" s="32" t="n">
        <v>-3.85795132723004</v>
      </c>
      <c r="I28" s="32" t="n">
        <v>1.6657950721404</v>
      </c>
      <c r="J28" s="32" t="n">
        <v>2.61343570108401</v>
      </c>
      <c r="K28" s="32" t="n">
        <v>4.70383032871446</v>
      </c>
      <c r="L28" s="32" t="n">
        <v>2.90227278389059</v>
      </c>
      <c r="N28" s="32" t="n">
        <v>1.09471673614259</v>
      </c>
      <c r="O28" s="32" t="n">
        <v>-1.86784881764511</v>
      </c>
      <c r="P28" s="32" t="n">
        <v>8.38228309850526</v>
      </c>
      <c r="Q28" s="32" t="n">
        <v>11.3117143336966</v>
      </c>
      <c r="R28" s="32" t="n">
        <v>6.24685912300291</v>
      </c>
      <c r="T28" s="33" t="n">
        <v>-6.44848729208305</v>
      </c>
      <c r="U28" s="33" t="n">
        <v>6.48984240620374</v>
      </c>
      <c r="V28" s="33" t="n">
        <v>-4.14109648465573</v>
      </c>
      <c r="W28" s="33" t="n">
        <v>-2.04982614006883</v>
      </c>
      <c r="X28" s="33" t="n">
        <v>-0.782432301247871</v>
      </c>
      <c r="Y28" s="34"/>
      <c r="Z28" s="33" t="n">
        <v>-10.3035828745502</v>
      </c>
      <c r="AA28" s="33" t="n">
        <v>9.97658972119966</v>
      </c>
      <c r="AB28" s="33" t="n">
        <v>-4.03390142309222</v>
      </c>
      <c r="AC28" s="33" t="n">
        <v>-1.29499804172085</v>
      </c>
      <c r="AD28" s="33" t="n">
        <v>-0.138629224582443</v>
      </c>
      <c r="AE28" s="27"/>
      <c r="AF28" s="33" t="n">
        <v>1.77911352783493</v>
      </c>
      <c r="AG28" s="33" t="n">
        <v>0.703111639617182</v>
      </c>
      <c r="AH28" s="33" t="n">
        <v>-4.52031062827294</v>
      </c>
      <c r="AI28" s="33" t="n">
        <v>-3.53418360579462</v>
      </c>
      <c r="AJ28" s="33" t="n">
        <v>-2.20767783085029</v>
      </c>
    </row>
    <row r="29" customFormat="false" ht="14.25" hidden="false" customHeight="true" outlineLevel="0" collapsed="false">
      <c r="A29" s="22" t="n">
        <v>2016</v>
      </c>
      <c r="B29" s="32" t="n">
        <v>1.48456675479505</v>
      </c>
      <c r="C29" s="32" t="n">
        <v>12.8812768012075</v>
      </c>
      <c r="D29" s="32" t="n">
        <v>4.76769436714144</v>
      </c>
      <c r="E29" s="32" t="n">
        <v>7.13994468082044</v>
      </c>
      <c r="F29" s="32" t="n">
        <v>7.53929090489227</v>
      </c>
      <c r="H29" s="32" t="n">
        <v>-3.32039342717864</v>
      </c>
      <c r="I29" s="32" t="n">
        <v>19.1579071682497</v>
      </c>
      <c r="J29" s="32" t="n">
        <v>6.35799465142128</v>
      </c>
      <c r="K29" s="32" t="n">
        <v>11.0897031749611</v>
      </c>
      <c r="L29" s="32" t="n">
        <v>10.6248750453224</v>
      </c>
      <c r="N29" s="32" t="n">
        <v>11.2369950985577</v>
      </c>
      <c r="O29" s="32" t="n">
        <v>2.08925292498308</v>
      </c>
      <c r="P29" s="32" t="n">
        <v>-0.558718403455938</v>
      </c>
      <c r="Q29" s="32" t="n">
        <v>-0.166106035789981</v>
      </c>
      <c r="R29" s="32" t="n">
        <v>0.923482795153907</v>
      </c>
      <c r="T29" s="33" t="n">
        <v>3.61343203243709</v>
      </c>
      <c r="U29" s="33" t="n">
        <v>-5.11136402311009</v>
      </c>
      <c r="V29" s="33" t="n">
        <v>-3.19764294144742</v>
      </c>
      <c r="W29" s="33" t="n">
        <v>-3.15910751695126</v>
      </c>
      <c r="X29" s="33" t="n">
        <v>-3.31902557517977</v>
      </c>
      <c r="Y29" s="34"/>
      <c r="Z29" s="33" t="n">
        <v>4.9802472098837</v>
      </c>
      <c r="AA29" s="33" t="n">
        <v>-8.50589868610747</v>
      </c>
      <c r="AB29" s="33" t="n">
        <v>-3.56901709669365</v>
      </c>
      <c r="AC29" s="33" t="n">
        <v>-4.06090111044709</v>
      </c>
      <c r="AD29" s="33" t="n">
        <v>-4.46258624393063</v>
      </c>
      <c r="AE29" s="27"/>
      <c r="AF29" s="33" t="n">
        <v>0.839263970186921</v>
      </c>
      <c r="AG29" s="33" t="n">
        <v>0.725191101132872</v>
      </c>
      <c r="AH29" s="33" t="n">
        <v>-1.95379480614442</v>
      </c>
      <c r="AI29" s="33" t="n">
        <v>-1.49101825534994</v>
      </c>
      <c r="AJ29" s="33" t="n">
        <v>-0.867114493848742</v>
      </c>
    </row>
    <row r="30" customFormat="false" ht="14.25" hidden="false" customHeight="true" outlineLevel="0" collapsed="false">
      <c r="A30" s="22" t="n">
        <v>2017</v>
      </c>
      <c r="B30" s="32" t="n">
        <v>-6.22356230474492</v>
      </c>
      <c r="C30" s="32" t="n">
        <v>-7.10468221665938</v>
      </c>
      <c r="D30" s="32" t="n">
        <v>-4.13379598624002</v>
      </c>
      <c r="E30" s="32" t="n">
        <v>-5.45248481322834</v>
      </c>
      <c r="F30" s="32" t="n">
        <v>-5.51841127639101</v>
      </c>
      <c r="H30" s="32" t="n">
        <v>-4.18062206326553</v>
      </c>
      <c r="I30" s="32" t="n">
        <v>-4.61534824094017</v>
      </c>
      <c r="J30" s="32" t="n">
        <v>-4.73261101150382</v>
      </c>
      <c r="K30" s="32" t="n">
        <v>-6.30254107629112</v>
      </c>
      <c r="L30" s="32" t="n">
        <v>-5.31067067099378</v>
      </c>
      <c r="N30" s="32" t="n">
        <v>-9.82739203711581</v>
      </c>
      <c r="O30" s="32" t="n">
        <v>-12.1004512495483</v>
      </c>
      <c r="P30" s="32" t="n">
        <v>-1.98867496460682</v>
      </c>
      <c r="Q30" s="32" t="n">
        <v>-3.70281697871181</v>
      </c>
      <c r="R30" s="32" t="n">
        <v>-6.00664465064079</v>
      </c>
      <c r="T30" s="33" t="n">
        <v>0.613444011055764</v>
      </c>
      <c r="U30" s="33" t="n">
        <v>17.4431637125575</v>
      </c>
      <c r="V30" s="33" t="n">
        <v>2.74706117355548</v>
      </c>
      <c r="W30" s="33" t="n">
        <v>5.80750538996861</v>
      </c>
      <c r="X30" s="33" t="n">
        <v>7.60511546372942</v>
      </c>
      <c r="Y30" s="34"/>
      <c r="Z30" s="33" t="n">
        <v>1.2429732606704</v>
      </c>
      <c r="AA30" s="33" t="n">
        <v>22.6937134135911</v>
      </c>
      <c r="AB30" s="33" t="n">
        <v>2.76114602357391</v>
      </c>
      <c r="AC30" s="33" t="n">
        <v>6.96389563700919</v>
      </c>
      <c r="AD30" s="33" t="n">
        <v>9.12579826809992</v>
      </c>
      <c r="AE30" s="27"/>
      <c r="AF30" s="33" t="n">
        <v>-0.496706817215775</v>
      </c>
      <c r="AG30" s="33" t="n">
        <v>6.91113557392922</v>
      </c>
      <c r="AH30" s="33" t="n">
        <v>2.6966799534393</v>
      </c>
      <c r="AI30" s="33" t="n">
        <v>3.42999812410329</v>
      </c>
      <c r="AJ30" s="33" t="n">
        <v>4.03506836790402</v>
      </c>
    </row>
    <row r="31" customFormat="false" ht="15" hidden="false" customHeight="false" outlineLevel="0" collapsed="false">
      <c r="A31" s="22" t="n">
        <v>2018</v>
      </c>
      <c r="B31" s="32" t="n">
        <v>12.4040094825419</v>
      </c>
      <c r="C31" s="32" t="n">
        <v>-2.09810678204092</v>
      </c>
      <c r="D31" s="32" t="n">
        <v>1.65817322585173</v>
      </c>
      <c r="E31" s="32" t="n">
        <v>-1.24603511400532</v>
      </c>
      <c r="F31" s="32" t="n">
        <v>-0.00666936035723653</v>
      </c>
      <c r="H31" s="32" t="n">
        <v>16.3577570013307</v>
      </c>
      <c r="I31" s="32" t="n">
        <v>-0.105893439218507</v>
      </c>
      <c r="J31" s="32" t="n">
        <v>5.20665703034664</v>
      </c>
      <c r="K31" s="32" t="n">
        <v>5.73972370587075</v>
      </c>
      <c r="L31" s="32" t="n">
        <v>4.59762891165123</v>
      </c>
      <c r="N31" s="32" t="n">
        <v>4.99267780139316</v>
      </c>
      <c r="O31" s="32" t="n">
        <v>-6.43667951405452</v>
      </c>
      <c r="P31" s="32" t="n">
        <v>-10.6976003004847</v>
      </c>
      <c r="Q31" s="32" t="n">
        <v>-15.2366162429901</v>
      </c>
      <c r="R31" s="32" t="n">
        <v>-10.9078467717035</v>
      </c>
      <c r="T31" s="33" t="n">
        <v>5.17320495883178</v>
      </c>
      <c r="U31" s="33" t="n">
        <v>0.405145088305869</v>
      </c>
      <c r="V31" s="33" t="n">
        <v>1.9704871130549</v>
      </c>
      <c r="W31" s="33" t="n">
        <v>2.31136971724855</v>
      </c>
      <c r="X31" s="33" t="n">
        <v>1.868187021528</v>
      </c>
      <c r="Y31" s="34"/>
      <c r="Z31" s="33" t="n">
        <v>7.28630015730574</v>
      </c>
      <c r="AA31" s="33" t="n">
        <v>-1.19454174687891</v>
      </c>
      <c r="AB31" s="33" t="n">
        <v>1.38952414775309</v>
      </c>
      <c r="AC31" s="33" t="n">
        <v>1.4897081027587</v>
      </c>
      <c r="AD31" s="33" t="n">
        <v>1.04949119732753</v>
      </c>
      <c r="AE31" s="27"/>
      <c r="AF31" s="33" t="n">
        <v>1.21219092965803</v>
      </c>
      <c r="AG31" s="33" t="n">
        <v>3.88888728283463</v>
      </c>
      <c r="AH31" s="33" t="n">
        <v>3.99339245007955</v>
      </c>
      <c r="AI31" s="33" t="n">
        <v>3.95693518472298</v>
      </c>
      <c r="AJ31" s="33" t="n">
        <v>3.80653851360988</v>
      </c>
    </row>
    <row r="32" customFormat="false" ht="12.75" hidden="false" customHeight="false" outlineLevel="0" collapsed="false">
      <c r="A32" s="30"/>
      <c r="T32" s="33"/>
      <c r="U32" s="33"/>
      <c r="V32" s="33"/>
      <c r="W32" s="33"/>
      <c r="X32" s="33"/>
    </row>
    <row r="33" customFormat="false" ht="12.75" hidden="false" customHeight="false" outlineLevel="0" collapsed="false">
      <c r="A33" s="31" t="s">
        <v>27</v>
      </c>
    </row>
    <row r="34" customFormat="false" ht="12.75" hidden="false" customHeight="false" outlineLevel="0" collapsed="false"/>
    <row r="56" customFormat="false" ht="14.25" hidden="true" customHeight="false" outlineLevel="0" collapsed="false"/>
  </sheetData>
  <mergeCells count="8">
    <mergeCell ref="B6:R6"/>
    <mergeCell ref="T6:AJ6"/>
    <mergeCell ref="B7:F7"/>
    <mergeCell ref="H7:L7"/>
    <mergeCell ref="N7:R7"/>
    <mergeCell ref="T7:X7"/>
    <mergeCell ref="Z7:AD7"/>
    <mergeCell ref="AF7:AJ7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O64"/>
  <sheetViews>
    <sheetView showFormulas="false" showGridLines="false" showRowColHeaders="true" showZeros="true" rightToLeft="false" tabSelected="false" showOutlineSymbols="true" defaultGridColor="true" view="normal" topLeftCell="A8" colorId="64" zoomScale="85" zoomScaleNormal="85" zoomScalePageLayoutView="100" workbookViewId="0">
      <pane xSplit="1" ySplit="0" topLeftCell="B8" activePane="topRight" state="frozen"/>
      <selection pane="topLeft" activeCell="A8" activeCellId="0" sqref="A8"/>
      <selection pane="topRight" activeCell="A31" activeCellId="0" sqref="A31"/>
    </sheetView>
  </sheetViews>
  <sheetFormatPr defaultRowHeight="12.75" zeroHeight="true" outlineLevelRow="0" outlineLevelCol="0"/>
  <cols>
    <col collapsed="false" customWidth="true" hidden="false" outlineLevel="0" max="1" min="1" style="12" width="18"/>
    <col collapsed="false" customWidth="true" hidden="false" outlineLevel="0" max="2" min="2" style="12" width="9"/>
    <col collapsed="false" customWidth="true" hidden="false" outlineLevel="0" max="3" min="3" style="12" width="14.7"/>
    <col collapsed="false" customWidth="true" hidden="false" outlineLevel="0" max="5" min="4" style="12" width="10.85"/>
    <col collapsed="false" customWidth="true" hidden="false" outlineLevel="0" max="6" min="6" style="12" width="16.71"/>
    <col collapsed="false" customWidth="true" hidden="false" outlineLevel="0" max="7" min="7" style="12" width="3.57"/>
    <col collapsed="false" customWidth="true" hidden="false" outlineLevel="0" max="8" min="8" style="12" width="9.42"/>
    <col collapsed="false" customWidth="true" hidden="false" outlineLevel="0" max="9" min="9" style="12" width="13.7"/>
    <col collapsed="false" customWidth="true" hidden="false" outlineLevel="0" max="10" min="10" style="12" width="9.42"/>
    <col collapsed="false" customWidth="true" hidden="false" outlineLevel="0" max="11" min="11" style="12" width="9.29"/>
    <col collapsed="false" customWidth="true" hidden="false" outlineLevel="0" max="12" min="12" style="12" width="14.57"/>
    <col collapsed="false" customWidth="true" hidden="false" outlineLevel="0" max="13" min="13" style="12" width="2.57"/>
    <col collapsed="false" customWidth="true" hidden="false" outlineLevel="0" max="14" min="14" style="12" width="9.42"/>
    <col collapsed="false" customWidth="true" hidden="false" outlineLevel="0" max="15" min="15" style="12" width="13.7"/>
    <col collapsed="false" customWidth="true" hidden="false" outlineLevel="0" max="16" min="16" style="12" width="9.42"/>
    <col collapsed="false" customWidth="true" hidden="false" outlineLevel="0" max="17" min="17" style="12" width="9.29"/>
    <col collapsed="false" customWidth="true" hidden="false" outlineLevel="0" max="18" min="18" style="12" width="15.15"/>
    <col collapsed="false" customWidth="true" hidden="false" outlineLevel="0" max="19" min="19" style="12" width="2.57"/>
    <col collapsed="false" customWidth="true" hidden="false" outlineLevel="0" max="20" min="20" style="12" width="10.58"/>
    <col collapsed="false" customWidth="true" hidden="false" outlineLevel="0" max="21" min="21" style="12" width="13.7"/>
    <col collapsed="false" customWidth="true" hidden="false" outlineLevel="0" max="22" min="22" style="12" width="9.42"/>
    <col collapsed="false" customWidth="true" hidden="false" outlineLevel="0" max="23" min="23" style="12" width="9.29"/>
    <col collapsed="false" customWidth="true" hidden="false" outlineLevel="0" max="24" min="24" style="12" width="18.42"/>
    <col collapsed="false" customWidth="true" hidden="false" outlineLevel="0" max="25" min="25" style="12" width="1.29"/>
    <col collapsed="false" customWidth="true" hidden="false" outlineLevel="0" max="26" min="26" style="12" width="9.42"/>
    <col collapsed="false" customWidth="true" hidden="false" outlineLevel="0" max="27" min="27" style="12" width="13.7"/>
    <col collapsed="false" customWidth="true" hidden="false" outlineLevel="0" max="28" min="28" style="12" width="9.42"/>
    <col collapsed="false" customWidth="true" hidden="false" outlineLevel="0" max="29" min="29" style="12" width="9.29"/>
    <col collapsed="false" customWidth="true" hidden="false" outlineLevel="0" max="30" min="30" style="12" width="14.57"/>
    <col collapsed="false" customWidth="true" hidden="false" outlineLevel="0" max="31" min="31" style="12" width="1.29"/>
    <col collapsed="false" customWidth="true" hidden="false" outlineLevel="0" max="32" min="32" style="12" width="9.42"/>
    <col collapsed="false" customWidth="true" hidden="false" outlineLevel="0" max="33" min="33" style="12" width="13.7"/>
    <col collapsed="false" customWidth="true" hidden="false" outlineLevel="0" max="34" min="34" style="12" width="9.42"/>
    <col collapsed="false" customWidth="true" hidden="false" outlineLevel="0" max="35" min="35" style="12" width="9.29"/>
    <col collapsed="false" customWidth="true" hidden="false" outlineLevel="0" max="36" min="36" style="12" width="15.15"/>
    <col collapsed="false" customWidth="true" hidden="false" outlineLevel="0" max="37" min="37" style="12" width="4.14"/>
    <col collapsed="false" customWidth="true" hidden="true" outlineLevel="0" max="1025" min="38" style="12" width="1.29"/>
  </cols>
  <sheetData>
    <row r="1" customFormat="false" ht="12.75" hidden="false" customHeight="false" outlineLevel="0" collapsed="false"/>
    <row r="2" customFormat="false" ht="12.75" hidden="false" customHeight="false" outlineLevel="0" collapsed="false"/>
    <row r="3" customFormat="false" ht="12.75" hidden="false" customHeight="false" outlineLevel="0" collapsed="false"/>
    <row r="4" customFormat="false" ht="12.75" hidden="false" customHeight="false" outlineLevel="0" collapsed="false"/>
    <row r="5" customFormat="false" ht="12.75" hidden="false" customHeight="false" outlineLevel="0" collapsed="false"/>
    <row r="6" customFormat="false" ht="20.25" hidden="false" customHeight="true" outlineLevel="0" collapsed="false">
      <c r="B6" s="14" t="s">
        <v>30</v>
      </c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T6" s="14" t="s">
        <v>31</v>
      </c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</row>
    <row r="7" customFormat="false" ht="12.75" hidden="false" customHeight="false" outlineLevel="0" collapsed="false">
      <c r="B7" s="17" t="s">
        <v>17</v>
      </c>
      <c r="C7" s="17"/>
      <c r="D7" s="17"/>
      <c r="E7" s="17"/>
      <c r="F7" s="17"/>
      <c r="G7" s="18"/>
      <c r="H7" s="17" t="s">
        <v>18</v>
      </c>
      <c r="I7" s="17"/>
      <c r="J7" s="17"/>
      <c r="K7" s="17"/>
      <c r="L7" s="17"/>
      <c r="M7" s="18"/>
      <c r="N7" s="17" t="s">
        <v>19</v>
      </c>
      <c r="O7" s="17"/>
      <c r="P7" s="17"/>
      <c r="Q7" s="17"/>
      <c r="R7" s="17"/>
      <c r="T7" s="17" t="s">
        <v>17</v>
      </c>
      <c r="U7" s="17"/>
      <c r="V7" s="17"/>
      <c r="W7" s="17"/>
      <c r="X7" s="17"/>
      <c r="Y7" s="18"/>
      <c r="Z7" s="17" t="s">
        <v>18</v>
      </c>
      <c r="AA7" s="17"/>
      <c r="AB7" s="17"/>
      <c r="AC7" s="17"/>
      <c r="AD7" s="17"/>
      <c r="AE7" s="18"/>
      <c r="AF7" s="17" t="s">
        <v>19</v>
      </c>
      <c r="AG7" s="17"/>
      <c r="AH7" s="17"/>
      <c r="AI7" s="17"/>
      <c r="AJ7" s="17"/>
    </row>
    <row r="8" customFormat="false" ht="32.25" hidden="false" customHeight="true" outlineLevel="0" collapsed="false">
      <c r="A8" s="16"/>
      <c r="B8" s="20" t="s">
        <v>20</v>
      </c>
      <c r="C8" s="20" t="s">
        <v>21</v>
      </c>
      <c r="D8" s="20" t="s">
        <v>22</v>
      </c>
      <c r="E8" s="20" t="s">
        <v>23</v>
      </c>
      <c r="F8" s="20" t="s">
        <v>24</v>
      </c>
      <c r="G8" s="18"/>
      <c r="H8" s="20" t="s">
        <v>20</v>
      </c>
      <c r="I8" s="20" t="s">
        <v>21</v>
      </c>
      <c r="J8" s="20" t="s">
        <v>22</v>
      </c>
      <c r="K8" s="20" t="s">
        <v>23</v>
      </c>
      <c r="L8" s="20" t="s">
        <v>25</v>
      </c>
      <c r="M8" s="18"/>
      <c r="N8" s="20" t="s">
        <v>20</v>
      </c>
      <c r="O8" s="20" t="s">
        <v>21</v>
      </c>
      <c r="P8" s="20" t="s">
        <v>22</v>
      </c>
      <c r="Q8" s="20" t="s">
        <v>23</v>
      </c>
      <c r="R8" s="20" t="s">
        <v>26</v>
      </c>
      <c r="T8" s="20" t="s">
        <v>20</v>
      </c>
      <c r="U8" s="20" t="s">
        <v>21</v>
      </c>
      <c r="V8" s="20" t="s">
        <v>22</v>
      </c>
      <c r="W8" s="20" t="s">
        <v>23</v>
      </c>
      <c r="X8" s="20" t="s">
        <v>24</v>
      </c>
      <c r="Y8" s="18"/>
      <c r="Z8" s="20" t="s">
        <v>20</v>
      </c>
      <c r="AA8" s="20" t="s">
        <v>21</v>
      </c>
      <c r="AB8" s="20" t="s">
        <v>22</v>
      </c>
      <c r="AC8" s="20" t="s">
        <v>23</v>
      </c>
      <c r="AD8" s="20" t="s">
        <v>25</v>
      </c>
      <c r="AE8" s="18"/>
      <c r="AF8" s="20" t="s">
        <v>20</v>
      </c>
      <c r="AG8" s="20" t="s">
        <v>21</v>
      </c>
      <c r="AH8" s="20" t="s">
        <v>22</v>
      </c>
      <c r="AI8" s="20" t="s">
        <v>23</v>
      </c>
      <c r="AJ8" s="20" t="s">
        <v>26</v>
      </c>
    </row>
    <row r="9" customFormat="false" ht="17.25" hidden="false" customHeight="true" outlineLevel="0" collapsed="false">
      <c r="A9" s="22" t="n">
        <v>1996</v>
      </c>
      <c r="B9" s="35" t="n">
        <f aca="false">PIB!T9/PIB!$X9</f>
        <v>0.0226815093879136</v>
      </c>
      <c r="C9" s="35" t="n">
        <f aca="false">PIB!U9/PIB!$X9</f>
        <v>0.143716492915996</v>
      </c>
      <c r="D9" s="35" t="n">
        <f aca="false">PIB!V9/PIB!$X9</f>
        <v>0.369503288062792</v>
      </c>
      <c r="E9" s="35" t="n">
        <f aca="false">PIB!W9/PIB!$X9</f>
        <v>0.464098709633299</v>
      </c>
      <c r="F9" s="35" t="n">
        <f aca="false">PIB!X9/PIB!$X9</f>
        <v>1</v>
      </c>
      <c r="G9" s="36"/>
      <c r="H9" s="35" t="n">
        <f aca="false">PIB!Z9/PIB!$X9</f>
        <v>0.0161963648942792</v>
      </c>
      <c r="I9" s="35" t="n">
        <f aca="false">PIB!AA9/PIB!$X9</f>
        <v>0.112454538663731</v>
      </c>
      <c r="J9" s="35" t="n">
        <f aca="false">PIB!AB9/PIB!$X9</f>
        <v>0.296367270301478</v>
      </c>
      <c r="K9" s="35" t="n">
        <f aca="false">PIB!AC9/PIB!$X9</f>
        <v>0.325762277864099</v>
      </c>
      <c r="L9" s="35" t="n">
        <f aca="false">PIB!AD9/PIB!$X9</f>
        <v>0.750780451723587</v>
      </c>
      <c r="N9" s="35" t="n">
        <f aca="false">PIB!AF9/PIB!$X9</f>
        <v>0.00648514449363437</v>
      </c>
      <c r="O9" s="35" t="n">
        <f aca="false">PIB!AG9/PIB!$X9</f>
        <v>0.0312619542522644</v>
      </c>
      <c r="P9" s="35" t="n">
        <f aca="false">PIB!AH9/PIB!$X9</f>
        <v>0.0731360177613139</v>
      </c>
      <c r="Q9" s="35" t="n">
        <f aca="false">PIB!AI9/PIB!$X9</f>
        <v>0.1383364317692</v>
      </c>
      <c r="R9" s="35" t="n">
        <f aca="false">PIB!AJ9/PIB!$X9</f>
        <v>0.249219548276413</v>
      </c>
      <c r="T9" s="37" t="n">
        <f aca="false">PIB!T9/SUM(PIB!$T9:$W9)</f>
        <v>0.0226815093879136</v>
      </c>
      <c r="U9" s="37" t="n">
        <f aca="false">PIB!U9/SUM(PIB!$T9:$W9)</f>
        <v>0.143716492915996</v>
      </c>
      <c r="V9" s="37" t="n">
        <f aca="false">PIB!V9/SUM(PIB!$T9:$W9)</f>
        <v>0.369503288062792</v>
      </c>
      <c r="W9" s="37" t="n">
        <f aca="false">PIB!W9/SUM(PIB!$T9:$W9)</f>
        <v>0.464098709633299</v>
      </c>
      <c r="X9" s="37" t="n">
        <f aca="false">PIB!X9/SUM(PIB!$T9:$W9)</f>
        <v>1</v>
      </c>
      <c r="Z9" s="37" t="n">
        <f aca="false">PIB!Z9/SUM(PIB!$Z9:$AC9)</f>
        <v>0.021572704586403</v>
      </c>
      <c r="AA9" s="37" t="n">
        <f aca="false">PIB!AA9/SUM(PIB!$Z9:$AC9)</f>
        <v>0.149783519810041</v>
      </c>
      <c r="AB9" s="37" t="n">
        <f aca="false">PIB!AB9/SUM(PIB!$Z9:$AC9)</f>
        <v>0.394745587236721</v>
      </c>
      <c r="AC9" s="37" t="n">
        <f aca="false">PIB!AC9/SUM(PIB!$Z9:$AC9)</f>
        <v>0.433898188366835</v>
      </c>
      <c r="AD9" s="37" t="n">
        <f aca="false">PIB!AD9/SUM(PIB!$Z9:$AC9)</f>
        <v>1</v>
      </c>
      <c r="AF9" s="37" t="n">
        <f aca="false">PIB!AF9/SUM(PIB!$AF9:$AI9)</f>
        <v>0.0260218130499202</v>
      </c>
      <c r="AG9" s="37" t="n">
        <f aca="false">PIB!AG9/SUM(PIB!$AF9:$AI9)</f>
        <v>0.125439414638499</v>
      </c>
      <c r="AH9" s="37" t="n">
        <f aca="false">PIB!AH9/SUM(PIB!$AF9:$AI9)</f>
        <v>0.293460197111816</v>
      </c>
      <c r="AI9" s="37" t="n">
        <f aca="false">PIB!AI9/SUM(PIB!$AF9:$AI9)</f>
        <v>0.555078575199764</v>
      </c>
      <c r="AJ9" s="37" t="n">
        <f aca="false">PIB!AJ9/SUM(PIB!$AF9:$AI9)</f>
        <v>1</v>
      </c>
    </row>
    <row r="10" customFormat="false" ht="12.75" hidden="false" customHeight="false" outlineLevel="0" collapsed="false">
      <c r="A10" s="22" t="n">
        <v>1997</v>
      </c>
      <c r="B10" s="35" t="n">
        <f aca="false">PIB!T10/PIB!$X10</f>
        <v>0.0248616504657852</v>
      </c>
      <c r="C10" s="35" t="n">
        <f aca="false">PIB!U10/PIB!$X10</f>
        <v>0.151408188049757</v>
      </c>
      <c r="D10" s="35" t="n">
        <f aca="false">PIB!V10/PIB!$X10</f>
        <v>0.365733365315842</v>
      </c>
      <c r="E10" s="35" t="n">
        <f aca="false">PIB!W10/PIB!$X10</f>
        <v>0.457996796168616</v>
      </c>
      <c r="F10" s="35" t="n">
        <f aca="false">PIB!X10/PIB!$X10</f>
        <v>1</v>
      </c>
      <c r="G10" s="36"/>
      <c r="H10" s="35" t="n">
        <f aca="false">PIB!Z10/PIB!$X10</f>
        <v>0.0184651159570105</v>
      </c>
      <c r="I10" s="35" t="n">
        <f aca="false">PIB!AA10/PIB!$X10</f>
        <v>0.117766736484042</v>
      </c>
      <c r="J10" s="35" t="n">
        <f aca="false">PIB!AB10/PIB!$X10</f>
        <v>0.293608075631539</v>
      </c>
      <c r="K10" s="35" t="n">
        <f aca="false">PIB!AC10/PIB!$X10</f>
        <v>0.319948453959996</v>
      </c>
      <c r="L10" s="35" t="n">
        <f aca="false">PIB!AD10/PIB!$X10</f>
        <v>0.749788382032587</v>
      </c>
      <c r="N10" s="35" t="n">
        <f aca="false">PIB!AF10/PIB!$X10</f>
        <v>0.00639653450877473</v>
      </c>
      <c r="O10" s="35" t="n">
        <f aca="false">PIB!AG10/PIB!$X10</f>
        <v>0.0336414515657156</v>
      </c>
      <c r="P10" s="35" t="n">
        <f aca="false">PIB!AH10/PIB!$X10</f>
        <v>0.0721252896843026</v>
      </c>
      <c r="Q10" s="35" t="n">
        <f aca="false">PIB!AI10/PIB!$X10</f>
        <v>0.13804834220862</v>
      </c>
      <c r="R10" s="35" t="n">
        <f aca="false">PIB!AJ10/PIB!$X10</f>
        <v>0.250211617967413</v>
      </c>
      <c r="T10" s="37" t="n">
        <f aca="false">PIB!T10/SUM(PIB!$T10:$W10)</f>
        <v>0.0248616504657852</v>
      </c>
      <c r="U10" s="37" t="n">
        <f aca="false">PIB!U10/SUM(PIB!$T10:$W10)</f>
        <v>0.151408188049757</v>
      </c>
      <c r="V10" s="37" t="n">
        <f aca="false">PIB!V10/SUM(PIB!$T10:$W10)</f>
        <v>0.365733365315842</v>
      </c>
      <c r="W10" s="37" t="n">
        <f aca="false">PIB!W10/SUM(PIB!$T10:$W10)</f>
        <v>0.457996796168616</v>
      </c>
      <c r="X10" s="37" t="n">
        <f aca="false">PIB!X10/SUM(PIB!$T10:$W10)</f>
        <v>1</v>
      </c>
      <c r="Z10" s="37" t="n">
        <f aca="false">PIB!Z10/SUM(PIB!$Z10:$AC10)</f>
        <v>0.0246271033260795</v>
      </c>
      <c r="AA10" s="37" t="n">
        <f aca="false">PIB!AA10/SUM(PIB!$Z10:$AC10)</f>
        <v>0.1570666328075</v>
      </c>
      <c r="AB10" s="37" t="n">
        <f aca="false">PIB!AB10/SUM(PIB!$Z10:$AC10)</f>
        <v>0.391587923562649</v>
      </c>
      <c r="AC10" s="37" t="n">
        <f aca="false">PIB!AC10/SUM(PIB!$Z10:$AC10)</f>
        <v>0.426718340303772</v>
      </c>
      <c r="AD10" s="37" t="n">
        <f aca="false">PIB!AD10/SUM(PIB!$Z10:$AC10)</f>
        <v>1</v>
      </c>
      <c r="AF10" s="37" t="n">
        <f aca="false">PIB!AF10/SUM(PIB!$AF10:$AI10)</f>
        <v>0.0255644984063362</v>
      </c>
      <c r="AG10" s="37" t="n">
        <f aca="false">PIB!AG10/SUM(PIB!$AF10:$AI10)</f>
        <v>0.134451996430066</v>
      </c>
      <c r="AH10" s="37" t="n">
        <f aca="false">PIB!AH10/SUM(PIB!$AF10:$AI10)</f>
        <v>0.288257157162447</v>
      </c>
      <c r="AI10" s="37" t="n">
        <f aca="false">PIB!AI10/SUM(PIB!$AF10:$AI10)</f>
        <v>0.551726348001151</v>
      </c>
      <c r="AJ10" s="37" t="n">
        <f aca="false">PIB!AJ10/SUM(PIB!$AF10:$AI10)</f>
        <v>1</v>
      </c>
    </row>
    <row r="11" s="27" customFormat="true" ht="12.75" hidden="false" customHeight="false" outlineLevel="0" collapsed="false">
      <c r="A11" s="28" t="n">
        <v>1998</v>
      </c>
      <c r="B11" s="35" t="n">
        <f aca="false">PIB!T11/PIB!$X11</f>
        <v>0.025155328442065</v>
      </c>
      <c r="C11" s="35" t="n">
        <f aca="false">PIB!U11/PIB!$X11</f>
        <v>0.158884738420906</v>
      </c>
      <c r="D11" s="35" t="n">
        <f aca="false">PIB!V11/PIB!$X11</f>
        <v>0.360482321687653</v>
      </c>
      <c r="E11" s="35" t="n">
        <f aca="false">PIB!W11/PIB!$X11</f>
        <v>0.455477611449375</v>
      </c>
      <c r="F11" s="35" t="n">
        <f aca="false">PIB!X11/PIB!$X11</f>
        <v>1</v>
      </c>
      <c r="G11" s="36"/>
      <c r="H11" s="35" t="n">
        <f aca="false">PIB!Z11/PIB!$X11</f>
        <v>0.0185497055367131</v>
      </c>
      <c r="I11" s="35" t="n">
        <f aca="false">PIB!AA11/PIB!$X11</f>
        <v>0.124789107501123</v>
      </c>
      <c r="J11" s="35" t="n">
        <f aca="false">PIB!AB11/PIB!$X11</f>
        <v>0.291977136559479</v>
      </c>
      <c r="K11" s="35" t="n">
        <f aca="false">PIB!AC11/PIB!$X11</f>
        <v>0.323071570671756</v>
      </c>
      <c r="L11" s="35" t="n">
        <f aca="false">PIB!AD11/PIB!$X11</f>
        <v>0.758387520269071</v>
      </c>
      <c r="M11" s="12"/>
      <c r="N11" s="35" t="n">
        <f aca="false">PIB!AF11/PIB!$X11</f>
        <v>0.00660562290535183</v>
      </c>
      <c r="O11" s="35" t="n">
        <f aca="false">PIB!AG11/PIB!$X11</f>
        <v>0.0340956309197829</v>
      </c>
      <c r="P11" s="35" t="n">
        <f aca="false">PIB!AH11/PIB!$X11</f>
        <v>0.0685051851281744</v>
      </c>
      <c r="Q11" s="35" t="n">
        <f aca="false">PIB!AI11/PIB!$X11</f>
        <v>0.13240604077762</v>
      </c>
      <c r="R11" s="35" t="n">
        <f aca="false">PIB!AJ11/PIB!$X11</f>
        <v>0.241612479730929</v>
      </c>
      <c r="S11" s="12"/>
      <c r="T11" s="37" t="n">
        <f aca="false">PIB!T11/SUM(PIB!$T11:$W11)</f>
        <v>0.025155328442065</v>
      </c>
      <c r="U11" s="37" t="n">
        <f aca="false">PIB!U11/SUM(PIB!$T11:$W11)</f>
        <v>0.158884738420906</v>
      </c>
      <c r="V11" s="37" t="n">
        <f aca="false">PIB!V11/SUM(PIB!$T11:$W11)</f>
        <v>0.360482321687653</v>
      </c>
      <c r="W11" s="37" t="n">
        <f aca="false">PIB!W11/SUM(PIB!$T11:$W11)</f>
        <v>0.455477611449375</v>
      </c>
      <c r="X11" s="37" t="n">
        <f aca="false">PIB!X11/SUM(PIB!$T11:$W11)</f>
        <v>1</v>
      </c>
      <c r="Z11" s="37" t="n">
        <f aca="false">PIB!Z11/SUM(PIB!$Z11:$AC11)</f>
        <v>0.0244594024043695</v>
      </c>
      <c r="AA11" s="37" t="n">
        <f aca="false">PIB!AA11/SUM(PIB!$Z11:$AC11)</f>
        <v>0.164545307202377</v>
      </c>
      <c r="AB11" s="37" t="n">
        <f aca="false">PIB!AB11/SUM(PIB!$Z11:$AC11)</f>
        <v>0.384997285366573</v>
      </c>
      <c r="AC11" s="37" t="n">
        <f aca="false">PIB!AC11/SUM(PIB!$Z11:$AC11)</f>
        <v>0.42599800502668</v>
      </c>
      <c r="AD11" s="37" t="n">
        <f aca="false">PIB!AD11/SUM(PIB!$Z11:$AC11)</f>
        <v>1</v>
      </c>
      <c r="AF11" s="37" t="n">
        <f aca="false">PIB!AF11/SUM(PIB!$AF11:$AI11)</f>
        <v>0.027339742188434</v>
      </c>
      <c r="AG11" s="37" t="n">
        <f aca="false">PIB!AG11/SUM(PIB!$AF11:$AI11)</f>
        <v>0.14111701083385</v>
      </c>
      <c r="AH11" s="37" t="n">
        <f aca="false">PIB!AH11/SUM(PIB!$AF11:$AI11)</f>
        <v>0.283533305913937</v>
      </c>
      <c r="AI11" s="37" t="n">
        <f aca="false">PIB!AI11/SUM(PIB!$AF11:$AI11)</f>
        <v>0.548009941063779</v>
      </c>
      <c r="AJ11" s="37" t="n">
        <f aca="false">PIB!AJ11/SUM(PIB!$AF11:$AI11)</f>
        <v>1</v>
      </c>
    </row>
    <row r="12" s="29" customFormat="true" ht="12.75" hidden="false" customHeight="false" outlineLevel="0" collapsed="false">
      <c r="A12" s="22" t="n">
        <v>1999</v>
      </c>
      <c r="B12" s="35" t="n">
        <f aca="false">PIB!T12/PIB!$X12</f>
        <v>0.027431026498468</v>
      </c>
      <c r="C12" s="35" t="n">
        <f aca="false">PIB!U12/PIB!$X12</f>
        <v>0.163204661398191</v>
      </c>
      <c r="D12" s="35" t="n">
        <f aca="false">PIB!V12/PIB!$X12</f>
        <v>0.357396965573631</v>
      </c>
      <c r="E12" s="35" t="n">
        <f aca="false">PIB!W12/PIB!$X12</f>
        <v>0.45196734652971</v>
      </c>
      <c r="F12" s="35" t="n">
        <f aca="false">PIB!X12/PIB!$X12</f>
        <v>1</v>
      </c>
      <c r="G12" s="36"/>
      <c r="H12" s="35" t="n">
        <f aca="false">PIB!Z12/PIB!$X12</f>
        <v>0.0195456350405197</v>
      </c>
      <c r="I12" s="35" t="n">
        <f aca="false">PIB!AA12/PIB!$X12</f>
        <v>0.125533982197847</v>
      </c>
      <c r="J12" s="35" t="n">
        <f aca="false">PIB!AB12/PIB!$X12</f>
        <v>0.29256358609325</v>
      </c>
      <c r="K12" s="35" t="n">
        <f aca="false">PIB!AC12/PIB!$X12</f>
        <v>0.328075122361801</v>
      </c>
      <c r="L12" s="35" t="n">
        <f aca="false">PIB!AD12/PIB!$X12</f>
        <v>0.765718325693417</v>
      </c>
      <c r="M12" s="12"/>
      <c r="N12" s="35" t="n">
        <f aca="false">PIB!AF12/PIB!$X12</f>
        <v>0.00788539145794833</v>
      </c>
      <c r="O12" s="35" t="n">
        <f aca="false">PIB!AG12/PIB!$X12</f>
        <v>0.0376706792003442</v>
      </c>
      <c r="P12" s="35" t="n">
        <f aca="false">PIB!AH12/PIB!$X12</f>
        <v>0.0648333794803813</v>
      </c>
      <c r="Q12" s="35" t="n">
        <f aca="false">PIB!AI12/PIB!$X12</f>
        <v>0.123892224167909</v>
      </c>
      <c r="R12" s="35" t="n">
        <f aca="false">PIB!AJ12/PIB!$X12</f>
        <v>0.234281674306583</v>
      </c>
      <c r="S12" s="12"/>
      <c r="T12" s="37" t="n">
        <f aca="false">PIB!T12/SUM(PIB!$T12:$W12)</f>
        <v>0.027431026498468</v>
      </c>
      <c r="U12" s="37" t="n">
        <f aca="false">PIB!U12/SUM(PIB!$T12:$W12)</f>
        <v>0.163204661398191</v>
      </c>
      <c r="V12" s="37" t="n">
        <f aca="false">PIB!V12/SUM(PIB!$T12:$W12)</f>
        <v>0.357396965573631</v>
      </c>
      <c r="W12" s="37" t="n">
        <f aca="false">PIB!W12/SUM(PIB!$T12:$W12)</f>
        <v>0.45196734652971</v>
      </c>
      <c r="X12" s="37" t="n">
        <f aca="false">PIB!X12/SUM(PIB!$T12:$W12)</f>
        <v>1</v>
      </c>
      <c r="Z12" s="37" t="n">
        <f aca="false">PIB!Z12/SUM(PIB!$Z12:$AC12)</f>
        <v>0.0255258812342249</v>
      </c>
      <c r="AA12" s="37" t="n">
        <f aca="false">PIB!AA12/SUM(PIB!$Z12:$AC12)</f>
        <v>0.163942768490183</v>
      </c>
      <c r="AB12" s="37" t="n">
        <f aca="false">PIB!AB12/SUM(PIB!$Z12:$AC12)</f>
        <v>0.382077294321395</v>
      </c>
      <c r="AC12" s="37" t="n">
        <f aca="false">PIB!AC12/SUM(PIB!$Z12:$AC12)</f>
        <v>0.428454055954196</v>
      </c>
      <c r="AD12" s="37" t="n">
        <f aca="false">PIB!AD12/SUM(PIB!$Z12:$AC12)</f>
        <v>1</v>
      </c>
      <c r="AF12" s="37" t="n">
        <f aca="false">PIB!AF12/SUM(PIB!$AF12:$AI12)</f>
        <v>0.033657739049745</v>
      </c>
      <c r="AG12" s="37" t="n">
        <f aca="false">PIB!AG12/SUM(PIB!$AF12:$AI12)</f>
        <v>0.160792257063384</v>
      </c>
      <c r="AH12" s="37" t="n">
        <f aca="false">PIB!AH12/SUM(PIB!$AF12:$AI12)</f>
        <v>0.276732611171029</v>
      </c>
      <c r="AI12" s="37" t="n">
        <f aca="false">PIB!AI12/SUM(PIB!$AF12:$AI12)</f>
        <v>0.528817392715842</v>
      </c>
      <c r="AJ12" s="37" t="n">
        <f aca="false">PIB!AJ12/SUM(PIB!$AF12:$AI12)</f>
        <v>1</v>
      </c>
    </row>
    <row r="13" s="29" customFormat="true" ht="12.75" hidden="false" customHeight="false" outlineLevel="0" collapsed="false">
      <c r="A13" s="22" t="n">
        <v>2000</v>
      </c>
      <c r="B13" s="35" t="n">
        <f aca="false">PIB!T13/PIB!$X13</f>
        <v>0.0296302246002225</v>
      </c>
      <c r="C13" s="35" t="n">
        <f aca="false">PIB!U13/PIB!$X13</f>
        <v>0.152346697089529</v>
      </c>
      <c r="D13" s="35" t="n">
        <f aca="false">PIB!V13/PIB!$X13</f>
        <v>0.361944247267396</v>
      </c>
      <c r="E13" s="35" t="n">
        <f aca="false">PIB!W13/PIB!$X13</f>
        <v>0.456078831042853</v>
      </c>
      <c r="F13" s="35" t="n">
        <f aca="false">PIB!X13/PIB!$X13</f>
        <v>1</v>
      </c>
      <c r="G13" s="36"/>
      <c r="H13" s="35" t="n">
        <f aca="false">PIB!Z13/PIB!$X13</f>
        <v>0.0210407273337127</v>
      </c>
      <c r="I13" s="35" t="n">
        <f aca="false">PIB!AA13/PIB!$X13</f>
        <v>0.107220349024636</v>
      </c>
      <c r="J13" s="35" t="n">
        <f aca="false">PIB!AB13/PIB!$X13</f>
        <v>0.299861318526849</v>
      </c>
      <c r="K13" s="35" t="n">
        <f aca="false">PIB!AC13/PIB!$X13</f>
        <v>0.337768279726213</v>
      </c>
      <c r="L13" s="35" t="n">
        <f aca="false">PIB!AD13/PIB!$X13</f>
        <v>0.765890674611411</v>
      </c>
      <c r="M13" s="12"/>
      <c r="N13" s="35" t="n">
        <f aca="false">PIB!AF13/PIB!$X13</f>
        <v>0.00858949726650979</v>
      </c>
      <c r="O13" s="35" t="n">
        <f aca="false">PIB!AG13/PIB!$X13</f>
        <v>0.0451263480648925</v>
      </c>
      <c r="P13" s="35" t="n">
        <f aca="false">PIB!AH13/PIB!$X13</f>
        <v>0.0620829287405467</v>
      </c>
      <c r="Q13" s="35" t="n">
        <f aca="false">PIB!AI13/PIB!$X13</f>
        <v>0.11831055131664</v>
      </c>
      <c r="R13" s="35" t="n">
        <f aca="false">PIB!AJ13/PIB!$X13</f>
        <v>0.234109325388589</v>
      </c>
      <c r="S13" s="12"/>
      <c r="T13" s="37" t="n">
        <f aca="false">PIB!T13/SUM(PIB!$T13:$W13)</f>
        <v>0.0296302246002225</v>
      </c>
      <c r="U13" s="37" t="n">
        <f aca="false">PIB!U13/SUM(PIB!$T13:$W13)</f>
        <v>0.152346697089529</v>
      </c>
      <c r="V13" s="37" t="n">
        <f aca="false">PIB!V13/SUM(PIB!$T13:$W13)</f>
        <v>0.361944247267396</v>
      </c>
      <c r="W13" s="37" t="n">
        <f aca="false">PIB!W13/SUM(PIB!$T13:$W13)</f>
        <v>0.456078831042853</v>
      </c>
      <c r="X13" s="37" t="n">
        <f aca="false">PIB!X13/SUM(PIB!$T13:$W13)</f>
        <v>1</v>
      </c>
      <c r="Z13" s="37" t="n">
        <f aca="false">PIB!Z13/SUM(PIB!$Z13:$AC13)</f>
        <v>0.02747223335026</v>
      </c>
      <c r="AA13" s="37" t="n">
        <f aca="false">PIB!AA13/SUM(PIB!$Z13:$AC13)</f>
        <v>0.13999432631692</v>
      </c>
      <c r="AB13" s="37" t="n">
        <f aca="false">PIB!AB13/SUM(PIB!$Z13:$AC13)</f>
        <v>0.391519740959099</v>
      </c>
      <c r="AC13" s="37" t="n">
        <f aca="false">PIB!AC13/SUM(PIB!$Z13:$AC13)</f>
        <v>0.441013699373721</v>
      </c>
      <c r="AD13" s="37" t="n">
        <f aca="false">PIB!AD13/SUM(PIB!$Z13:$AC13)</f>
        <v>1</v>
      </c>
      <c r="AF13" s="37" t="n">
        <f aca="false">PIB!AF13/SUM(PIB!$AF13:$AI13)</f>
        <v>0.0366901115632724</v>
      </c>
      <c r="AG13" s="37" t="n">
        <f aca="false">PIB!AG13/SUM(PIB!$AF13:$AI13)</f>
        <v>0.192757584474642</v>
      </c>
      <c r="AH13" s="37" t="n">
        <f aca="false">PIB!AH13/SUM(PIB!$AF13:$AI13)</f>
        <v>0.265187764893592</v>
      </c>
      <c r="AI13" s="37" t="n">
        <f aca="false">PIB!AI13/SUM(PIB!$AF13:$AI13)</f>
        <v>0.505364539068493</v>
      </c>
      <c r="AJ13" s="37" t="n">
        <f aca="false">PIB!AJ13/SUM(PIB!$AF13:$AI13)</f>
        <v>1</v>
      </c>
    </row>
    <row r="14" s="27" customFormat="true" ht="12.75" hidden="false" customHeight="false" outlineLevel="0" collapsed="false">
      <c r="A14" s="28" t="n">
        <v>2001</v>
      </c>
      <c r="B14" s="35" t="n">
        <f aca="false">PIB!T14/PIB!$X14</f>
        <v>0.0303604946215658</v>
      </c>
      <c r="C14" s="35" t="n">
        <f aca="false">PIB!U14/PIB!$X14</f>
        <v>0.171661116880924</v>
      </c>
      <c r="D14" s="35" t="n">
        <f aca="false">PIB!V14/PIB!$X14</f>
        <v>0.347657399690795</v>
      </c>
      <c r="E14" s="35" t="n">
        <f aca="false">PIB!W14/PIB!$X14</f>
        <v>0.450320988806716</v>
      </c>
      <c r="F14" s="35" t="n">
        <f aca="false">PIB!X14/PIB!$X14</f>
        <v>1</v>
      </c>
      <c r="G14" s="36"/>
      <c r="H14" s="35" t="n">
        <f aca="false">PIB!Z14/PIB!$X14</f>
        <v>0.0219202820785605</v>
      </c>
      <c r="I14" s="35" t="n">
        <f aca="false">PIB!AA14/PIB!$X14</f>
        <v>0.12148822976665</v>
      </c>
      <c r="J14" s="35" t="n">
        <f aca="false">PIB!AB14/PIB!$X14</f>
        <v>0.282602212381694</v>
      </c>
      <c r="K14" s="35" t="n">
        <f aca="false">PIB!AC14/PIB!$X14</f>
        <v>0.323399094631174</v>
      </c>
      <c r="L14" s="35" t="n">
        <f aca="false">PIB!AD14/PIB!$X14</f>
        <v>0.749409818858079</v>
      </c>
      <c r="M14" s="12"/>
      <c r="N14" s="35" t="n">
        <f aca="false">PIB!AF14/PIB!$X14</f>
        <v>0.00844021254300525</v>
      </c>
      <c r="O14" s="35" t="n">
        <f aca="false">PIB!AG14/PIB!$X14</f>
        <v>0.0501728871142734</v>
      </c>
      <c r="P14" s="35" t="n">
        <f aca="false">PIB!AH14/PIB!$X14</f>
        <v>0.0650551873091009</v>
      </c>
      <c r="Q14" s="35" t="n">
        <f aca="false">PIB!AI14/PIB!$X14</f>
        <v>0.126921894175542</v>
      </c>
      <c r="R14" s="35" t="n">
        <f aca="false">PIB!AJ14/PIB!$X14</f>
        <v>0.250590181141921</v>
      </c>
      <c r="S14" s="12"/>
      <c r="T14" s="37" t="n">
        <f aca="false">PIB!T14/SUM(PIB!$T14:$W14)</f>
        <v>0.0303604946215658</v>
      </c>
      <c r="U14" s="37" t="n">
        <f aca="false">PIB!U14/SUM(PIB!$T14:$W14)</f>
        <v>0.171661116880924</v>
      </c>
      <c r="V14" s="37" t="n">
        <f aca="false">PIB!V14/SUM(PIB!$T14:$W14)</f>
        <v>0.347657399690795</v>
      </c>
      <c r="W14" s="37" t="n">
        <f aca="false">PIB!W14/SUM(PIB!$T14:$W14)</f>
        <v>0.450320988806716</v>
      </c>
      <c r="X14" s="37" t="n">
        <f aca="false">PIB!X14/SUM(PIB!$T14:$W14)</f>
        <v>1</v>
      </c>
      <c r="Z14" s="37" t="n">
        <f aca="false">PIB!Z14/SUM(PIB!$Z14:$AC14)</f>
        <v>0.0292500598830715</v>
      </c>
      <c r="AA14" s="37" t="n">
        <f aca="false">PIB!AA14/SUM(PIB!$Z14:$AC14)</f>
        <v>0.162111873516375</v>
      </c>
      <c r="AB14" s="37" t="n">
        <f aca="false">PIB!AB14/SUM(PIB!$Z14:$AC14)</f>
        <v>0.377099692678583</v>
      </c>
      <c r="AC14" s="37" t="n">
        <f aca="false">PIB!AC14/SUM(PIB!$Z14:$AC14)</f>
        <v>0.431538373921971</v>
      </c>
      <c r="AD14" s="37" t="n">
        <f aca="false">PIB!AD14/SUM(PIB!$Z14:$AC14)</f>
        <v>1</v>
      </c>
      <c r="AF14" s="37" t="n">
        <f aca="false">PIB!AF14/SUM(PIB!$AF14:$AI14)</f>
        <v>0.0336813378103795</v>
      </c>
      <c r="AG14" s="37" t="n">
        <f aca="false">PIB!AG14/SUM(PIB!$AF14:$AI14)</f>
        <v>0.200218886812082</v>
      </c>
      <c r="AH14" s="37" t="n">
        <f aca="false">PIB!AH14/SUM(PIB!$AF14:$AI14)</f>
        <v>0.259607886520729</v>
      </c>
      <c r="AI14" s="37" t="n">
        <f aca="false">PIB!AI14/SUM(PIB!$AF14:$AI14)</f>
        <v>0.50649188885681</v>
      </c>
      <c r="AJ14" s="37" t="n">
        <f aca="false">PIB!AJ14/SUM(PIB!$AF14:$AI14)</f>
        <v>1</v>
      </c>
    </row>
    <row r="15" s="27" customFormat="true" ht="12.75" hidden="false" customHeight="false" outlineLevel="0" collapsed="false">
      <c r="A15" s="22" t="n">
        <v>2002</v>
      </c>
      <c r="B15" s="35" t="n">
        <f aca="false">PIB!T15/PIB!$X15</f>
        <v>0.0368425889119413</v>
      </c>
      <c r="C15" s="35" t="n">
        <f aca="false">PIB!U15/PIB!$X15</f>
        <v>0.194056054290857</v>
      </c>
      <c r="D15" s="35" t="n">
        <f aca="false">PIB!V15/PIB!$X15</f>
        <v>0.334343300195335</v>
      </c>
      <c r="E15" s="35" t="n">
        <f aca="false">PIB!W15/PIB!$X15</f>
        <v>0.434758056601866</v>
      </c>
      <c r="F15" s="35" t="n">
        <f aca="false">PIB!X15/PIB!$X15</f>
        <v>1</v>
      </c>
      <c r="G15" s="36"/>
      <c r="H15" s="35" t="n">
        <f aca="false">PIB!Z15/PIB!$X15</f>
        <v>0.0255684794281167</v>
      </c>
      <c r="I15" s="35" t="n">
        <f aca="false">PIB!AA15/PIB!$X15</f>
        <v>0.146067501084391</v>
      </c>
      <c r="J15" s="35" t="n">
        <f aca="false">PIB!AB15/PIB!$X15</f>
        <v>0.27711997124837</v>
      </c>
      <c r="K15" s="35" t="n">
        <f aca="false">PIB!AC15/PIB!$X15</f>
        <v>0.325768434815058</v>
      </c>
      <c r="L15" s="35" t="n">
        <f aca="false">PIB!AD15/PIB!$X15</f>
        <v>0.774524386575936</v>
      </c>
      <c r="M15" s="12"/>
      <c r="N15" s="35" t="n">
        <f aca="false">PIB!AF15/PIB!$X15</f>
        <v>0.0112741094838245</v>
      </c>
      <c r="O15" s="35" t="n">
        <f aca="false">PIB!AG15/PIB!$X15</f>
        <v>0.0479885532064658</v>
      </c>
      <c r="P15" s="35" t="n">
        <f aca="false">PIB!AH15/PIB!$X15</f>
        <v>0.0572233289469656</v>
      </c>
      <c r="Q15" s="35" t="n">
        <f aca="false">PIB!AI15/PIB!$X15</f>
        <v>0.108989621786808</v>
      </c>
      <c r="R15" s="35" t="n">
        <f aca="false">PIB!AJ15/PIB!$X15</f>
        <v>0.225475613424064</v>
      </c>
      <c r="S15" s="12"/>
      <c r="T15" s="37" t="n">
        <f aca="false">PIB!T15/SUM(PIB!$T15:$W15)</f>
        <v>0.0368425889119413</v>
      </c>
      <c r="U15" s="37" t="n">
        <f aca="false">PIB!U15/SUM(PIB!$T15:$W15)</f>
        <v>0.194056054290857</v>
      </c>
      <c r="V15" s="37" t="n">
        <f aca="false">PIB!V15/SUM(PIB!$T15:$W15)</f>
        <v>0.334343300195335</v>
      </c>
      <c r="W15" s="37" t="n">
        <f aca="false">PIB!W15/SUM(PIB!$T15:$W15)</f>
        <v>0.434758056601866</v>
      </c>
      <c r="X15" s="37" t="n">
        <f aca="false">PIB!X15/SUM(PIB!$T15:$W15)</f>
        <v>1</v>
      </c>
      <c r="Z15" s="37" t="n">
        <f aca="false">PIB!Z15/SUM(PIB!$Z15:$AC15)</f>
        <v>0.0330118455548591</v>
      </c>
      <c r="AA15" s="37" t="n">
        <f aca="false">PIB!AA15/SUM(PIB!$Z15:$AC15)</f>
        <v>0.188589931596777</v>
      </c>
      <c r="AB15" s="37" t="n">
        <f aca="false">PIB!AB15/SUM(PIB!$Z15:$AC15)</f>
        <v>0.35779373258146</v>
      </c>
      <c r="AC15" s="37" t="n">
        <f aca="false">PIB!AC15/SUM(PIB!$Z15:$AC15)</f>
        <v>0.420604490266904</v>
      </c>
      <c r="AD15" s="37" t="n">
        <f aca="false">PIB!AD15/SUM(PIB!$Z15:$AC15)</f>
        <v>1</v>
      </c>
      <c r="AF15" s="37" t="n">
        <f aca="false">PIB!AF15/SUM(PIB!$AF15:$AI15)</f>
        <v>0.0500014583068047</v>
      </c>
      <c r="AG15" s="37" t="n">
        <f aca="false">PIB!AG15/SUM(PIB!$AF15:$AI15)</f>
        <v>0.212832565250465</v>
      </c>
      <c r="AH15" s="37" t="n">
        <f aca="false">PIB!AH15/SUM(PIB!$AF15:$AI15)</f>
        <v>0.253789436817465</v>
      </c>
      <c r="AI15" s="37" t="n">
        <f aca="false">PIB!AI15/SUM(PIB!$AF15:$AI15)</f>
        <v>0.483376539625265</v>
      </c>
      <c r="AJ15" s="37" t="n">
        <f aca="false">PIB!AJ15/SUM(PIB!$AF15:$AI15)</f>
        <v>1</v>
      </c>
    </row>
    <row r="16" s="27" customFormat="true" ht="12.75" hidden="false" customHeight="false" outlineLevel="0" collapsed="false">
      <c r="A16" s="22" t="n">
        <v>2003</v>
      </c>
      <c r="B16" s="35" t="n">
        <f aca="false">PIB!T16/PIB!$X16</f>
        <v>0.0440326518638046</v>
      </c>
      <c r="C16" s="35" t="n">
        <f aca="false">PIB!U16/PIB!$X16</f>
        <v>0.216512052490187</v>
      </c>
      <c r="D16" s="35" t="n">
        <f aca="false">PIB!V16/PIB!$X16</f>
        <v>0.3189347201237</v>
      </c>
      <c r="E16" s="35" t="n">
        <f aca="false">PIB!W16/PIB!$X16</f>
        <v>0.420520575522309</v>
      </c>
      <c r="F16" s="35" t="n">
        <f aca="false">PIB!X16/PIB!$X16</f>
        <v>1</v>
      </c>
      <c r="G16" s="36"/>
      <c r="H16" s="35" t="n">
        <f aca="false">PIB!Z16/PIB!$X16</f>
        <v>0.0310496801959511</v>
      </c>
      <c r="I16" s="35" t="n">
        <f aca="false">PIB!AA16/PIB!$X16</f>
        <v>0.163664111819641</v>
      </c>
      <c r="J16" s="35" t="n">
        <f aca="false">PIB!AB16/PIB!$X16</f>
        <v>0.267679695800216</v>
      </c>
      <c r="K16" s="35" t="n">
        <f aca="false">PIB!AC16/PIB!$X16</f>
        <v>0.323661872571435</v>
      </c>
      <c r="L16" s="35" t="n">
        <f aca="false">PIB!AD16/PIB!$X16</f>
        <v>0.786055360387242</v>
      </c>
      <c r="M16" s="12"/>
      <c r="N16" s="35" t="n">
        <f aca="false">PIB!AF16/PIB!$X16</f>
        <v>0.0129829716678536</v>
      </c>
      <c r="O16" s="35" t="n">
        <f aca="false">PIB!AG16/PIB!$X16</f>
        <v>0.0528479406705463</v>
      </c>
      <c r="P16" s="35" t="n">
        <f aca="false">PIB!AH16/PIB!$X16</f>
        <v>0.0512550243234843</v>
      </c>
      <c r="Q16" s="35" t="n">
        <f aca="false">PIB!AI16/PIB!$X16</f>
        <v>0.0968587029508734</v>
      </c>
      <c r="R16" s="35" t="n">
        <f aca="false">PIB!AJ16/PIB!$X16</f>
        <v>0.213944639612758</v>
      </c>
      <c r="S16" s="12"/>
      <c r="T16" s="37" t="n">
        <f aca="false">PIB!T16/SUM(PIB!$T16:$W16)</f>
        <v>0.0440326518638046</v>
      </c>
      <c r="U16" s="37" t="n">
        <f aca="false">PIB!U16/SUM(PIB!$T16:$W16)</f>
        <v>0.216512052490187</v>
      </c>
      <c r="V16" s="37" t="n">
        <f aca="false">PIB!V16/SUM(PIB!$T16:$W16)</f>
        <v>0.3189347201237</v>
      </c>
      <c r="W16" s="37" t="n">
        <f aca="false">PIB!W16/SUM(PIB!$T16:$W16)</f>
        <v>0.420520575522309</v>
      </c>
      <c r="X16" s="37" t="n">
        <f aca="false">PIB!X16/SUM(PIB!$T16:$W16)</f>
        <v>1</v>
      </c>
      <c r="Z16" s="37" t="n">
        <f aca="false">PIB!Z16/SUM(PIB!$Z16:$AC16)</f>
        <v>0.0395006277683225</v>
      </c>
      <c r="AA16" s="37" t="n">
        <f aca="false">PIB!AA16/SUM(PIB!$Z16:$AC16)</f>
        <v>0.208209396013804</v>
      </c>
      <c r="AB16" s="37" t="n">
        <f aca="false">PIB!AB16/SUM(PIB!$Z16:$AC16)</f>
        <v>0.340535424462147</v>
      </c>
      <c r="AC16" s="37" t="n">
        <f aca="false">PIB!AC16/SUM(PIB!$Z16:$AC16)</f>
        <v>0.411754551755727</v>
      </c>
      <c r="AD16" s="37" t="n">
        <f aca="false">PIB!AD16/SUM(PIB!$Z16:$AC16)</f>
        <v>1</v>
      </c>
      <c r="AF16" s="37" t="n">
        <f aca="false">PIB!AF16/SUM(PIB!$AF16:$AI16)</f>
        <v>0.0606837904018203</v>
      </c>
      <c r="AG16" s="37" t="n">
        <f aca="false">PIB!AG16/SUM(PIB!$AF16:$AI16)</f>
        <v>0.247016895427722</v>
      </c>
      <c r="AH16" s="37" t="n">
        <f aca="false">PIB!AH16/SUM(PIB!$AF16:$AI16)</f>
        <v>0.239571435004198</v>
      </c>
      <c r="AI16" s="37" t="n">
        <f aca="false">PIB!AI16/SUM(PIB!$AF16:$AI16)</f>
        <v>0.452727879166259</v>
      </c>
      <c r="AJ16" s="37" t="n">
        <f aca="false">PIB!AJ16/SUM(PIB!$AF16:$AI16)</f>
        <v>1</v>
      </c>
    </row>
    <row r="17" customFormat="false" ht="12.75" hidden="false" customHeight="false" outlineLevel="0" collapsed="false">
      <c r="A17" s="28" t="n">
        <v>2004</v>
      </c>
      <c r="B17" s="35" t="n">
        <f aca="false">PIB!T17/PIB!$X17</f>
        <v>0.0519964670705329</v>
      </c>
      <c r="C17" s="35" t="n">
        <f aca="false">PIB!U17/PIB!$X17</f>
        <v>0.208615922883559</v>
      </c>
      <c r="D17" s="35" t="n">
        <f aca="false">PIB!V17/PIB!$X17</f>
        <v>0.326739260599803</v>
      </c>
      <c r="E17" s="35" t="n">
        <f aca="false">PIB!W17/PIB!$X17</f>
        <v>0.412648349446105</v>
      </c>
      <c r="F17" s="35" t="n">
        <f aca="false">PIB!X17/PIB!$X17</f>
        <v>1</v>
      </c>
      <c r="G17" s="36"/>
      <c r="H17" s="35" t="n">
        <f aca="false">PIB!Z17/PIB!$X17</f>
        <v>0.0374808599730783</v>
      </c>
      <c r="I17" s="35" t="n">
        <f aca="false">PIB!AA17/PIB!$X17</f>
        <v>0.147616914217109</v>
      </c>
      <c r="J17" s="35" t="n">
        <f aca="false">PIB!AB17/PIB!$X17</f>
        <v>0.273999120966002</v>
      </c>
      <c r="K17" s="35" t="n">
        <f aca="false">PIB!AC17/PIB!$X17</f>
        <v>0.316199571182514</v>
      </c>
      <c r="L17" s="35" t="n">
        <f aca="false">PIB!AD17/PIB!$X17</f>
        <v>0.775296466338703</v>
      </c>
      <c r="N17" s="35" t="n">
        <f aca="false">PIB!AF17/PIB!$X17</f>
        <v>0.0145156070974546</v>
      </c>
      <c r="O17" s="35" t="n">
        <f aca="false">PIB!AG17/PIB!$X17</f>
        <v>0.0609990086664492</v>
      </c>
      <c r="P17" s="35" t="n">
        <f aca="false">PIB!AH17/PIB!$X17</f>
        <v>0.0527401396338016</v>
      </c>
      <c r="Q17" s="35" t="n">
        <f aca="false">PIB!AI17/PIB!$X17</f>
        <v>0.0964487782635911</v>
      </c>
      <c r="R17" s="35" t="n">
        <f aca="false">PIB!AJ17/PIB!$X17</f>
        <v>0.224703533661296</v>
      </c>
      <c r="T17" s="37" t="n">
        <f aca="false">PIB!T17/SUM(PIB!$T17:$W17)</f>
        <v>0.0519964670705329</v>
      </c>
      <c r="U17" s="37" t="n">
        <f aca="false">PIB!U17/SUM(PIB!$T17:$W17)</f>
        <v>0.208615922883559</v>
      </c>
      <c r="V17" s="37" t="n">
        <f aca="false">PIB!V17/SUM(PIB!$T17:$W17)</f>
        <v>0.326739260599803</v>
      </c>
      <c r="W17" s="37" t="n">
        <f aca="false">PIB!W17/SUM(PIB!$T17:$W17)</f>
        <v>0.412648349446105</v>
      </c>
      <c r="X17" s="37" t="n">
        <f aca="false">PIB!X17/SUM(PIB!$T17:$W17)</f>
        <v>1</v>
      </c>
      <c r="Z17" s="37" t="n">
        <f aca="false">PIB!Z17/SUM(PIB!$Z17:$AC17)</f>
        <v>0.0483439066220432</v>
      </c>
      <c r="AA17" s="37" t="n">
        <f aca="false">PIB!AA17/SUM(PIB!$Z17:$AC17)</f>
        <v>0.190400602384044</v>
      </c>
      <c r="AB17" s="37" t="n">
        <f aca="false">PIB!AB17/SUM(PIB!$Z17:$AC17)</f>
        <v>0.353412059595664</v>
      </c>
      <c r="AC17" s="37" t="n">
        <f aca="false">PIB!AC17/SUM(PIB!$Z17:$AC17)</f>
        <v>0.407843431398249</v>
      </c>
      <c r="AD17" s="37" t="n">
        <f aca="false">PIB!AD17/SUM(PIB!$Z17:$AC17)</f>
        <v>1</v>
      </c>
      <c r="AF17" s="37" t="n">
        <f aca="false">PIB!AF17/SUM(PIB!$AF17:$AI17)</f>
        <v>0.0645989266877062</v>
      </c>
      <c r="AG17" s="37" t="n">
        <f aca="false">PIB!AG17/SUM(PIB!$AF17:$AI17)</f>
        <v>0.271464394317871</v>
      </c>
      <c r="AH17" s="37" t="n">
        <f aca="false">PIB!AH17/SUM(PIB!$AF17:$AI17)</f>
        <v>0.234709880946059</v>
      </c>
      <c r="AI17" s="37" t="n">
        <f aca="false">PIB!AI17/SUM(PIB!$AF17:$AI17)</f>
        <v>0.429226798048364</v>
      </c>
      <c r="AJ17" s="37" t="n">
        <f aca="false">PIB!AJ17/SUM(PIB!$AF17:$AI17)</f>
        <v>1</v>
      </c>
    </row>
    <row r="18" customFormat="false" ht="12.75" hidden="false" customHeight="false" outlineLevel="0" collapsed="false">
      <c r="A18" s="22" t="n">
        <v>2005</v>
      </c>
      <c r="B18" s="35" t="n">
        <f aca="false">PIB!T18/PIB!$X18</f>
        <v>0.0444402550604381</v>
      </c>
      <c r="C18" s="35" t="n">
        <f aca="false">PIB!U18/PIB!$X18</f>
        <v>0.184970283546634</v>
      </c>
      <c r="D18" s="35" t="n">
        <f aca="false">PIB!V18/PIB!$X18</f>
        <v>0.347922033024956</v>
      </c>
      <c r="E18" s="35" t="n">
        <f aca="false">PIB!W18/PIB!$X18</f>
        <v>0.422667428367972</v>
      </c>
      <c r="F18" s="35" t="n">
        <f aca="false">PIB!X18/PIB!$X18</f>
        <v>1</v>
      </c>
      <c r="G18" s="36"/>
      <c r="H18" s="35" t="n">
        <f aca="false">PIB!Z18/PIB!$X18</f>
        <v>0.0291022618578981</v>
      </c>
      <c r="I18" s="35" t="n">
        <f aca="false">PIB!AA18/PIB!$X18</f>
        <v>0.131857328955599</v>
      </c>
      <c r="J18" s="35" t="n">
        <f aca="false">PIB!AB18/PIB!$X18</f>
        <v>0.288394755241277</v>
      </c>
      <c r="K18" s="35" t="n">
        <f aca="false">PIB!AC18/PIB!$X18</f>
        <v>0.31861670504049</v>
      </c>
      <c r="L18" s="35" t="n">
        <f aca="false">PIB!AD18/PIB!$X18</f>
        <v>0.767971051095264</v>
      </c>
      <c r="N18" s="35" t="n">
        <f aca="false">PIB!AF18/PIB!$X18</f>
        <v>0.0153379932025399</v>
      </c>
      <c r="O18" s="35" t="n">
        <f aca="false">PIB!AG18/PIB!$X18</f>
        <v>0.0531129545910349</v>
      </c>
      <c r="P18" s="35" t="n">
        <f aca="false">PIB!AH18/PIB!$X18</f>
        <v>0.0595272777836796</v>
      </c>
      <c r="Q18" s="35" t="n">
        <f aca="false">PIB!AI18/PIB!$X18</f>
        <v>0.104050723327482</v>
      </c>
      <c r="R18" s="35" t="n">
        <f aca="false">PIB!AJ18/PIB!$X18</f>
        <v>0.232028948904736</v>
      </c>
      <c r="T18" s="37" t="n">
        <f aca="false">PIB!T18/SUM(PIB!$T18:$W18)</f>
        <v>0.0444402550604381</v>
      </c>
      <c r="U18" s="37" t="n">
        <f aca="false">PIB!U18/SUM(PIB!$T18:$W18)</f>
        <v>0.184970283546634</v>
      </c>
      <c r="V18" s="37" t="n">
        <f aca="false">PIB!V18/SUM(PIB!$T18:$W18)</f>
        <v>0.347922033024956</v>
      </c>
      <c r="W18" s="37" t="n">
        <f aca="false">PIB!W18/SUM(PIB!$T18:$W18)</f>
        <v>0.422667428367972</v>
      </c>
      <c r="X18" s="37" t="n">
        <f aca="false">PIB!X18/SUM(PIB!$T18:$W18)</f>
        <v>1</v>
      </c>
      <c r="Z18" s="37" t="n">
        <f aca="false">PIB!Z18/SUM(PIB!$Z18:$AC18)</f>
        <v>0.0378949985372406</v>
      </c>
      <c r="AA18" s="37" t="n">
        <f aca="false">PIB!AA18/SUM(PIB!$Z18:$AC18)</f>
        <v>0.17169570228923</v>
      </c>
      <c r="AB18" s="37" t="n">
        <f aca="false">PIB!AB18/SUM(PIB!$Z18:$AC18)</f>
        <v>0.375528159336181</v>
      </c>
      <c r="AC18" s="37" t="n">
        <f aca="false">PIB!AC18/SUM(PIB!$Z18:$AC18)</f>
        <v>0.414881139837349</v>
      </c>
      <c r="AD18" s="37" t="n">
        <f aca="false">PIB!AD18/SUM(PIB!$Z18:$AC18)</f>
        <v>1</v>
      </c>
      <c r="AF18" s="37" t="n">
        <f aca="false">PIB!AF18/SUM(PIB!$AF18:$AI18)</f>
        <v>0.0661037912507946</v>
      </c>
      <c r="AG18" s="37" t="n">
        <f aca="false">PIB!AG18/SUM(PIB!$AF18:$AI18)</f>
        <v>0.228906586189991</v>
      </c>
      <c r="AH18" s="37" t="n">
        <f aca="false">PIB!AH18/SUM(PIB!$AF18:$AI18)</f>
        <v>0.256551081512332</v>
      </c>
      <c r="AI18" s="37" t="n">
        <f aca="false">PIB!AI18/SUM(PIB!$AF18:$AI18)</f>
        <v>0.448438541046883</v>
      </c>
      <c r="AJ18" s="37" t="n">
        <f aca="false">PIB!AJ18/SUM(PIB!$AF18:$AI18)</f>
        <v>1</v>
      </c>
    </row>
    <row r="19" customFormat="false" ht="12.75" hidden="false" customHeight="false" outlineLevel="0" collapsed="false">
      <c r="A19" s="22" t="n">
        <v>2006</v>
      </c>
      <c r="B19" s="35" t="n">
        <f aca="false">PIB!T19/PIB!$X19</f>
        <v>0.0387442075138146</v>
      </c>
      <c r="C19" s="35" t="n">
        <f aca="false">PIB!U19/PIB!$X19</f>
        <v>0.208226074127531</v>
      </c>
      <c r="D19" s="35" t="n">
        <f aca="false">PIB!V19/PIB!$X19</f>
        <v>0.3399047440786</v>
      </c>
      <c r="E19" s="35" t="n">
        <f aca="false">PIB!W19/PIB!$X19</f>
        <v>0.413124974280054</v>
      </c>
      <c r="F19" s="35" t="n">
        <f aca="false">PIB!X19/PIB!$X19</f>
        <v>1</v>
      </c>
      <c r="G19" s="36"/>
      <c r="H19" s="35" t="n">
        <f aca="false">PIB!Z19/PIB!$X19</f>
        <v>0.0250835423743135</v>
      </c>
      <c r="I19" s="35" t="n">
        <f aca="false">PIB!AA19/PIB!$X19</f>
        <v>0.16419100806575</v>
      </c>
      <c r="J19" s="35" t="n">
        <f aca="false">PIB!AB19/PIB!$X19</f>
        <v>0.288757259823106</v>
      </c>
      <c r="K19" s="35" t="n">
        <f aca="false">PIB!AC19/PIB!$X19</f>
        <v>0.328740372725544</v>
      </c>
      <c r="L19" s="35" t="n">
        <f aca="false">PIB!AD19/PIB!$X19</f>
        <v>0.806772182988714</v>
      </c>
      <c r="N19" s="35" t="n">
        <f aca="false">PIB!AF19/PIB!$X19</f>
        <v>0.0136606651395011</v>
      </c>
      <c r="O19" s="35" t="n">
        <f aca="false">PIB!AG19/PIB!$X19</f>
        <v>0.0440350660617815</v>
      </c>
      <c r="P19" s="35" t="n">
        <f aca="false">PIB!AH19/PIB!$X19</f>
        <v>0.0511474842554943</v>
      </c>
      <c r="Q19" s="35" t="n">
        <f aca="false">PIB!AI19/PIB!$X19</f>
        <v>0.0843846015545095</v>
      </c>
      <c r="R19" s="35" t="n">
        <f aca="false">PIB!AJ19/PIB!$X19</f>
        <v>0.193227817011286</v>
      </c>
      <c r="T19" s="37" t="n">
        <f aca="false">PIB!T19/SUM(PIB!$T19:$W19)</f>
        <v>0.0387442075138146</v>
      </c>
      <c r="U19" s="37" t="n">
        <f aca="false">PIB!U19/SUM(PIB!$T19:$W19)</f>
        <v>0.208226074127531</v>
      </c>
      <c r="V19" s="37" t="n">
        <f aca="false">PIB!V19/SUM(PIB!$T19:$W19)</f>
        <v>0.3399047440786</v>
      </c>
      <c r="W19" s="37" t="n">
        <f aca="false">PIB!W19/SUM(PIB!$T19:$W19)</f>
        <v>0.413124974280054</v>
      </c>
      <c r="X19" s="37" t="n">
        <f aca="false">PIB!X19/SUM(PIB!$T19:$W19)</f>
        <v>1</v>
      </c>
      <c r="Z19" s="37" t="n">
        <f aca="false">PIB!Z19/SUM(PIB!$Z19:$AC19)</f>
        <v>0.0310912335640908</v>
      </c>
      <c r="AA19" s="37" t="n">
        <f aca="false">PIB!AA19/SUM(PIB!$Z19:$AC19)</f>
        <v>0.203515951005523</v>
      </c>
      <c r="AB19" s="37" t="n">
        <f aca="false">PIB!AB19/SUM(PIB!$Z19:$AC19)</f>
        <v>0.357916727809572</v>
      </c>
      <c r="AC19" s="37" t="n">
        <f aca="false">PIB!AC19/SUM(PIB!$Z19:$AC19)</f>
        <v>0.407476087620814</v>
      </c>
      <c r="AD19" s="37" t="n">
        <f aca="false">PIB!AD19/SUM(PIB!$Z19:$AC19)</f>
        <v>1</v>
      </c>
      <c r="AF19" s="37" t="n">
        <f aca="false">PIB!AF19/SUM(PIB!$AF19:$AI19)</f>
        <v>0.0706971974884093</v>
      </c>
      <c r="AG19" s="37" t="n">
        <f aca="false">PIB!AG19/SUM(PIB!$AF19:$AI19)</f>
        <v>0.227891960603216</v>
      </c>
      <c r="AH19" s="37" t="n">
        <f aca="false">PIB!AH19/SUM(PIB!$AF19:$AI19)</f>
        <v>0.264700419673565</v>
      </c>
      <c r="AI19" s="37" t="n">
        <f aca="false">PIB!AI19/SUM(PIB!$AF19:$AI19)</f>
        <v>0.43671042223481</v>
      </c>
      <c r="AJ19" s="37" t="n">
        <f aca="false">PIB!AJ19/SUM(PIB!$AF19:$AI19)</f>
        <v>1</v>
      </c>
    </row>
    <row r="20" customFormat="false" ht="12.75" hidden="false" customHeight="false" outlineLevel="0" collapsed="false">
      <c r="A20" s="28" t="n">
        <v>2007</v>
      </c>
      <c r="B20" s="35" t="n">
        <f aca="false">PIB!T20/PIB!$X20</f>
        <v>0.0446714261088394</v>
      </c>
      <c r="C20" s="35" t="n">
        <f aca="false">PIB!U20/PIB!$X20</f>
        <v>0.21409203504174</v>
      </c>
      <c r="D20" s="35" t="n">
        <f aca="false">PIB!V20/PIB!$X20</f>
        <v>0.325047278592774</v>
      </c>
      <c r="E20" s="35" t="n">
        <f aca="false">PIB!W20/PIB!$X20</f>
        <v>0.416189260256647</v>
      </c>
      <c r="F20" s="35" t="n">
        <f aca="false">PIB!X20/PIB!$X20</f>
        <v>1</v>
      </c>
      <c r="G20" s="36"/>
      <c r="H20" s="35" t="n">
        <f aca="false">PIB!Z20/PIB!$X20</f>
        <v>0.0310115214818055</v>
      </c>
      <c r="I20" s="35" t="n">
        <f aca="false">PIB!AA20/PIB!$X20</f>
        <v>0.165081837002499</v>
      </c>
      <c r="J20" s="35" t="n">
        <f aca="false">PIB!AB20/PIB!$X20</f>
        <v>0.260029668329626</v>
      </c>
      <c r="K20" s="35" t="n">
        <f aca="false">PIB!AC20/PIB!$X20</f>
        <v>0.29852513323416</v>
      </c>
      <c r="L20" s="35" t="n">
        <f aca="false">PIB!AD20/PIB!$X20</f>
        <v>0.75464816004809</v>
      </c>
      <c r="N20" s="35" t="n">
        <f aca="false">PIB!AF20/PIB!$X20</f>
        <v>0.0136599046270338</v>
      </c>
      <c r="O20" s="35" t="n">
        <f aca="false">PIB!AG20/PIB!$X20</f>
        <v>0.0490101980392409</v>
      </c>
      <c r="P20" s="35" t="n">
        <f aca="false">PIB!AH20/PIB!$X20</f>
        <v>0.0650176102631483</v>
      </c>
      <c r="Q20" s="35" t="n">
        <f aca="false">PIB!AI20/PIB!$X20</f>
        <v>0.117664127022487</v>
      </c>
      <c r="R20" s="35" t="n">
        <f aca="false">PIB!AJ20/PIB!$X20</f>
        <v>0.24535183995191</v>
      </c>
      <c r="T20" s="37" t="n">
        <f aca="false">PIB!T20/SUM(PIB!$T20:$W20)</f>
        <v>0.0446714261088394</v>
      </c>
      <c r="U20" s="37" t="n">
        <f aca="false">PIB!U20/SUM(PIB!$T20:$W20)</f>
        <v>0.21409203504174</v>
      </c>
      <c r="V20" s="37" t="n">
        <f aca="false">PIB!V20/SUM(PIB!$T20:$W20)</f>
        <v>0.325047278592774</v>
      </c>
      <c r="W20" s="37" t="n">
        <f aca="false">PIB!W20/SUM(PIB!$T20:$W20)</f>
        <v>0.416189260256647</v>
      </c>
      <c r="X20" s="37" t="n">
        <f aca="false">PIB!X20/SUM(PIB!$T20:$W20)</f>
        <v>1</v>
      </c>
      <c r="Z20" s="37" t="n">
        <f aca="false">PIB!Z20/SUM(PIB!$Z20:$AC20)</f>
        <v>0.0410940132416533</v>
      </c>
      <c r="AA20" s="37" t="n">
        <f aca="false">PIB!AA20/SUM(PIB!$Z20:$AC20)</f>
        <v>0.218753381697742</v>
      </c>
      <c r="AB20" s="37" t="n">
        <f aca="false">PIB!AB20/SUM(PIB!$Z20:$AC20)</f>
        <v>0.344570731230637</v>
      </c>
      <c r="AC20" s="37" t="n">
        <f aca="false">PIB!AC20/SUM(PIB!$Z20:$AC20)</f>
        <v>0.395581873829967</v>
      </c>
      <c r="AD20" s="37" t="n">
        <f aca="false">PIB!AD20/SUM(PIB!$Z20:$AC20)</f>
        <v>1</v>
      </c>
      <c r="AF20" s="37" t="n">
        <f aca="false">PIB!AF20/SUM(PIB!$AF20:$AI20)</f>
        <v>0.0556747592751341</v>
      </c>
      <c r="AG20" s="37" t="n">
        <f aca="false">PIB!AG20/SUM(PIB!$AF20:$AI20)</f>
        <v>0.199754760546516</v>
      </c>
      <c r="AH20" s="37" t="n">
        <f aca="false">PIB!AH20/SUM(PIB!$AF20:$AI20)</f>
        <v>0.26499744316526</v>
      </c>
      <c r="AI20" s="37" t="n">
        <f aca="false">PIB!AI20/SUM(PIB!$AF20:$AI20)</f>
        <v>0.47957303701309</v>
      </c>
      <c r="AJ20" s="37" t="n">
        <f aca="false">PIB!AJ20/SUM(PIB!$AF20:$AI20)</f>
        <v>1</v>
      </c>
    </row>
    <row r="21" customFormat="false" ht="12.75" hidden="false" customHeight="false" outlineLevel="0" collapsed="false">
      <c r="A21" s="22" t="n">
        <v>2008</v>
      </c>
      <c r="B21" s="35" t="n">
        <f aca="false">PIB!T21/PIB!$X21</f>
        <v>0.0529009836720922</v>
      </c>
      <c r="C21" s="35" t="n">
        <f aca="false">PIB!U21/PIB!$X21</f>
        <v>0.222726792249978</v>
      </c>
      <c r="D21" s="35" t="n">
        <f aca="false">PIB!V21/PIB!$X21</f>
        <v>0.311816338034056</v>
      </c>
      <c r="E21" s="35" t="n">
        <f aca="false">PIB!W21/PIB!$X21</f>
        <v>0.412555886043874</v>
      </c>
      <c r="F21" s="35" t="n">
        <f aca="false">PIB!X21/PIB!$X21</f>
        <v>1</v>
      </c>
      <c r="G21" s="36"/>
      <c r="H21" s="35" t="n">
        <f aca="false">PIB!Z21/PIB!$X21</f>
        <v>0.0376979906252106</v>
      </c>
      <c r="I21" s="35" t="n">
        <f aca="false">PIB!AA21/PIB!$X21</f>
        <v>0.15157581265034</v>
      </c>
      <c r="J21" s="35" t="n">
        <f aca="false">PIB!AB21/PIB!$X21</f>
        <v>0.247225222365911</v>
      </c>
      <c r="K21" s="35" t="n">
        <f aca="false">PIB!AC21/PIB!$X21</f>
        <v>0.286424168478205</v>
      </c>
      <c r="L21" s="35" t="n">
        <f aca="false">PIB!AD21/PIB!$X21</f>
        <v>0.722923194119667</v>
      </c>
      <c r="N21" s="35" t="n">
        <f aca="false">PIB!AF21/PIB!$X21</f>
        <v>0.0152029930468816</v>
      </c>
      <c r="O21" s="35" t="n">
        <f aca="false">PIB!AG21/PIB!$X21</f>
        <v>0.0711509795996377</v>
      </c>
      <c r="P21" s="35" t="n">
        <f aca="false">PIB!AH21/PIB!$X21</f>
        <v>0.0645911156681453</v>
      </c>
      <c r="Q21" s="35" t="n">
        <f aca="false">PIB!AI21/PIB!$X21</f>
        <v>0.126131717565669</v>
      </c>
      <c r="R21" s="35" t="n">
        <f aca="false">PIB!AJ21/PIB!$X21</f>
        <v>0.277076805880333</v>
      </c>
      <c r="T21" s="37" t="n">
        <f aca="false">PIB!T21/SUM(PIB!$T21:$W21)</f>
        <v>0.0529009836720922</v>
      </c>
      <c r="U21" s="37" t="n">
        <f aca="false">PIB!U21/SUM(PIB!$T21:$W21)</f>
        <v>0.222726792249978</v>
      </c>
      <c r="V21" s="37" t="n">
        <f aca="false">PIB!V21/SUM(PIB!$T21:$W21)</f>
        <v>0.311816338034056</v>
      </c>
      <c r="W21" s="37" t="n">
        <f aca="false">PIB!W21/SUM(PIB!$T21:$W21)</f>
        <v>0.412555886043874</v>
      </c>
      <c r="X21" s="37" t="n">
        <f aca="false">PIB!X21/SUM(PIB!$T21:$W21)</f>
        <v>1</v>
      </c>
      <c r="Z21" s="37" t="n">
        <f aca="false">PIB!Z21/SUM(PIB!$Z21:$AC21)</f>
        <v>0.0521466055202683</v>
      </c>
      <c r="AA21" s="37" t="n">
        <f aca="false">PIB!AA21/SUM(PIB!$Z21:$AC21)</f>
        <v>0.209670700682</v>
      </c>
      <c r="AB21" s="37" t="n">
        <f aca="false">PIB!AB21/SUM(PIB!$Z21:$AC21)</f>
        <v>0.341979928679653</v>
      </c>
      <c r="AC21" s="37" t="n">
        <f aca="false">PIB!AC21/SUM(PIB!$Z21:$AC21)</f>
        <v>0.396202765118078</v>
      </c>
      <c r="AD21" s="37" t="n">
        <f aca="false">PIB!AD21/SUM(PIB!$Z21:$AC21)</f>
        <v>1</v>
      </c>
      <c r="AF21" s="37" t="n">
        <f aca="false">PIB!AF21/SUM(PIB!$AF21:$AI21)</f>
        <v>0.0548692374252632</v>
      </c>
      <c r="AG21" s="37" t="n">
        <f aca="false">PIB!AG21/SUM(PIB!$AF21:$AI21)</f>
        <v>0.25679153970891</v>
      </c>
      <c r="AH21" s="37" t="n">
        <f aca="false">PIB!AH21/SUM(PIB!$AF21:$AI21)</f>
        <v>0.233116285078158</v>
      </c>
      <c r="AI21" s="37" t="n">
        <f aca="false">PIB!AI21/SUM(PIB!$AF21:$AI21)</f>
        <v>0.455222937787668</v>
      </c>
      <c r="AJ21" s="37" t="n">
        <f aca="false">PIB!AJ21/SUM(PIB!$AF21:$AI21)</f>
        <v>1</v>
      </c>
      <c r="AK21" s="27"/>
      <c r="AL21" s="27"/>
      <c r="AM21" s="27"/>
      <c r="AN21" s="27"/>
      <c r="AO21" s="27"/>
    </row>
    <row r="22" customFormat="false" ht="12.75" hidden="false" customHeight="false" outlineLevel="0" collapsed="false">
      <c r="A22" s="22" t="n">
        <v>2009</v>
      </c>
      <c r="B22" s="35" t="n">
        <f aca="false">PIB!T22/PIB!$X22</f>
        <v>0.0458750132909725</v>
      </c>
      <c r="C22" s="35" t="n">
        <f aca="false">PIB!U22/PIB!$X22</f>
        <v>0.200283013978266</v>
      </c>
      <c r="D22" s="35" t="n">
        <f aca="false">PIB!V22/PIB!$X22</f>
        <v>0.328649931774989</v>
      </c>
      <c r="E22" s="35" t="n">
        <f aca="false">PIB!W22/PIB!$X22</f>
        <v>0.425192040955773</v>
      </c>
      <c r="F22" s="35" t="n">
        <f aca="false">PIB!X22/PIB!$X22</f>
        <v>1</v>
      </c>
      <c r="G22" s="36"/>
      <c r="H22" s="35" t="n">
        <f aca="false">PIB!Z22/PIB!$X22</f>
        <v>0.030864235100846</v>
      </c>
      <c r="I22" s="35" t="n">
        <f aca="false">PIB!AA22/PIB!$X22</f>
        <v>0.13571234043517</v>
      </c>
      <c r="J22" s="35" t="n">
        <f aca="false">PIB!AB22/PIB!$X22</f>
        <v>0.264142571806934</v>
      </c>
      <c r="K22" s="35" t="n">
        <f aca="false">PIB!AC22/PIB!$X22</f>
        <v>0.29706726997235</v>
      </c>
      <c r="L22" s="35" t="n">
        <f aca="false">PIB!AD22/PIB!$X22</f>
        <v>0.7277864173153</v>
      </c>
      <c r="N22" s="35" t="n">
        <f aca="false">PIB!AF22/PIB!$X22</f>
        <v>0.0150107781901265</v>
      </c>
      <c r="O22" s="35" t="n">
        <f aca="false">PIB!AG22/PIB!$X22</f>
        <v>0.0645706735430957</v>
      </c>
      <c r="P22" s="35" t="n">
        <f aca="false">PIB!AH22/PIB!$X22</f>
        <v>0.0645073599680548</v>
      </c>
      <c r="Q22" s="35" t="n">
        <f aca="false">PIB!AI22/PIB!$X22</f>
        <v>0.128124770983423</v>
      </c>
      <c r="R22" s="35" t="n">
        <f aca="false">PIB!AJ22/PIB!$X22</f>
        <v>0.2722135826847</v>
      </c>
      <c r="T22" s="37" t="n">
        <f aca="false">PIB!T22/SUM(PIB!$T22:$W22)</f>
        <v>0.0458750132909725</v>
      </c>
      <c r="U22" s="37" t="n">
        <f aca="false">PIB!U22/SUM(PIB!$T22:$W22)</f>
        <v>0.200283013978266</v>
      </c>
      <c r="V22" s="37" t="n">
        <f aca="false">PIB!V22/SUM(PIB!$T22:$W22)</f>
        <v>0.328649931774989</v>
      </c>
      <c r="W22" s="37" t="n">
        <f aca="false">PIB!W22/SUM(PIB!$T22:$W22)</f>
        <v>0.425192040955773</v>
      </c>
      <c r="X22" s="37" t="n">
        <f aca="false">PIB!X22/SUM(PIB!$T22:$W22)</f>
        <v>1</v>
      </c>
      <c r="Z22" s="37" t="n">
        <f aca="false">PIB!Z22/SUM(PIB!$Z22:$AC22)</f>
        <v>0.0424083692227999</v>
      </c>
      <c r="AA22" s="37" t="n">
        <f aca="false">PIB!AA22/SUM(PIB!$Z22:$AC22)</f>
        <v>0.186472757949775</v>
      </c>
      <c r="AB22" s="37" t="n">
        <f aca="false">PIB!AB22/SUM(PIB!$Z22:$AC22)</f>
        <v>0.36293968329516</v>
      </c>
      <c r="AC22" s="37" t="n">
        <f aca="false">PIB!AC22/SUM(PIB!$Z22:$AC22)</f>
        <v>0.408179189532265</v>
      </c>
      <c r="AD22" s="37" t="n">
        <f aca="false">PIB!AD22/SUM(PIB!$Z22:$AC22)</f>
        <v>1</v>
      </c>
      <c r="AF22" s="37" t="n">
        <f aca="false">PIB!AF22/SUM(PIB!$AF22:$AI22)</f>
        <v>0.0551433842576225</v>
      </c>
      <c r="AG22" s="37" t="n">
        <f aca="false">PIB!AG22/SUM(PIB!$AF22:$AI22)</f>
        <v>0.237205920829772</v>
      </c>
      <c r="AH22" s="37" t="n">
        <f aca="false">PIB!AH22/SUM(PIB!$AF22:$AI22)</f>
        <v>0.236973332968372</v>
      </c>
      <c r="AI22" s="37" t="n">
        <f aca="false">PIB!AI22/SUM(PIB!$AF22:$AI22)</f>
        <v>0.470677361944234</v>
      </c>
      <c r="AJ22" s="37" t="n">
        <f aca="false">PIB!AJ22/SUM(PIB!$AF22:$AI22)</f>
        <v>1</v>
      </c>
      <c r="AK22" s="27"/>
      <c r="AL22" s="27"/>
      <c r="AM22" s="27"/>
      <c r="AN22" s="27"/>
      <c r="AO22" s="27"/>
    </row>
    <row r="23" s="27" customFormat="true" ht="12.75" hidden="false" customHeight="false" outlineLevel="0" collapsed="false">
      <c r="A23" s="28" t="n">
        <v>2010</v>
      </c>
      <c r="B23" s="35" t="n">
        <f aca="false">PIB!T23/PIB!$X23</f>
        <v>0.0430252366131834</v>
      </c>
      <c r="C23" s="35" t="n">
        <f aca="false">PIB!U23/PIB!$X23</f>
        <v>0.225471272363714</v>
      </c>
      <c r="D23" s="35" t="n">
        <f aca="false">PIB!V23/PIB!$X23</f>
        <v>0.312696313515949</v>
      </c>
      <c r="E23" s="35" t="n">
        <f aca="false">PIB!W23/PIB!$X23</f>
        <v>0.418807177507154</v>
      </c>
      <c r="F23" s="35" t="n">
        <f aca="false">PIB!X23/PIB!$X23</f>
        <v>1</v>
      </c>
      <c r="G23" s="36"/>
      <c r="H23" s="35" t="n">
        <f aca="false">PIB!Z23/PIB!$X23</f>
        <v>0.0291546421393734</v>
      </c>
      <c r="I23" s="35" t="n">
        <f aca="false">PIB!AA23/PIB!$X23</f>
        <v>0.156949498919066</v>
      </c>
      <c r="J23" s="35" t="n">
        <f aca="false">PIB!AB23/PIB!$X23</f>
        <v>0.249231473527323</v>
      </c>
      <c r="K23" s="35" t="n">
        <f aca="false">PIB!AC23/PIB!$X23</f>
        <v>0.290225355268861</v>
      </c>
      <c r="L23" s="35" t="n">
        <f aca="false">PIB!AD23/PIB!$X23</f>
        <v>0.725560969854622</v>
      </c>
      <c r="M23" s="12"/>
      <c r="N23" s="35" t="n">
        <f aca="false">PIB!AF23/PIB!$X23</f>
        <v>0.0138705944738101</v>
      </c>
      <c r="O23" s="35" t="n">
        <f aca="false">PIB!AG23/PIB!$X23</f>
        <v>0.0685217734446484</v>
      </c>
      <c r="P23" s="35" t="n">
        <f aca="false">PIB!AH23/PIB!$X23</f>
        <v>0.0634648399886262</v>
      </c>
      <c r="Q23" s="35" t="n">
        <f aca="false">PIB!AI23/PIB!$X23</f>
        <v>0.128581822238293</v>
      </c>
      <c r="R23" s="35" t="n">
        <f aca="false">PIB!AJ23/PIB!$X23</f>
        <v>0.274439030145378</v>
      </c>
      <c r="S23" s="12"/>
      <c r="T23" s="37" t="n">
        <f aca="false">PIB!T23/SUM(PIB!$T23:$W23)</f>
        <v>0.0430252366131834</v>
      </c>
      <c r="U23" s="37" t="n">
        <f aca="false">PIB!U23/SUM(PIB!$T23:$W23)</f>
        <v>0.225471272363714</v>
      </c>
      <c r="V23" s="37" t="n">
        <f aca="false">PIB!V23/SUM(PIB!$T23:$W23)</f>
        <v>0.312696313515949</v>
      </c>
      <c r="W23" s="37" t="n">
        <f aca="false">PIB!W23/SUM(PIB!$T23:$W23)</f>
        <v>0.418807177507154</v>
      </c>
      <c r="X23" s="37" t="n">
        <f aca="false">PIB!X23/SUM(PIB!$T23:$W23)</f>
        <v>1</v>
      </c>
      <c r="Z23" s="37" t="n">
        <f aca="false">PIB!Z23/SUM(PIB!$Z23:$AC23)</f>
        <v>0.0401822084575676</v>
      </c>
      <c r="AA23" s="37" t="n">
        <f aca="false">PIB!AA23/SUM(PIB!$Z23:$AC23)</f>
        <v>0.21631469365078</v>
      </c>
      <c r="AB23" s="37" t="n">
        <f aca="false">PIB!AB23/SUM(PIB!$Z23:$AC23)</f>
        <v>0.343501764679073</v>
      </c>
      <c r="AC23" s="37" t="n">
        <f aca="false">PIB!AC23/SUM(PIB!$Z23:$AC23)</f>
        <v>0.400001333212579</v>
      </c>
      <c r="AD23" s="37" t="n">
        <f aca="false">PIB!AD23/SUM(PIB!$Z23:$AC23)</f>
        <v>1</v>
      </c>
      <c r="AF23" s="37" t="n">
        <f aca="false">PIB!AF23/SUM(PIB!$AF23:$AI23)</f>
        <v>0.0505416247334151</v>
      </c>
      <c r="AG23" s="37" t="n">
        <f aca="false">PIB!AG23/SUM(PIB!$AF23:$AI23)</f>
        <v>0.249679403867411</v>
      </c>
      <c r="AH23" s="37" t="n">
        <f aca="false">PIB!AH23/SUM(PIB!$AF23:$AI23)</f>
        <v>0.231252967025161</v>
      </c>
      <c r="AI23" s="37" t="n">
        <f aca="false">PIB!AI23/SUM(PIB!$AF23:$AI23)</f>
        <v>0.468526004374013</v>
      </c>
      <c r="AJ23" s="37" t="n">
        <f aca="false">PIB!AJ23/SUM(PIB!$AF23:$AI23)</f>
        <v>1</v>
      </c>
    </row>
    <row r="24" s="27" customFormat="true" ht="12.75" hidden="false" customHeight="false" outlineLevel="0" collapsed="false">
      <c r="A24" s="22" t="n">
        <v>2011</v>
      </c>
      <c r="B24" s="35" t="n">
        <f aca="false">PIB!T24/PIB!$X24</f>
        <v>0.0459201960486363</v>
      </c>
      <c r="C24" s="35" t="n">
        <f aca="false">PIB!U24/PIB!$X24</f>
        <v>0.256405558413157</v>
      </c>
      <c r="D24" s="35" t="n">
        <f aca="false">PIB!V24/PIB!$X24</f>
        <v>0.295507904650368</v>
      </c>
      <c r="E24" s="35" t="n">
        <f aca="false">PIB!W24/PIB!$X24</f>
        <v>0.402166340887839</v>
      </c>
      <c r="F24" s="35" t="n">
        <f aca="false">PIB!X24/PIB!$X24</f>
        <v>1</v>
      </c>
      <c r="G24" s="36"/>
      <c r="H24" s="35" t="n">
        <f aca="false">PIB!Z24/PIB!$X24</f>
        <v>0.0303697637616594</v>
      </c>
      <c r="I24" s="35" t="n">
        <f aca="false">PIB!AA24/PIB!$X24</f>
        <v>0.1891830637986</v>
      </c>
      <c r="J24" s="35" t="n">
        <f aca="false">PIB!AB24/PIB!$X24</f>
        <v>0.238989623777848</v>
      </c>
      <c r="K24" s="35" t="n">
        <f aca="false">PIB!AC24/PIB!$X24</f>
        <v>0.289059963715737</v>
      </c>
      <c r="L24" s="35" t="n">
        <f aca="false">PIB!AD24/PIB!$X24</f>
        <v>0.747602415053845</v>
      </c>
      <c r="M24" s="12"/>
      <c r="N24" s="35" t="n">
        <f aca="false">PIB!AF24/PIB!$X24</f>
        <v>0.0155504322869769</v>
      </c>
      <c r="O24" s="35" t="n">
        <f aca="false">PIB!AG24/PIB!$X24</f>
        <v>0.0672224946145569</v>
      </c>
      <c r="P24" s="35" t="n">
        <f aca="false">PIB!AH24/PIB!$X24</f>
        <v>0.0565182808725197</v>
      </c>
      <c r="Q24" s="35" t="n">
        <f aca="false">PIB!AI24/PIB!$X24</f>
        <v>0.113106377172102</v>
      </c>
      <c r="R24" s="35" t="n">
        <f aca="false">PIB!AJ24/PIB!$X24</f>
        <v>0.252397584946155</v>
      </c>
      <c r="S24" s="12"/>
      <c r="T24" s="37" t="n">
        <f aca="false">PIB!T24/SUM(PIB!$T24:$W24)</f>
        <v>0.0459201960486363</v>
      </c>
      <c r="U24" s="37" t="n">
        <f aca="false">PIB!U24/SUM(PIB!$T24:$W24)</f>
        <v>0.256405558413157</v>
      </c>
      <c r="V24" s="37" t="n">
        <f aca="false">PIB!V24/SUM(PIB!$T24:$W24)</f>
        <v>0.295507904650368</v>
      </c>
      <c r="W24" s="37" t="n">
        <f aca="false">PIB!W24/SUM(PIB!$T24:$W24)</f>
        <v>0.402166340887839</v>
      </c>
      <c r="X24" s="37" t="n">
        <f aca="false">PIB!X24/SUM(PIB!$T24:$W24)</f>
        <v>1</v>
      </c>
      <c r="Z24" s="37" t="n">
        <f aca="false">PIB!Z24/SUM(PIB!$Z24:$AC24)</f>
        <v>0.0406228807587146</v>
      </c>
      <c r="AA24" s="37" t="n">
        <f aca="false">PIB!AA24/SUM(PIB!$Z24:$AC24)</f>
        <v>0.253053039943664</v>
      </c>
      <c r="AB24" s="37" t="n">
        <f aca="false">PIB!AB24/SUM(PIB!$Z24:$AC24)</f>
        <v>0.319674761565123</v>
      </c>
      <c r="AC24" s="37" t="n">
        <f aca="false">PIB!AC24/SUM(PIB!$Z24:$AC24)</f>
        <v>0.386649317732499</v>
      </c>
      <c r="AD24" s="37" t="n">
        <f aca="false">PIB!AD24/SUM(PIB!$Z24:$AC24)</f>
        <v>1</v>
      </c>
      <c r="AF24" s="37" t="n">
        <f aca="false">PIB!AF24/SUM(PIB!$AF24:$AI24)</f>
        <v>0.0616108600654572</v>
      </c>
      <c r="AG24" s="37" t="n">
        <f aca="false">PIB!AG24/SUM(PIB!$AF24:$AI24)</f>
        <v>0.266335728326789</v>
      </c>
      <c r="AH24" s="37" t="n">
        <f aca="false">PIB!AH24/SUM(PIB!$AF24:$AI24)</f>
        <v>0.223925600891058</v>
      </c>
      <c r="AI24" s="37" t="n">
        <f aca="false">PIB!AI24/SUM(PIB!$AF24:$AI24)</f>
        <v>0.448127810716696</v>
      </c>
      <c r="AJ24" s="37" t="n">
        <f aca="false">PIB!AJ24/SUM(PIB!$AF24:$AI24)</f>
        <v>1</v>
      </c>
      <c r="AK24" s="12"/>
      <c r="AL24" s="12"/>
      <c r="AM24" s="12"/>
      <c r="AN24" s="12"/>
      <c r="AO24" s="12"/>
    </row>
    <row r="25" s="27" customFormat="true" ht="12.75" hidden="false" customHeight="false" outlineLevel="0" collapsed="false">
      <c r="A25" s="22" t="n">
        <v>2012</v>
      </c>
      <c r="B25" s="35" t="n">
        <f aca="false">PIB!T25/PIB!$X25</f>
        <v>0.0502476828980343</v>
      </c>
      <c r="C25" s="35" t="n">
        <f aca="false">PIB!U25/PIB!$X25</f>
        <v>0.242637070765919</v>
      </c>
      <c r="D25" s="35" t="n">
        <f aca="false">PIB!V25/PIB!$X25</f>
        <v>0.304528687360053</v>
      </c>
      <c r="E25" s="35" t="n">
        <f aca="false">PIB!W25/PIB!$X25</f>
        <v>0.402586558975994</v>
      </c>
      <c r="F25" s="35" t="n">
        <f aca="false">PIB!X25/PIB!$X25</f>
        <v>1</v>
      </c>
      <c r="G25" s="36"/>
      <c r="H25" s="35" t="n">
        <f aca="false">PIB!Z25/PIB!$X25</f>
        <v>0.0339014236766407</v>
      </c>
      <c r="I25" s="35" t="n">
        <f aca="false">PIB!AA25/PIB!$X25</f>
        <v>0.182453675283482</v>
      </c>
      <c r="J25" s="35" t="n">
        <f aca="false">PIB!AB25/PIB!$X25</f>
        <v>0.249688612479506</v>
      </c>
      <c r="K25" s="35" t="n">
        <f aca="false">PIB!AC25/PIB!$X25</f>
        <v>0.296499464479607</v>
      </c>
      <c r="L25" s="35" t="n">
        <f aca="false">PIB!AD25/PIB!$X25</f>
        <v>0.762543175919236</v>
      </c>
      <c r="M25" s="12"/>
      <c r="N25" s="35" t="n">
        <f aca="false">PIB!AF25/PIB!$X25</f>
        <v>0.0163462592213935</v>
      </c>
      <c r="O25" s="35" t="n">
        <f aca="false">PIB!AG25/PIB!$X25</f>
        <v>0.0601833954824375</v>
      </c>
      <c r="P25" s="35" t="n">
        <f aca="false">PIB!AH25/PIB!$X25</f>
        <v>0.054840074880547</v>
      </c>
      <c r="Q25" s="35" t="n">
        <f aca="false">PIB!AI25/PIB!$X25</f>
        <v>0.106087094496387</v>
      </c>
      <c r="R25" s="35" t="n">
        <f aca="false">PIB!AJ25/PIB!$X25</f>
        <v>0.237456824080764</v>
      </c>
      <c r="S25" s="12"/>
      <c r="T25" s="37" t="n">
        <f aca="false">PIB!T25/SUM(PIB!$T25:$W25)</f>
        <v>0.0502476828980343</v>
      </c>
      <c r="U25" s="37" t="n">
        <f aca="false">PIB!U25/SUM(PIB!$T25:$W25)</f>
        <v>0.242637070765919</v>
      </c>
      <c r="V25" s="37" t="n">
        <f aca="false">PIB!V25/SUM(PIB!$T25:$W25)</f>
        <v>0.304528687360053</v>
      </c>
      <c r="W25" s="37" t="n">
        <f aca="false">PIB!W25/SUM(PIB!$T25:$W25)</f>
        <v>0.402586558975994</v>
      </c>
      <c r="X25" s="37" t="n">
        <f aca="false">PIB!X25/SUM(PIB!$T25:$W25)</f>
        <v>1</v>
      </c>
      <c r="Z25" s="37" t="n">
        <f aca="false">PIB!Z25/SUM(PIB!$Z25:$AC25)</f>
        <v>0.0444583660928747</v>
      </c>
      <c r="AA25" s="37" t="n">
        <f aca="false">PIB!AA25/SUM(PIB!$Z25:$AC25)</f>
        <v>0.239269960108864</v>
      </c>
      <c r="AB25" s="37" t="n">
        <f aca="false">PIB!AB25/SUM(PIB!$Z25:$AC25)</f>
        <v>0.327441934259669</v>
      </c>
      <c r="AC25" s="37" t="n">
        <f aca="false">PIB!AC25/SUM(PIB!$Z25:$AC25)</f>
        <v>0.388829739538592</v>
      </c>
      <c r="AD25" s="37" t="n">
        <f aca="false">PIB!AD25/SUM(PIB!$Z25:$AC25)</f>
        <v>1</v>
      </c>
      <c r="AF25" s="37" t="n">
        <f aca="false">PIB!AF25/SUM(PIB!$AF25:$AI25)</f>
        <v>0.0688388690646085</v>
      </c>
      <c r="AG25" s="37" t="n">
        <f aca="false">PIB!AG25/SUM(PIB!$AF25:$AI25)</f>
        <v>0.253449845947437</v>
      </c>
      <c r="AH25" s="37" t="n">
        <f aca="false">PIB!AH25/SUM(PIB!$AF25:$AI25)</f>
        <v>0.230947563174241</v>
      </c>
      <c r="AI25" s="37" t="n">
        <f aca="false">PIB!AI25/SUM(PIB!$AF25:$AI25)</f>
        <v>0.446763721813713</v>
      </c>
      <c r="AJ25" s="37" t="n">
        <f aca="false">PIB!AJ25/SUM(PIB!$AF25:$AI25)</f>
        <v>1</v>
      </c>
      <c r="AK25" s="12"/>
      <c r="AL25" s="12"/>
      <c r="AM25" s="12"/>
      <c r="AN25" s="12"/>
      <c r="AO25" s="12"/>
    </row>
    <row r="26" customFormat="false" ht="12.75" hidden="false" customHeight="false" outlineLevel="0" collapsed="false">
      <c r="A26" s="22" t="n">
        <v>2013</v>
      </c>
      <c r="B26" s="35" t="n">
        <f aca="false">PIB!T26/PIB!$X26</f>
        <v>0.0511823965076476</v>
      </c>
      <c r="C26" s="35" t="n">
        <f aca="false">PIB!U26/PIB!$X26</f>
        <v>0.248007834383693</v>
      </c>
      <c r="D26" s="35" t="n">
        <f aca="false">PIB!V26/PIB!$X26</f>
        <v>0.298485198814765</v>
      </c>
      <c r="E26" s="35" t="n">
        <f aca="false">PIB!W26/PIB!$X26</f>
        <v>0.402324570293894</v>
      </c>
      <c r="F26" s="35" t="n">
        <f aca="false">PIB!X26/PIB!$X26</f>
        <v>1</v>
      </c>
      <c r="G26" s="36"/>
      <c r="H26" s="35" t="n">
        <f aca="false">PIB!Z26/PIB!$X26</f>
        <v>0.0353752556263822</v>
      </c>
      <c r="I26" s="35" t="n">
        <f aca="false">PIB!AA26/PIB!$X26</f>
        <v>0.166333958027819</v>
      </c>
      <c r="J26" s="35" t="n">
        <f aca="false">PIB!AB26/PIB!$X26</f>
        <v>0.238479652700282</v>
      </c>
      <c r="K26" s="35" t="n">
        <f aca="false">PIB!AC26/PIB!$X26</f>
        <v>0.280830625133064</v>
      </c>
      <c r="L26" s="35" t="n">
        <f aca="false">PIB!AD26/PIB!$X26</f>
        <v>0.721019491487548</v>
      </c>
      <c r="N26" s="35" t="n">
        <f aca="false">PIB!AF26/PIB!$X26</f>
        <v>0.0158071408812654</v>
      </c>
      <c r="O26" s="35" t="n">
        <f aca="false">PIB!AG26/PIB!$X26</f>
        <v>0.0816738763558739</v>
      </c>
      <c r="P26" s="35" t="n">
        <f aca="false">PIB!AH26/PIB!$X26</f>
        <v>0.060005546114483</v>
      </c>
      <c r="Q26" s="35" t="n">
        <f aca="false">PIB!AI26/PIB!$X26</f>
        <v>0.12149394516083</v>
      </c>
      <c r="R26" s="35" t="n">
        <f aca="false">PIB!AJ26/PIB!$X26</f>
        <v>0.278980508512452</v>
      </c>
      <c r="T26" s="37" t="n">
        <f aca="false">PIB!T26/SUM(PIB!$T26:$W26)</f>
        <v>0.0511823965076476</v>
      </c>
      <c r="U26" s="37" t="n">
        <f aca="false">PIB!U26/SUM(PIB!$T26:$W26)</f>
        <v>0.248007834383693</v>
      </c>
      <c r="V26" s="37" t="n">
        <f aca="false">PIB!V26/SUM(PIB!$T26:$W26)</f>
        <v>0.298485198814765</v>
      </c>
      <c r="W26" s="37" t="n">
        <f aca="false">PIB!W26/SUM(PIB!$T26:$W26)</f>
        <v>0.402324570293894</v>
      </c>
      <c r="X26" s="37" t="n">
        <f aca="false">PIB!X26/SUM(PIB!$T26:$W26)</f>
        <v>1</v>
      </c>
      <c r="Z26" s="37" t="n">
        <f aca="false">PIB!Z26/SUM(PIB!$Z26:$AC26)</f>
        <v>0.0490628284589075</v>
      </c>
      <c r="AA26" s="37" t="n">
        <f aca="false">PIB!AA26/SUM(PIB!$Z26:$AC26)</f>
        <v>0.230692734373453</v>
      </c>
      <c r="AB26" s="37" t="n">
        <f aca="false">PIB!AB26/SUM(PIB!$Z26:$AC26)</f>
        <v>0.330753406136457</v>
      </c>
      <c r="AC26" s="37" t="n">
        <f aca="false">PIB!AC26/SUM(PIB!$Z26:$AC26)</f>
        <v>0.389491031031182</v>
      </c>
      <c r="AD26" s="37" t="n">
        <f aca="false">PIB!AD26/SUM(PIB!$Z26:$AC26)</f>
        <v>1</v>
      </c>
      <c r="AF26" s="37" t="n">
        <f aca="false">PIB!AF26/SUM(PIB!$AF26:$AI26)</f>
        <v>0.0566603773344251</v>
      </c>
      <c r="AG26" s="37" t="n">
        <f aca="false">PIB!AG26/SUM(PIB!$AF26:$AI26)</f>
        <v>0.292758360759201</v>
      </c>
      <c r="AH26" s="37" t="n">
        <f aca="false">PIB!AH26/SUM(PIB!$AF26:$AI26)</f>
        <v>0.215088668503895</v>
      </c>
      <c r="AI26" s="37" t="n">
        <f aca="false">PIB!AI26/SUM(PIB!$AF26:$AI26)</f>
        <v>0.435492593402479</v>
      </c>
      <c r="AJ26" s="37" t="n">
        <f aca="false">PIB!AJ26/SUM(PIB!$AF26:$AI26)</f>
        <v>1</v>
      </c>
    </row>
    <row r="27" customFormat="false" ht="12.75" hidden="false" customHeight="false" outlineLevel="0" collapsed="false">
      <c r="A27" s="22" t="n">
        <v>2014</v>
      </c>
      <c r="B27" s="35" t="n">
        <f aca="false">PIB!T27/PIB!$X27</f>
        <v>0.0496905423507542</v>
      </c>
      <c r="C27" s="35" t="n">
        <f aca="false">PIB!U27/PIB!$X27</f>
        <v>0.246681436708905</v>
      </c>
      <c r="D27" s="35" t="n">
        <f aca="false">PIB!V27/PIB!$X27</f>
        <v>0.296763166243452</v>
      </c>
      <c r="E27" s="35" t="n">
        <f aca="false">PIB!W27/PIB!$X27</f>
        <v>0.406864854696889</v>
      </c>
      <c r="F27" s="35" t="n">
        <f aca="false">PIB!X27/PIB!$X27</f>
        <v>1</v>
      </c>
      <c r="G27" s="36"/>
      <c r="H27" s="35" t="n">
        <f aca="false">PIB!Z27/PIB!$X27</f>
        <v>0.0338363171077053</v>
      </c>
      <c r="I27" s="35" t="n">
        <f aca="false">PIB!AA27/PIB!$X27</f>
        <v>0.153931356368247</v>
      </c>
      <c r="J27" s="35" t="n">
        <f aca="false">PIB!AB27/PIB!$X27</f>
        <v>0.231362377079874</v>
      </c>
      <c r="K27" s="35" t="n">
        <f aca="false">PIB!AC27/PIB!$X27</f>
        <v>0.26971095843974</v>
      </c>
      <c r="L27" s="35" t="n">
        <f aca="false">PIB!AD27/PIB!$X27</f>
        <v>0.688841008995566</v>
      </c>
      <c r="N27" s="35" t="n">
        <f aca="false">PIB!AF27/PIB!$X27</f>
        <v>0.0158542252430489</v>
      </c>
      <c r="O27" s="35" t="n">
        <f aca="false">PIB!AG27/PIB!$X27</f>
        <v>0.0927500803406585</v>
      </c>
      <c r="P27" s="35" t="n">
        <f aca="false">PIB!AH27/PIB!$X27</f>
        <v>0.0654007891635782</v>
      </c>
      <c r="Q27" s="35" t="n">
        <f aca="false">PIB!AI27/PIB!$X27</f>
        <v>0.137153896257148</v>
      </c>
      <c r="R27" s="35" t="n">
        <f aca="false">PIB!AJ27/PIB!$X27</f>
        <v>0.311158991004434</v>
      </c>
      <c r="T27" s="37" t="n">
        <f aca="false">PIB!T27/SUM(PIB!$T27:$W27)</f>
        <v>0.0496905423507542</v>
      </c>
      <c r="U27" s="37" t="n">
        <f aca="false">PIB!U27/SUM(PIB!$T27:$W27)</f>
        <v>0.246681436708905</v>
      </c>
      <c r="V27" s="37" t="n">
        <f aca="false">PIB!V27/SUM(PIB!$T27:$W27)</f>
        <v>0.296763166243452</v>
      </c>
      <c r="W27" s="37" t="n">
        <f aca="false">PIB!W27/SUM(PIB!$T27:$W27)</f>
        <v>0.406864854696889</v>
      </c>
      <c r="X27" s="37" t="n">
        <f aca="false">PIB!X27/SUM(PIB!$T27:$W27)</f>
        <v>1</v>
      </c>
      <c r="Z27" s="37" t="n">
        <f aca="false">PIB!Z27/SUM(PIB!$Z27:$AC27)</f>
        <v>0.0491206485471063</v>
      </c>
      <c r="AA27" s="37" t="n">
        <f aca="false">PIB!AA27/SUM(PIB!$Z27:$AC27)</f>
        <v>0.223464274568528</v>
      </c>
      <c r="AB27" s="37" t="n">
        <f aca="false">PIB!AB27/SUM(PIB!$Z27:$AC27)</f>
        <v>0.33587195602253</v>
      </c>
      <c r="AC27" s="37" t="n">
        <f aca="false">PIB!AC27/SUM(PIB!$Z27:$AC27)</f>
        <v>0.391543120861837</v>
      </c>
      <c r="AD27" s="37" t="n">
        <f aca="false">PIB!AD27/SUM(PIB!$Z27:$AC27)</f>
        <v>1</v>
      </c>
      <c r="AF27" s="37" t="n">
        <f aca="false">PIB!AF27/SUM(PIB!$AF27:$AI27)</f>
        <v>0.0509521681885869</v>
      </c>
      <c r="AG27" s="37" t="n">
        <f aca="false">PIB!AG27/SUM(PIB!$AF27:$AI27)</f>
        <v>0.298079383922854</v>
      </c>
      <c r="AH27" s="37" t="n">
        <f aca="false">PIB!AH27/SUM(PIB!$AF27:$AI27)</f>
        <v>0.21018447499287</v>
      </c>
      <c r="AI27" s="37" t="n">
        <f aca="false">PIB!AI27/SUM(PIB!$AF27:$AI27)</f>
        <v>0.440783972895689</v>
      </c>
      <c r="AJ27" s="37" t="n">
        <f aca="false">PIB!AJ27/SUM(PIB!$AF27:$AI27)</f>
        <v>1</v>
      </c>
    </row>
    <row r="28" customFormat="false" ht="12.75" hidden="false" customHeight="false" outlineLevel="0" collapsed="false">
      <c r="A28" s="22" t="n">
        <v>2015</v>
      </c>
      <c r="B28" s="35" t="n">
        <f aca="false">PIB!T28/PIB!$X28</f>
        <v>0.0467166871843803</v>
      </c>
      <c r="C28" s="35" t="n">
        <f aca="false">PIB!U28/PIB!$X28</f>
        <v>0.238124025365783</v>
      </c>
      <c r="D28" s="35" t="n">
        <f aca="false">PIB!V28/PIB!$X28</f>
        <v>0.296597018392137</v>
      </c>
      <c r="E28" s="35" t="n">
        <f aca="false">PIB!W28/PIB!$X28</f>
        <v>0.4185622690577</v>
      </c>
      <c r="F28" s="35" t="n">
        <f aca="false">PIB!X28/PIB!$X28</f>
        <v>1</v>
      </c>
      <c r="G28" s="36"/>
      <c r="H28" s="35" t="n">
        <f aca="false">PIB!Z28/PIB!$X28</f>
        <v>0.0312969007743508</v>
      </c>
      <c r="I28" s="35" t="n">
        <f aca="false">PIB!AA28/PIB!$X28</f>
        <v>0.150559038259503</v>
      </c>
      <c r="J28" s="35" t="n">
        <f aca="false">PIB!AB28/PIB!$X28</f>
        <v>0.228403019461826</v>
      </c>
      <c r="K28" s="35" t="n">
        <f aca="false">PIB!AC28/PIB!$X28</f>
        <v>0.271685234578617</v>
      </c>
      <c r="L28" s="35" t="n">
        <f aca="false">PIB!AD28/PIB!$X28</f>
        <v>0.681944193074297</v>
      </c>
      <c r="N28" s="35" t="n">
        <f aca="false">PIB!AF28/PIB!$X28</f>
        <v>0.0154197864100294</v>
      </c>
      <c r="O28" s="35" t="n">
        <f aca="false">PIB!AG28/PIB!$X28</f>
        <v>0.0875649871062808</v>
      </c>
      <c r="P28" s="35" t="n">
        <f aca="false">PIB!AH28/PIB!$X28</f>
        <v>0.0681939989303108</v>
      </c>
      <c r="Q28" s="35" t="n">
        <f aca="false">PIB!AI28/PIB!$X28</f>
        <v>0.146877034479082</v>
      </c>
      <c r="R28" s="35" t="n">
        <f aca="false">PIB!AJ28/PIB!$X28</f>
        <v>0.318055806925703</v>
      </c>
      <c r="T28" s="37" t="n">
        <f aca="false">PIB!T28/SUM(PIB!$T28:$W28)</f>
        <v>0.0467166871843803</v>
      </c>
      <c r="U28" s="37" t="n">
        <f aca="false">PIB!U28/SUM(PIB!$T28:$W28)</f>
        <v>0.238124025365783</v>
      </c>
      <c r="V28" s="37" t="n">
        <f aca="false">PIB!V28/SUM(PIB!$T28:$W28)</f>
        <v>0.296597018392137</v>
      </c>
      <c r="W28" s="37" t="n">
        <f aca="false">PIB!W28/SUM(PIB!$T28:$W28)</f>
        <v>0.4185622690577</v>
      </c>
      <c r="X28" s="37" t="n">
        <f aca="false">PIB!X28/SUM(PIB!$T28:$W28)</f>
        <v>1</v>
      </c>
      <c r="Z28" s="37" t="n">
        <f aca="false">PIB!Z28/SUM(PIB!$Z28:$AC28)</f>
        <v>0.0458936392335276</v>
      </c>
      <c r="AA28" s="37" t="n">
        <f aca="false">PIB!AA28/SUM(PIB!$Z28:$AC28)</f>
        <v>0.220779119154549</v>
      </c>
      <c r="AB28" s="37" t="n">
        <f aca="false">PIB!AB28/SUM(PIB!$Z28:$AC28)</f>
        <v>0.33492919476615</v>
      </c>
      <c r="AC28" s="37" t="n">
        <f aca="false">PIB!AC28/SUM(PIB!$Z28:$AC28)</f>
        <v>0.398398046845774</v>
      </c>
      <c r="AD28" s="37" t="n">
        <f aca="false">PIB!AD28/SUM(PIB!$Z28:$AC28)</f>
        <v>1</v>
      </c>
      <c r="AF28" s="37" t="n">
        <f aca="false">PIB!AF28/SUM(PIB!$AF28:$AI28)</f>
        <v>0.0484813862041243</v>
      </c>
      <c r="AG28" s="37" t="n">
        <f aca="false">PIB!AG28/SUM(PIB!$AF28:$AI28)</f>
        <v>0.27531327898923</v>
      </c>
      <c r="AH28" s="37" t="n">
        <f aca="false">PIB!AH28/SUM(PIB!$AF28:$AI28)</f>
        <v>0.214408910151547</v>
      </c>
      <c r="AI28" s="37" t="n">
        <f aca="false">PIB!AI28/SUM(PIB!$AF28:$AI28)</f>
        <v>0.461796424655099</v>
      </c>
      <c r="AJ28" s="37" t="n">
        <f aca="false">PIB!AJ28/SUM(PIB!$AF28:$AI28)</f>
        <v>1</v>
      </c>
    </row>
    <row r="29" customFormat="false" ht="12.75" hidden="false" customHeight="false" outlineLevel="0" collapsed="false">
      <c r="A29" s="22" t="n">
        <v>2016</v>
      </c>
      <c r="B29" s="35" t="n">
        <f aca="false">PIB!T29/PIB!$X29</f>
        <v>0.0440864238478109</v>
      </c>
      <c r="C29" s="35" t="n">
        <f aca="false">PIB!U29/PIB!$X29</f>
        <v>0.249952773485416</v>
      </c>
      <c r="D29" s="35" t="n">
        <f aca="false">PIB!V29/PIB!$X29</f>
        <v>0.28895286096497</v>
      </c>
      <c r="E29" s="35" t="n">
        <f aca="false">PIB!W29/PIB!$X29</f>
        <v>0.417007941701803</v>
      </c>
      <c r="F29" s="35" t="n">
        <f aca="false">PIB!X29/PIB!$X29</f>
        <v>1</v>
      </c>
      <c r="G29" s="36"/>
      <c r="H29" s="35" t="n">
        <f aca="false">PIB!Z29/PIB!$X29</f>
        <v>0.0281364330037182</v>
      </c>
      <c r="I29" s="35" t="n">
        <f aca="false">PIB!AA29/PIB!$X29</f>
        <v>0.166825536539321</v>
      </c>
      <c r="J29" s="35" t="n">
        <f aca="false">PIB!AB29/PIB!$X29</f>
        <v>0.225894060839341</v>
      </c>
      <c r="K29" s="35" t="n">
        <f aca="false">PIB!AC29/PIB!$X29</f>
        <v>0.280654929118425</v>
      </c>
      <c r="L29" s="35" t="n">
        <f aca="false">PIB!AD29/PIB!$X29</f>
        <v>0.701510959500806</v>
      </c>
      <c r="N29" s="35" t="n">
        <f aca="false">PIB!AF29/PIB!$X29</f>
        <v>0.0159499908440926</v>
      </c>
      <c r="O29" s="35" t="n">
        <f aca="false">PIB!AG29/PIB!$X29</f>
        <v>0.0831272369460946</v>
      </c>
      <c r="P29" s="35" t="n">
        <f aca="false">PIB!AH29/PIB!$X29</f>
        <v>0.0630588001256289</v>
      </c>
      <c r="Q29" s="35" t="n">
        <f aca="false">PIB!AI29/PIB!$X29</f>
        <v>0.136353012583378</v>
      </c>
      <c r="R29" s="35" t="n">
        <f aca="false">PIB!AJ29/PIB!$X29</f>
        <v>0.298489040499194</v>
      </c>
      <c r="T29" s="37" t="n">
        <f aca="false">PIB!T29/SUM(PIB!$T29:$W29)</f>
        <v>0.0440864238478109</v>
      </c>
      <c r="U29" s="37" t="n">
        <f aca="false">PIB!U29/SUM(PIB!$T29:$W29)</f>
        <v>0.249952773485416</v>
      </c>
      <c r="V29" s="37" t="n">
        <f aca="false">PIB!V29/SUM(PIB!$T29:$W29)</f>
        <v>0.28895286096497</v>
      </c>
      <c r="W29" s="37" t="n">
        <f aca="false">PIB!W29/SUM(PIB!$T29:$W29)</f>
        <v>0.417007941701803</v>
      </c>
      <c r="X29" s="37" t="n">
        <f aca="false">PIB!X29/SUM(PIB!$T29:$W29)</f>
        <v>1</v>
      </c>
      <c r="Z29" s="37" t="n">
        <f aca="false">PIB!Z29/SUM(PIB!$Z29:$AC29)</f>
        <v>0.0401083299165277</v>
      </c>
      <c r="AA29" s="37" t="n">
        <f aca="false">PIB!AA29/SUM(PIB!$Z29:$AC29)</f>
        <v>0.237808881358081</v>
      </c>
      <c r="AB29" s="37" t="n">
        <f aca="false">PIB!AB29/SUM(PIB!$Z29:$AC29)</f>
        <v>0.322010736653476</v>
      </c>
      <c r="AC29" s="37" t="n">
        <f aca="false">PIB!AC29/SUM(PIB!$Z29:$AC29)</f>
        <v>0.400072052071915</v>
      </c>
      <c r="AD29" s="37" t="n">
        <f aca="false">PIB!AD29/SUM(PIB!$Z29:$AC29)</f>
        <v>1</v>
      </c>
      <c r="AF29" s="37" t="n">
        <f aca="false">PIB!AF29/SUM(PIB!$AF29:$AI29)</f>
        <v>0.0534357670801508</v>
      </c>
      <c r="AG29" s="37" t="n">
        <f aca="false">PIB!AG29/SUM(PIB!$AF29:$AI29)</f>
        <v>0.278493430804268</v>
      </c>
      <c r="AH29" s="37" t="n">
        <f aca="false">PIB!AH29/SUM(PIB!$AF29:$AI29)</f>
        <v>0.211260018190849</v>
      </c>
      <c r="AI29" s="37" t="n">
        <f aca="false">PIB!AI29/SUM(PIB!$AF29:$AI29)</f>
        <v>0.456810783924732</v>
      </c>
      <c r="AJ29" s="37" t="n">
        <f aca="false">PIB!AJ29/SUM(PIB!$AF29:$AI29)</f>
        <v>1</v>
      </c>
    </row>
    <row r="30" customFormat="false" ht="12.75" hidden="false" customHeight="false" outlineLevel="0" collapsed="false">
      <c r="A30" s="22" t="n">
        <v>2017</v>
      </c>
      <c r="B30" s="35" t="n">
        <f aca="false">PIB!T30/PIB!$X30</f>
        <v>0.0435967622565528</v>
      </c>
      <c r="C30" s="35" t="n">
        <f aca="false">PIB!U30/PIB!$X30</f>
        <v>0.247971936389152</v>
      </c>
      <c r="D30" s="35" t="n">
        <f aca="false">PIB!V30/PIB!$X30</f>
        <v>0.291871917471974</v>
      </c>
      <c r="E30" s="35" t="n">
        <f aca="false">PIB!W30/PIB!$X30</f>
        <v>0.416559383882321</v>
      </c>
      <c r="F30" s="35" t="n">
        <f aca="false">PIB!X30/PIB!$X30</f>
        <v>1</v>
      </c>
      <c r="G30" s="36"/>
      <c r="H30" s="35" t="n">
        <f aca="false">PIB!Z30/PIB!$X30</f>
        <v>0.0284300759918396</v>
      </c>
      <c r="I30" s="35" t="n">
        <f aca="false">PIB!AA30/PIB!$X30</f>
        <v>0.17091963310423</v>
      </c>
      <c r="J30" s="35" t="n">
        <f aca="false">PIB!AB30/PIB!$X30</f>
        <v>0.226697434005302</v>
      </c>
      <c r="K30" s="35" t="n">
        <f aca="false">PIB!AC30/PIB!$X30</f>
        <v>0.278096314329504</v>
      </c>
      <c r="L30" s="35" t="n">
        <f aca="false">PIB!AD30/PIB!$X30</f>
        <v>0.704143457430875</v>
      </c>
      <c r="N30" s="35" t="n">
        <f aca="false">PIB!AF30/PIB!$X30</f>
        <v>0.0151666862647132</v>
      </c>
      <c r="O30" s="35" t="n">
        <f aca="false">PIB!AG30/PIB!$X30</f>
        <v>0.0770523032849219</v>
      </c>
      <c r="P30" s="35" t="n">
        <f aca="false">PIB!AH30/PIB!$X30</f>
        <v>0.0651744834666721</v>
      </c>
      <c r="Q30" s="35" t="n">
        <f aca="false">PIB!AI30/PIB!$X30</f>
        <v>0.138463069552818</v>
      </c>
      <c r="R30" s="35" t="n">
        <f aca="false">PIB!AJ30/PIB!$X30</f>
        <v>0.295856542569125</v>
      </c>
      <c r="T30" s="37" t="n">
        <f aca="false">PIB!T30/SUM(PIB!$T30:$W30)</f>
        <v>0.0435967622565528</v>
      </c>
      <c r="U30" s="37" t="n">
        <f aca="false">PIB!U30/SUM(PIB!$T30:$W30)</f>
        <v>0.247971936389152</v>
      </c>
      <c r="V30" s="37" t="n">
        <f aca="false">PIB!V30/SUM(PIB!$T30:$W30)</f>
        <v>0.291871917471974</v>
      </c>
      <c r="W30" s="37" t="n">
        <f aca="false">PIB!W30/SUM(PIB!$T30:$W30)</f>
        <v>0.416559383882321</v>
      </c>
      <c r="X30" s="37" t="n">
        <f aca="false">PIB!X30/SUM(PIB!$T30:$W30)</f>
        <v>1</v>
      </c>
      <c r="Z30" s="37" t="n">
        <f aca="false">PIB!Z30/SUM(PIB!$Z30:$AC30)</f>
        <v>0.0403754031821428</v>
      </c>
      <c r="AA30" s="37" t="n">
        <f aca="false">PIB!AA30/SUM(PIB!$Z30:$AC30)</f>
        <v>0.242734106666053</v>
      </c>
      <c r="AB30" s="37" t="n">
        <f aca="false">PIB!AB30/SUM(PIB!$Z30:$AC30)</f>
        <v>0.321947795740979</v>
      </c>
      <c r="AC30" s="37" t="n">
        <f aca="false">PIB!AC30/SUM(PIB!$Z30:$AC30)</f>
        <v>0.394942694410825</v>
      </c>
      <c r="AD30" s="37" t="n">
        <f aca="false">PIB!AD30/SUM(PIB!$Z30:$AC30)</f>
        <v>1</v>
      </c>
      <c r="AF30" s="37" t="n">
        <f aca="false">PIB!AF30/SUM(PIB!$AF30:$AI30)</f>
        <v>0.0512636500548896</v>
      </c>
      <c r="AG30" s="37" t="n">
        <f aca="false">PIB!AG30/SUM(PIB!$AF30:$AI30)</f>
        <v>0.26043805763369</v>
      </c>
      <c r="AH30" s="37" t="n">
        <f aca="false">PIB!AH30/SUM(PIB!$AF30:$AI30)</f>
        <v>0.220290830483982</v>
      </c>
      <c r="AI30" s="37" t="n">
        <f aca="false">PIB!AI30/SUM(PIB!$AF30:$AI30)</f>
        <v>0.468007461827438</v>
      </c>
      <c r="AJ30" s="37" t="n">
        <f aca="false">PIB!AJ30/SUM(PIB!$AF30:$AI30)</f>
        <v>1</v>
      </c>
    </row>
    <row r="31" customFormat="false" ht="12.75" hidden="false" customHeight="false" outlineLevel="0" collapsed="false">
      <c r="A31" s="22" t="n">
        <v>2018</v>
      </c>
      <c r="B31" s="35" t="n">
        <v>0.0491883419900392</v>
      </c>
      <c r="C31" s="35" t="n">
        <v>0.240616083356503</v>
      </c>
      <c r="D31" s="35" t="n">
        <v>0.298068861948776</v>
      </c>
      <c r="E31" s="35" t="n">
        <v>0.412126712704682</v>
      </c>
      <c r="F31" s="35" t="n">
        <v>1</v>
      </c>
      <c r="G31" s="36"/>
      <c r="H31" s="35" t="n">
        <v>0.0332046957398951</v>
      </c>
      <c r="I31" s="35" t="n">
        <v>0.168252944753158</v>
      </c>
      <c r="J31" s="35" t="n">
        <v>0.239648146559267</v>
      </c>
      <c r="K31" s="35" t="n">
        <v>0.294320448470055</v>
      </c>
      <c r="L31" s="35" t="n">
        <v>0.735426235522375</v>
      </c>
      <c r="N31" s="35" t="n">
        <v>0.0159836462501442</v>
      </c>
      <c r="O31" s="35" t="n">
        <v>0.0723631386033453</v>
      </c>
      <c r="P31" s="35" t="n">
        <v>0.0584207153895092</v>
      </c>
      <c r="Q31" s="35" t="n">
        <v>0.117806264234627</v>
      </c>
      <c r="R31" s="35" t="n">
        <v>0.264573764477625</v>
      </c>
      <c r="T31" s="37" t="n">
        <v>0.0491883419900392</v>
      </c>
      <c r="U31" s="37" t="n">
        <v>0.240616083356503</v>
      </c>
      <c r="V31" s="37" t="n">
        <v>0.298068861948776</v>
      </c>
      <c r="W31" s="37" t="n">
        <v>0.412126712704682</v>
      </c>
      <c r="X31" s="37" t="n">
        <v>1</v>
      </c>
      <c r="Z31" s="37" t="n">
        <v>0.0451502735910825</v>
      </c>
      <c r="AA31" s="37" t="n">
        <v>0.228782897082326</v>
      </c>
      <c r="AB31" s="37" t="n">
        <v>0.325862928168512</v>
      </c>
      <c r="AC31" s="37" t="n">
        <v>0.40020390115808</v>
      </c>
      <c r="AD31" s="37" t="n">
        <v>1</v>
      </c>
      <c r="AF31" s="37" t="n">
        <v>0.0604128163716546</v>
      </c>
      <c r="AG31" s="37" t="n">
        <v>0.273508368247393</v>
      </c>
      <c r="AH31" s="37" t="n">
        <v>0.220810689619415</v>
      </c>
      <c r="AI31" s="37" t="n">
        <v>0.445268125761538</v>
      </c>
      <c r="AJ31" s="37" t="n">
        <v>1</v>
      </c>
    </row>
    <row r="32" customFormat="false" ht="12.75" hidden="false" customHeight="false" outlineLevel="0" collapsed="false">
      <c r="A32" s="30"/>
    </row>
    <row r="33" customFormat="false" ht="12.75" hidden="false" customHeight="false" outlineLevel="0" collapsed="false">
      <c r="A33" s="31" t="s">
        <v>27</v>
      </c>
    </row>
    <row r="34" customFormat="false" ht="20.25" hidden="false" customHeight="true" outlineLevel="0" collapsed="false"/>
    <row r="64" customFormat="false" ht="12.75" hidden="false" customHeight="false" outlineLevel="0" collapsed="false"/>
  </sheetData>
  <mergeCells count="8">
    <mergeCell ref="B6:R6"/>
    <mergeCell ref="T6:AJ6"/>
    <mergeCell ref="B7:F7"/>
    <mergeCell ref="H7:L7"/>
    <mergeCell ref="N7:R7"/>
    <mergeCell ref="T7:X7"/>
    <mergeCell ref="Z7:AD7"/>
    <mergeCell ref="AF7:AJ7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U1048576"/>
  <sheetViews>
    <sheetView showFormulas="false" showGridLines="fals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1" ySplit="8" topLeftCell="B20" activePane="bottomRight" state="frozen"/>
      <selection pane="topLeft" activeCell="A1" activeCellId="0" sqref="A1"/>
      <selection pane="topRight" activeCell="B1" activeCellId="0" sqref="B1"/>
      <selection pane="bottomLeft" activeCell="A20" activeCellId="0" sqref="A20"/>
      <selection pane="bottomRight" activeCell="A31" activeCellId="0" sqref="A31"/>
    </sheetView>
  </sheetViews>
  <sheetFormatPr defaultRowHeight="12.75" zeroHeight="true" outlineLevelRow="0" outlineLevelCol="0"/>
  <cols>
    <col collapsed="false" customWidth="true" hidden="false" outlineLevel="0" max="1" min="1" style="12" width="21.71"/>
    <col collapsed="false" customWidth="true" hidden="false" outlineLevel="0" max="2" min="2" style="12" width="22.7"/>
    <col collapsed="false" customWidth="true" hidden="false" outlineLevel="0" max="3" min="3" style="12" width="2.99"/>
    <col collapsed="false" customWidth="true" hidden="false" outlineLevel="0" max="4" min="4" style="12" width="10.29"/>
    <col collapsed="false" customWidth="true" hidden="false" outlineLevel="0" max="5" min="5" style="12" width="13.7"/>
    <col collapsed="false" customWidth="true" hidden="false" outlineLevel="0" max="6" min="6" style="12" width="10.85"/>
    <col collapsed="false" customWidth="false" hidden="false" outlineLevel="0" max="7" min="7" style="12" width="11.42"/>
    <col collapsed="false" customWidth="true" hidden="false" outlineLevel="0" max="8" min="8" style="12" width="16.57"/>
    <col collapsed="false" customWidth="true" hidden="false" outlineLevel="0" max="9" min="9" style="12" width="2"/>
    <col collapsed="false" customWidth="true" hidden="false" outlineLevel="0" max="10" min="10" style="12" width="11.57"/>
    <col collapsed="false" customWidth="true" hidden="false" outlineLevel="0" max="11" min="11" style="12" width="14.01"/>
    <col collapsed="false" customWidth="true" hidden="false" outlineLevel="0" max="12" min="12" style="12" width="10.58"/>
    <col collapsed="false" customWidth="false" hidden="false" outlineLevel="0" max="13" min="13" style="12" width="11.42"/>
    <col collapsed="false" customWidth="true" hidden="false" outlineLevel="0" max="14" min="14" style="12" width="15.29"/>
    <col collapsed="false" customWidth="true" hidden="false" outlineLevel="0" max="15" min="15" style="12" width="2"/>
    <col collapsed="false" customWidth="true" hidden="false" outlineLevel="0" max="16" min="16" style="12" width="11.57"/>
    <col collapsed="false" customWidth="true" hidden="false" outlineLevel="0" max="17" min="17" style="12" width="13.43"/>
    <col collapsed="false" customWidth="true" hidden="false" outlineLevel="0" max="18" min="18" style="12" width="11.57"/>
    <col collapsed="false" customWidth="true" hidden="false" outlineLevel="0" max="19" min="19" style="12" width="10.29"/>
    <col collapsed="false" customWidth="true" hidden="false" outlineLevel="0" max="20" min="20" style="12" width="14.7"/>
    <col collapsed="false" customWidth="true" hidden="false" outlineLevel="0" max="28" min="21" style="12" width="10.29"/>
    <col collapsed="false" customWidth="true" hidden="false" outlineLevel="0" max="29" min="29" style="12" width="14.15"/>
    <col collapsed="false" customWidth="true" hidden="true" outlineLevel="0" max="33" min="30" style="12" width="30.01"/>
    <col collapsed="false" customWidth="false" hidden="true" outlineLevel="0" max="47" min="34" style="12" width="11.52"/>
    <col collapsed="false" customWidth="true" hidden="true" outlineLevel="0" max="1025" min="48" style="12" width="30.01"/>
  </cols>
  <sheetData>
    <row r="1" customFormat="false" ht="12.75" hidden="false" customHeight="false" outlineLevel="0" collapsed="false"/>
    <row r="2" customFormat="false" ht="12.75" hidden="false" customHeight="false" outlineLevel="0" collapsed="false"/>
    <row r="3" customFormat="false" ht="12.75" hidden="false" customHeight="false" outlineLevel="0" collapsed="false"/>
    <row r="4" customFormat="false" ht="12.75" hidden="false" customHeight="false" outlineLevel="0" collapsed="false"/>
    <row r="5" customFormat="false" ht="12.75" hidden="false" customHeight="false" outlineLevel="0" collapsed="false"/>
    <row r="6" customFormat="false" ht="17.25" hidden="false" customHeight="true" outlineLevel="0" collapsed="false">
      <c r="D6" s="14" t="s">
        <v>32</v>
      </c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38"/>
      <c r="V6" s="38"/>
      <c r="W6" s="38"/>
      <c r="X6" s="38"/>
      <c r="Y6" s="38"/>
      <c r="Z6" s="38"/>
      <c r="AA6" s="38"/>
      <c r="AB6" s="38"/>
    </row>
    <row r="7" customFormat="false" ht="12.75" hidden="false" customHeight="false" outlineLevel="0" collapsed="false">
      <c r="D7" s="17" t="s">
        <v>17</v>
      </c>
      <c r="E7" s="17"/>
      <c r="F7" s="17"/>
      <c r="G7" s="17"/>
      <c r="H7" s="17"/>
      <c r="I7" s="18"/>
      <c r="J7" s="17" t="s">
        <v>18</v>
      </c>
      <c r="K7" s="17"/>
      <c r="L7" s="17"/>
      <c r="M7" s="17"/>
      <c r="N7" s="17"/>
      <c r="O7" s="18"/>
      <c r="P7" s="17" t="s">
        <v>19</v>
      </c>
      <c r="Q7" s="17"/>
      <c r="R7" s="17"/>
      <c r="S7" s="17"/>
      <c r="T7" s="17"/>
    </row>
    <row r="8" customFormat="false" ht="38.25" hidden="false" customHeight="false" outlineLevel="0" collapsed="false">
      <c r="A8" s="16"/>
      <c r="B8" s="39" t="s">
        <v>33</v>
      </c>
      <c r="C8" s="16"/>
      <c r="D8" s="20" t="s">
        <v>20</v>
      </c>
      <c r="E8" s="20" t="s">
        <v>21</v>
      </c>
      <c r="F8" s="20" t="s">
        <v>22</v>
      </c>
      <c r="G8" s="20" t="s">
        <v>23</v>
      </c>
      <c r="H8" s="20" t="s">
        <v>24</v>
      </c>
      <c r="I8" s="18"/>
      <c r="J8" s="20" t="s">
        <v>20</v>
      </c>
      <c r="K8" s="20" t="s">
        <v>21</v>
      </c>
      <c r="L8" s="20" t="s">
        <v>22</v>
      </c>
      <c r="M8" s="20" t="s">
        <v>23</v>
      </c>
      <c r="N8" s="20" t="s">
        <v>25</v>
      </c>
      <c r="O8" s="18"/>
      <c r="P8" s="20" t="s">
        <v>20</v>
      </c>
      <c r="Q8" s="20" t="s">
        <v>21</v>
      </c>
      <c r="R8" s="20" t="s">
        <v>22</v>
      </c>
      <c r="S8" s="20" t="s">
        <v>23</v>
      </c>
      <c r="T8" s="20" t="s">
        <v>26</v>
      </c>
      <c r="U8" s="40"/>
      <c r="V8" s="40"/>
      <c r="W8" s="40"/>
      <c r="X8" s="40"/>
      <c r="Y8" s="40"/>
      <c r="Z8" s="40"/>
      <c r="AA8" s="40"/>
      <c r="AB8" s="40"/>
    </row>
    <row r="9" customFormat="false" ht="15.75" hidden="false" customHeight="true" outlineLevel="0" collapsed="false">
      <c r="A9" s="22" t="n">
        <v>1996</v>
      </c>
      <c r="B9" s="41" t="n">
        <v>854763.607812398</v>
      </c>
      <c r="C9" s="42"/>
      <c r="D9" s="43" t="n">
        <f aca="false">PIB!T9/PARTICIPAÇÃO_BR!$B9</f>
        <v>0.0072268054810785</v>
      </c>
      <c r="E9" s="43" t="n">
        <f aca="false">PIB!U9/PARTICIPAÇÃO_BR!$B9</f>
        <v>0.0457910944533589</v>
      </c>
      <c r="F9" s="43" t="n">
        <f aca="false">PIB!V9/PARTICIPAÇÃO_BR!$B9</f>
        <v>0.117731511681126</v>
      </c>
      <c r="G9" s="43" t="n">
        <f aca="false">PIB!W9/PARTICIPAÇÃO_BR!$B9</f>
        <v>0.147871600658403</v>
      </c>
      <c r="H9" s="44" t="n">
        <f aca="false">PIB!X9/PARTICIPAÇÃO_BR!$B9</f>
        <v>0.318621012273967</v>
      </c>
      <c r="J9" s="43" t="n">
        <f aca="false">PIB!Z9/PARTICIPAÇÃO_BR!$B9</f>
        <v>0.00516050217777377</v>
      </c>
      <c r="K9" s="43" t="n">
        <f aca="false">PIB!AA9/PARTICIPAÇÃO_BR!$B9</f>
        <v>0.03583037894384</v>
      </c>
      <c r="L9" s="43" t="n">
        <f aca="false">PIB!AB9/PARTICIPAÇÃO_BR!$B9</f>
        <v>0.0944288396683294</v>
      </c>
      <c r="M9" s="43" t="n">
        <f aca="false">PIB!AC9/PARTICIPAÇÃO_BR!$B9</f>
        <v>0.103794706733732</v>
      </c>
      <c r="N9" s="43" t="n">
        <f aca="false">PIB!AD9/PARTICIPAÇÃO_BR!$B9</f>
        <v>0.239214427523675</v>
      </c>
      <c r="P9" s="43" t="n">
        <f aca="false">PIB!AF9/PARTICIPAÇÃO_BR!$B9</f>
        <v>0.00206630330330473</v>
      </c>
      <c r="Q9" s="43" t="n">
        <f aca="false">PIB!AG9/PARTICIPAÇÃO_BR!$B9</f>
        <v>0.00996071550951893</v>
      </c>
      <c r="R9" s="43" t="n">
        <f aca="false">PIB!AH9/PARTICIPAÇÃO_BR!$B9</f>
        <v>0.0233026720127966</v>
      </c>
      <c r="S9" s="43" t="n">
        <f aca="false">PIB!AI9/PARTICIPAÇÃO_BR!$B9</f>
        <v>0.0440768939246711</v>
      </c>
      <c r="T9" s="43" t="n">
        <f aca="false">PIB!AJ9/PARTICIPAÇÃO_BR!$B9</f>
        <v>0.0794065847502914</v>
      </c>
    </row>
    <row r="10" customFormat="false" ht="15" hidden="false" customHeight="false" outlineLevel="0" collapsed="false">
      <c r="A10" s="22" t="n">
        <v>1997</v>
      </c>
      <c r="B10" s="41" t="n">
        <v>952089.196088811</v>
      </c>
      <c r="C10" s="42"/>
      <c r="D10" s="43" t="n">
        <f aca="false">PIB!T10/PARTICIPAÇÃO_BR!$B10</f>
        <v>0.00726123433670189</v>
      </c>
      <c r="E10" s="43" t="n">
        <f aca="false">PIB!U10/PARTICIPAÇÃO_BR!$B10</f>
        <v>0.0442211322791192</v>
      </c>
      <c r="F10" s="43" t="n">
        <f aca="false">PIB!V10/PARTICIPAÇÃO_BR!$B10</f>
        <v>0.106818156500257</v>
      </c>
      <c r="G10" s="43" t="n">
        <f aca="false">PIB!W10/PARTICIPAÇÃO_BR!$B10</f>
        <v>0.133765136269443</v>
      </c>
      <c r="H10" s="44" t="n">
        <f aca="false">PIB!X10/PARTICIPAÇÃO_BR!$B10</f>
        <v>0.29206565938552</v>
      </c>
      <c r="I10" s="45"/>
      <c r="J10" s="43" t="n">
        <f aca="false">PIB!Z10/PARTICIPAÇÃO_BR!$B10</f>
        <v>0.00539302626761436</v>
      </c>
      <c r="K10" s="43" t="n">
        <f aca="false">PIB!AA10/PARTICIPAÇÃO_BR!$B10</f>
        <v>0.0343956195448924</v>
      </c>
      <c r="L10" s="43" t="n">
        <f aca="false">PIB!AB10/PARTICIPAÇÃO_BR!$B10</f>
        <v>0.0857528362102393</v>
      </c>
      <c r="M10" s="43" t="n">
        <f aca="false">PIB!AC10/PARTICIPAÇÃO_BR!$B10</f>
        <v>0.093445956175204</v>
      </c>
      <c r="N10" s="43" t="n">
        <f aca="false">PIB!AD10/PARTICIPAÇÃO_BR!$B10</f>
        <v>0.21898743819795</v>
      </c>
      <c r="O10" s="45"/>
      <c r="P10" s="43" t="n">
        <f aca="false">PIB!AF10/PARTICIPAÇÃO_BR!$B10</f>
        <v>0.00186820806908753</v>
      </c>
      <c r="Q10" s="43" t="n">
        <f aca="false">PIB!AG10/PARTICIPAÇÃO_BR!$B10</f>
        <v>0.00982551273422677</v>
      </c>
      <c r="R10" s="43" t="n">
        <f aca="false">PIB!AH10/PARTICIPAÇÃO_BR!$B10</f>
        <v>0.0210653202900175</v>
      </c>
      <c r="S10" s="43" t="n">
        <f aca="false">PIB!AI10/PARTICIPAÇÃO_BR!$B10</f>
        <v>0.0403191800942385</v>
      </c>
      <c r="T10" s="43" t="n">
        <f aca="false">PIB!AJ10/PARTICIPAÇÃO_BR!$B10</f>
        <v>0.0730782211875703</v>
      </c>
      <c r="U10" s="41"/>
      <c r="V10" s="41"/>
      <c r="W10" s="41"/>
      <c r="X10" s="41"/>
      <c r="Y10" s="41"/>
      <c r="Z10" s="41"/>
      <c r="AA10" s="41"/>
      <c r="AB10" s="41"/>
    </row>
    <row r="11" customFormat="false" ht="15" hidden="false" customHeight="false" outlineLevel="0" collapsed="false">
      <c r="A11" s="28" t="n">
        <v>1998</v>
      </c>
      <c r="B11" s="41" t="n">
        <v>1002351.01921348</v>
      </c>
      <c r="D11" s="43" t="n">
        <f aca="false">PIB!T11/PARTICIPAÇÃO_BR!$B11</f>
        <v>0.00701463584221237</v>
      </c>
      <c r="E11" s="43" t="n">
        <f aca="false">PIB!U11/PARTICIPAÇÃO_BR!$B11</f>
        <v>0.0443054672680845</v>
      </c>
      <c r="F11" s="43" t="n">
        <f aca="false">PIB!V11/PARTICIPAÇÃO_BR!$B11</f>
        <v>0.100521534434259</v>
      </c>
      <c r="G11" s="43" t="n">
        <f aca="false">PIB!W11/PARTICIPAÇÃO_BR!$B11</f>
        <v>0.127011244792787</v>
      </c>
      <c r="H11" s="44" t="n">
        <f aca="false">PIB!X11/PARTICIPAÇÃO_BR!$B11</f>
        <v>0.278852882337343</v>
      </c>
      <c r="J11" s="43" t="n">
        <f aca="false">PIB!Z11/PARTICIPAÇÃO_BR!$B11</f>
        <v>0.00517263885542144</v>
      </c>
      <c r="K11" s="43" t="n">
        <f aca="false">PIB!AA11/PARTICIPAÇÃO_BR!$B11</f>
        <v>0.0347978023109929</v>
      </c>
      <c r="L11" s="43" t="n">
        <f aca="false">PIB!AB11/PARTICIPAÇÃO_BR!$B11</f>
        <v>0.0814186661062148</v>
      </c>
      <c r="M11" s="43" t="n">
        <f aca="false">PIB!AC11/PARTICIPAÇÃO_BR!$B11</f>
        <v>0.0900894386830717</v>
      </c>
      <c r="N11" s="43" t="n">
        <f aca="false">PIB!AD11/PARTICIPAÇÃO_BR!$B11</f>
        <v>0.211478545955701</v>
      </c>
      <c r="P11" s="43" t="n">
        <f aca="false">PIB!AF11/PARTICIPAÇÃO_BR!$B11</f>
        <v>0.00184199698679093</v>
      </c>
      <c r="Q11" s="43" t="n">
        <f aca="false">PIB!AG11/PARTICIPAÇÃO_BR!$B11</f>
        <v>0.0095076649570917</v>
      </c>
      <c r="R11" s="43" t="n">
        <f aca="false">PIB!AH11/PARTICIPAÇÃO_BR!$B11</f>
        <v>0.0191028683280447</v>
      </c>
      <c r="S11" s="43" t="n">
        <f aca="false">PIB!AI11/PARTICIPAÇÃO_BR!$B11</f>
        <v>0.0369218061097151</v>
      </c>
      <c r="T11" s="43" t="n">
        <f aca="false">PIB!AJ11/PARTICIPAÇÃO_BR!$B11</f>
        <v>0.0673743363816425</v>
      </c>
    </row>
    <row r="12" customFormat="false" ht="15" hidden="false" customHeight="false" outlineLevel="0" collapsed="false">
      <c r="A12" s="22" t="n">
        <v>1999</v>
      </c>
      <c r="B12" s="41" t="n">
        <v>1087710.45605399</v>
      </c>
      <c r="D12" s="43" t="n">
        <f aca="false">PIB!T12/PARTICIPAÇÃO_BR!$B12</f>
        <v>0.00763272334666149</v>
      </c>
      <c r="E12" s="43" t="n">
        <f aca="false">PIB!U12/PARTICIPAÇÃO_BR!$B12</f>
        <v>0.0454119363490654</v>
      </c>
      <c r="F12" s="43" t="n">
        <f aca="false">PIB!V12/PARTICIPAÇÃO_BR!$B12</f>
        <v>0.0994462297396045</v>
      </c>
      <c r="G12" s="43" t="n">
        <f aca="false">PIB!W12/PARTICIPAÇÃO_BR!$B12</f>
        <v>0.125760576913833</v>
      </c>
      <c r="H12" s="44" t="n">
        <f aca="false">PIB!X12/PARTICIPAÇÃO_BR!$B12</f>
        <v>0.278251466349164</v>
      </c>
      <c r="I12" s="46"/>
      <c r="J12" s="43" t="n">
        <f aca="false">PIB!Z12/PARTICIPAÇÃO_BR!$B12</f>
        <v>0.0054386016107502</v>
      </c>
      <c r="K12" s="43" t="n">
        <f aca="false">PIB!AA12/PARTICIPAÇÃO_BR!$B12</f>
        <v>0.0349300146232007</v>
      </c>
      <c r="L12" s="43" t="n">
        <f aca="false">PIB!AB12/PARTICIPAÇÃO_BR!$B12</f>
        <v>0.0814062468308166</v>
      </c>
      <c r="M12" s="43" t="n">
        <f aca="false">PIB!AC12/PARTICIPAÇÃO_BR!$B12</f>
        <v>0.0912873838698525</v>
      </c>
      <c r="N12" s="43" t="n">
        <f aca="false">PIB!AD12/PARTICIPAÇÃO_BR!$B12</f>
        <v>0.21306224693462</v>
      </c>
      <c r="O12" s="46"/>
      <c r="P12" s="43" t="n">
        <f aca="false">PIB!AF12/PARTICIPAÇÃO_BR!$B12</f>
        <v>0.00219412173591129</v>
      </c>
      <c r="Q12" s="43" t="n">
        <f aca="false">PIB!AG12/PARTICIPAÇÃO_BR!$B12</f>
        <v>0.0104819217258647</v>
      </c>
      <c r="R12" s="43" t="n">
        <f aca="false">PIB!AH12/PARTICIPAÇÃO_BR!$B12</f>
        <v>0.0180399829087879</v>
      </c>
      <c r="S12" s="43" t="n">
        <f aca="false">PIB!AI12/PARTICIPAÇÃO_BR!$B12</f>
        <v>0.0344731930439801</v>
      </c>
      <c r="T12" s="43" t="n">
        <f aca="false">PIB!AJ12/PARTICIPAÇÃO_BR!$B12</f>
        <v>0.065189219414544</v>
      </c>
      <c r="U12" s="46"/>
      <c r="V12" s="46"/>
      <c r="W12" s="46"/>
      <c r="X12" s="46"/>
      <c r="Y12" s="46"/>
      <c r="Z12" s="46"/>
      <c r="AA12" s="46"/>
      <c r="AB12" s="46"/>
    </row>
    <row r="13" customFormat="false" ht="15" hidden="false" customHeight="false" outlineLevel="0" collapsed="false">
      <c r="A13" s="22" t="n">
        <v>2000</v>
      </c>
      <c r="B13" s="41" t="n">
        <v>1199092.07094021</v>
      </c>
      <c r="C13" s="47"/>
      <c r="D13" s="43" t="n">
        <f aca="false">PIB!T13/PARTICIPAÇÃO_BR!$B13</f>
        <v>0.0085518737863136</v>
      </c>
      <c r="E13" s="43" t="n">
        <f aca="false">PIB!U13/PARTICIPAÇÃO_BR!$B13</f>
        <v>0.0439702952930575</v>
      </c>
      <c r="F13" s="43" t="n">
        <f aca="false">PIB!V13/PARTICIPAÇÃO_BR!$B13</f>
        <v>0.104464328639946</v>
      </c>
      <c r="G13" s="43" t="n">
        <f aca="false">PIB!W13/PARTICIPAÇÃO_BR!$B13</f>
        <v>0.131633447005955</v>
      </c>
      <c r="H13" s="44" t="n">
        <f aca="false">PIB!X13/PARTICIPAÇÃO_BR!$B13</f>
        <v>0.288619944725272</v>
      </c>
      <c r="I13" s="48"/>
      <c r="J13" s="43" t="n">
        <f aca="false">PIB!Z13/PARTICIPAÇÃO_BR!$B13</f>
        <v>0.00607277356003567</v>
      </c>
      <c r="K13" s="43" t="n">
        <f aca="false">PIB!AA13/PARTICIPAÇÃO_BR!$B13</f>
        <v>0.0309459312089148</v>
      </c>
      <c r="L13" s="43" t="n">
        <f aca="false">PIB!AB13/PARTICIPAÇÃO_BR!$B13</f>
        <v>0.0865459571784663</v>
      </c>
      <c r="M13" s="43" t="n">
        <f aca="false">PIB!AC13/PARTICIPAÇÃO_BR!$B13</f>
        <v>0.0974866622245296</v>
      </c>
      <c r="N13" s="43" t="n">
        <f aca="false">PIB!AD13/PARTICIPAÇÃO_BR!$B13</f>
        <v>0.221051324171946</v>
      </c>
      <c r="O13" s="48"/>
      <c r="P13" s="43" t="n">
        <f aca="false">PIB!AF13/PARTICIPAÇÃO_BR!$B13</f>
        <v>0.00247910022627793</v>
      </c>
      <c r="Q13" s="43" t="n">
        <f aca="false">PIB!AG13/PARTICIPAÇÃO_BR!$B13</f>
        <v>0.0130243640841427</v>
      </c>
      <c r="R13" s="43" t="n">
        <f aca="false">PIB!AH13/PARTICIPAÇÃO_BR!$B13</f>
        <v>0.0179183714614796</v>
      </c>
      <c r="S13" s="43" t="n">
        <f aca="false">PIB!AI13/PARTICIPAÇÃO_BR!$B13</f>
        <v>0.0341467847814252</v>
      </c>
      <c r="T13" s="43" t="n">
        <f aca="false">PIB!AJ13/PARTICIPAÇÃO_BR!$B13</f>
        <v>0.0675686205533254</v>
      </c>
      <c r="U13" s="48"/>
      <c r="V13" s="48"/>
      <c r="W13" s="48"/>
      <c r="X13" s="48"/>
      <c r="Y13" s="48"/>
      <c r="Z13" s="48"/>
      <c r="AA13" s="48"/>
      <c r="AB13" s="48"/>
    </row>
    <row r="14" s="27" customFormat="true" ht="15" hidden="false" customHeight="false" outlineLevel="0" collapsed="false">
      <c r="A14" s="28" t="n">
        <v>2001</v>
      </c>
      <c r="B14" s="41" t="n">
        <v>1315755.46783093</v>
      </c>
      <c r="C14" s="49"/>
      <c r="D14" s="43" t="n">
        <f aca="false">PIB!T14/PARTICIPAÇÃO_BR!$B14</f>
        <v>0.00881348501106377</v>
      </c>
      <c r="E14" s="43" t="n">
        <f aca="false">PIB!U14/PARTICIPAÇÃO_BR!$B14</f>
        <v>0.0498322803851098</v>
      </c>
      <c r="F14" s="43" t="n">
        <f aca="false">PIB!V14/PARTICIPAÇÃO_BR!$B14</f>
        <v>0.100923035653831</v>
      </c>
      <c r="G14" s="43" t="n">
        <f aca="false">PIB!W14/PARTICIPAÇÃO_BR!$B14</f>
        <v>0.13072571229443</v>
      </c>
      <c r="H14" s="44" t="n">
        <f aca="false">PIB!X14/PARTICIPAÇÃO_BR!$B14</f>
        <v>0.290294513344435</v>
      </c>
      <c r="I14" s="50"/>
      <c r="J14" s="43" t="n">
        <f aca="false">PIB!Z14/PARTICIPAÇÃO_BR!$B14</f>
        <v>0.00636333761836847</v>
      </c>
      <c r="K14" s="43" t="n">
        <f aca="false">PIB!AA14/PARTICIPAÇÃO_BR!$B14</f>
        <v>0.0352673665371866</v>
      </c>
      <c r="L14" s="43" t="n">
        <f aca="false">PIB!AB14/PARTICIPAÇÃO_BR!$B14</f>
        <v>0.0820378717134044</v>
      </c>
      <c r="M14" s="43" t="n">
        <f aca="false">PIB!AC14/PARTICIPAÇÃO_BR!$B14</f>
        <v>0.0938809827919874</v>
      </c>
      <c r="N14" s="43" t="n">
        <f aca="false">PIB!AD14/PARTICIPAÇÃO_BR!$B14</f>
        <v>0.217549558660947</v>
      </c>
      <c r="O14" s="50"/>
      <c r="P14" s="43" t="n">
        <f aca="false">PIB!AF14/PARTICIPAÇÃO_BR!$B14</f>
        <v>0.0024501473926953</v>
      </c>
      <c r="Q14" s="43" t="n">
        <f aca="false">PIB!AG14/PARTICIPAÇÃO_BR!$B14</f>
        <v>0.0145649138479232</v>
      </c>
      <c r="R14" s="43" t="n">
        <f aca="false">PIB!AH14/PARTICIPAÇÃO_BR!$B14</f>
        <v>0.0188851639404265</v>
      </c>
      <c r="S14" s="43" t="n">
        <f aca="false">PIB!AI14/PARTICIPAÇÃO_BR!$B14</f>
        <v>0.0368447295024428</v>
      </c>
      <c r="T14" s="43" t="n">
        <f aca="false">PIB!AJ14/PARTICIPAÇÃO_BR!$B14</f>
        <v>0.0727449546834878</v>
      </c>
      <c r="U14" s="50"/>
      <c r="V14" s="50"/>
      <c r="W14" s="50"/>
      <c r="X14" s="50"/>
      <c r="Y14" s="50"/>
      <c r="Z14" s="50"/>
      <c r="AA14" s="50"/>
      <c r="AB14" s="50"/>
    </row>
    <row r="15" s="29" customFormat="true" ht="15" hidden="false" customHeight="false" outlineLevel="0" collapsed="false">
      <c r="A15" s="22" t="n">
        <v>2002</v>
      </c>
      <c r="B15" s="41" t="n">
        <v>1488787.25515837</v>
      </c>
      <c r="C15" s="49"/>
      <c r="D15" s="43" t="n">
        <f aca="false">PIB!T15/PARTICIPAÇÃO_BR!$B15</f>
        <v>0.0108824562289547</v>
      </c>
      <c r="E15" s="43" t="n">
        <f aca="false">PIB!U15/PARTICIPAÇÃO_BR!$B15</f>
        <v>0.0573197101276298</v>
      </c>
      <c r="F15" s="43" t="n">
        <f aca="false">PIB!V15/PARTICIPAÇÃO_BR!$B15</f>
        <v>0.098757346790054</v>
      </c>
      <c r="G15" s="43" t="n">
        <f aca="false">PIB!W15/PARTICIPAÇÃO_BR!$B15</f>
        <v>0.12841756404425</v>
      </c>
      <c r="H15" s="44" t="n">
        <f aca="false">PIB!X15/PARTICIPAÇÃO_BR!$B15</f>
        <v>0.295377077190889</v>
      </c>
      <c r="I15" s="50"/>
      <c r="J15" s="43" t="n">
        <f aca="false">PIB!Z15/PARTICIPAÇÃO_BR!$B15</f>
        <v>0.00755234272169249</v>
      </c>
      <c r="K15" s="43" t="n">
        <f aca="false">PIB!AA15/PARTICIPAÇÃO_BR!$B15</f>
        <v>0.0431449915428845</v>
      </c>
      <c r="L15" s="43" t="n">
        <f aca="false">PIB!AB15/PARTICIPAÇÃO_BR!$B15</f>
        <v>0.0818548871385666</v>
      </c>
      <c r="M15" s="43" t="n">
        <f aca="false">PIB!AC15/PARTICIPAÇÃO_BR!$B15</f>
        <v>0.0962245281167225</v>
      </c>
      <c r="N15" s="43" t="n">
        <f aca="false">PIB!AD15/PARTICIPAÇÃO_BR!$B15</f>
        <v>0.228776749519866</v>
      </c>
      <c r="O15" s="50"/>
      <c r="P15" s="43" t="n">
        <f aca="false">PIB!AF15/PARTICIPAÇÃO_BR!$B15</f>
        <v>0.00333011350726217</v>
      </c>
      <c r="Q15" s="43" t="n">
        <f aca="false">PIB!AG15/PARTICIPAÇÃO_BR!$B15</f>
        <v>0.0141747185847453</v>
      </c>
      <c r="R15" s="43" t="n">
        <f aca="false">PIB!AH15/PARTICIPAÇÃO_BR!$B15</f>
        <v>0.0169024596514875</v>
      </c>
      <c r="S15" s="43" t="n">
        <f aca="false">PIB!AI15/PARTICIPAÇÃO_BR!$B15</f>
        <v>0.0321930359275277</v>
      </c>
      <c r="T15" s="43" t="n">
        <f aca="false">PIB!AJ15/PARTICIPAÇÃO_BR!$B15</f>
        <v>0.0666003276710227</v>
      </c>
      <c r="U15" s="50"/>
      <c r="V15" s="50"/>
      <c r="W15" s="50"/>
      <c r="X15" s="50"/>
      <c r="Y15" s="50"/>
      <c r="Z15" s="50"/>
      <c r="AA15" s="50"/>
      <c r="AB15" s="50"/>
    </row>
    <row r="16" s="29" customFormat="true" ht="15" hidden="false" customHeight="false" outlineLevel="0" collapsed="false">
      <c r="A16" s="22" t="n">
        <v>2003</v>
      </c>
      <c r="B16" s="41" t="n">
        <v>1717950.39642449</v>
      </c>
      <c r="C16" s="49"/>
      <c r="D16" s="43" t="n">
        <f aca="false">PIB!T16/PARTICIPAÇÃO_BR!$B16</f>
        <v>0.0134072231195168</v>
      </c>
      <c r="E16" s="43" t="n">
        <f aca="false">PIB!U16/PARTICIPAÇÃO_BR!$B16</f>
        <v>0.0659243827689294</v>
      </c>
      <c r="F16" s="43" t="n">
        <f aca="false">PIB!V16/PARTICIPAÇÃO_BR!$B16</f>
        <v>0.0971104117572815</v>
      </c>
      <c r="G16" s="43" t="n">
        <f aca="false">PIB!W16/PARTICIPAÇÃO_BR!$B16</f>
        <v>0.128041645091327</v>
      </c>
      <c r="H16" s="44" t="n">
        <f aca="false">PIB!X16/PARTICIPAÇÃO_BR!$B16</f>
        <v>0.304483662737054</v>
      </c>
      <c r="I16" s="50"/>
      <c r="J16" s="43" t="n">
        <f aca="false">PIB!Z16/PARTICIPAÇÃO_BR!$B16</f>
        <v>0.00945412035287735</v>
      </c>
      <c r="K16" s="43" t="n">
        <f aca="false">PIB!AA16/PARTICIPAÇÃO_BR!$B16</f>
        <v>0.049833048225451</v>
      </c>
      <c r="L16" s="43" t="n">
        <f aca="false">PIB!AB16/PARTICIPAÇÃO_BR!$B16</f>
        <v>0.0815040942175902</v>
      </c>
      <c r="M16" s="43" t="n">
        <f aca="false">PIB!AC16/PARTICIPAÇÃO_BR!$B16</f>
        <v>0.0985497524488843</v>
      </c>
      <c r="N16" s="43" t="n">
        <f aca="false">PIB!AD16/PARTICIPAÇÃO_BR!$B16</f>
        <v>0.239341015244803</v>
      </c>
      <c r="O16" s="50"/>
      <c r="P16" s="43" t="n">
        <f aca="false">PIB!AF16/PARTICIPAÇÃO_BR!$B16</f>
        <v>0.00395310276663945</v>
      </c>
      <c r="Q16" s="43" t="n">
        <f aca="false">PIB!AG16/PARTICIPAÇÃO_BR!$B16</f>
        <v>0.0160913345434785</v>
      </c>
      <c r="R16" s="43" t="n">
        <f aca="false">PIB!AH16/PARTICIPAÇÃO_BR!$B16</f>
        <v>0.0156063175396913</v>
      </c>
      <c r="S16" s="43" t="n">
        <f aca="false">PIB!AI16/PARTICIPAÇÃO_BR!$B16</f>
        <v>0.0294918926424423</v>
      </c>
      <c r="T16" s="43" t="n">
        <f aca="false">PIB!AJ16/PARTICIPAÇÃO_BR!$B16</f>
        <v>0.0651426474922515</v>
      </c>
      <c r="U16" s="50"/>
      <c r="V16" s="50"/>
      <c r="W16" s="50"/>
      <c r="X16" s="50"/>
      <c r="Y16" s="50"/>
      <c r="Z16" s="50"/>
      <c r="AA16" s="50"/>
      <c r="AB16" s="50"/>
    </row>
    <row r="17" s="27" customFormat="true" ht="15" hidden="false" customHeight="false" outlineLevel="0" collapsed="false">
      <c r="A17" s="28" t="n">
        <v>2004</v>
      </c>
      <c r="B17" s="41" t="n">
        <v>1957751.21296256</v>
      </c>
      <c r="C17" s="49"/>
      <c r="D17" s="43" t="n">
        <f aca="false">PIB!T17/PARTICIPAÇÃO_BR!$B17</f>
        <v>0.0142243034247779</v>
      </c>
      <c r="E17" s="43" t="n">
        <f aca="false">PIB!U17/PARTICIPAÇÃO_BR!$B17</f>
        <v>0.0570695732521697</v>
      </c>
      <c r="F17" s="43" t="n">
        <f aca="false">PIB!V17/PARTICIPAÇÃO_BR!$B17</f>
        <v>0.0893837340382124</v>
      </c>
      <c r="G17" s="43" t="n">
        <f aca="false">PIB!W17/PARTICIPAÇÃO_BR!$B17</f>
        <v>0.112885272037676</v>
      </c>
      <c r="H17" s="44" t="n">
        <f aca="false">PIB!X17/PARTICIPAÇÃO_BR!$B17</f>
        <v>0.273562882752836</v>
      </c>
      <c r="I17" s="50"/>
      <c r="J17" s="43" t="n">
        <f aca="false">PIB!Z17/PARTICIPAÇÃO_BR!$B17</f>
        <v>0.0102533721022907</v>
      </c>
      <c r="K17" s="43" t="n">
        <f aca="false">PIB!AA17/PARTICIPAÇÃO_BR!$B17</f>
        <v>0.0403825085963106</v>
      </c>
      <c r="L17" s="43" t="n">
        <f aca="false">PIB!AB17/PARTICIPAÇÃO_BR!$B17</f>
        <v>0.0749559894032025</v>
      </c>
      <c r="M17" s="43" t="n">
        <f aca="false">PIB!AC17/PARTICIPAÇÃO_BR!$B17</f>
        <v>0.0865004662178992</v>
      </c>
      <c r="N17" s="43" t="n">
        <f aca="false">PIB!AD17/PARTICIPAÇÃO_BR!$B17</f>
        <v>0.212092336319703</v>
      </c>
      <c r="O17" s="50"/>
      <c r="P17" s="43" t="n">
        <f aca="false">PIB!AF17/PARTICIPAÇÃO_BR!$B17</f>
        <v>0.00397093132248721</v>
      </c>
      <c r="Q17" s="43" t="n">
        <f aca="false">PIB!AG17/PARTICIPAÇÃO_BR!$B17</f>
        <v>0.0166870646558591</v>
      </c>
      <c r="R17" s="43" t="n">
        <f aca="false">PIB!AH17/PARTICIPAÇÃO_BR!$B17</f>
        <v>0.0144277446350099</v>
      </c>
      <c r="S17" s="43" t="n">
        <f aca="false">PIB!AI17/PARTICIPAÇÃO_BR!$B17</f>
        <v>0.0263848058197771</v>
      </c>
      <c r="T17" s="43" t="n">
        <f aca="false">PIB!AJ17/PARTICIPAÇÃO_BR!$B17</f>
        <v>0.0614705464331333</v>
      </c>
      <c r="U17" s="50"/>
      <c r="V17" s="50"/>
      <c r="W17" s="50"/>
      <c r="X17" s="50"/>
      <c r="Y17" s="50"/>
      <c r="Z17" s="50"/>
      <c r="AA17" s="50"/>
      <c r="AB17" s="50"/>
    </row>
    <row r="18" s="27" customFormat="true" ht="15" hidden="false" customHeight="false" outlineLevel="0" collapsed="false">
      <c r="A18" s="22" t="n">
        <v>2005</v>
      </c>
      <c r="B18" s="41" t="n">
        <v>2170584.5</v>
      </c>
      <c r="C18" s="12"/>
      <c r="D18" s="43" t="n">
        <f aca="false">PIB!T18/PARTICIPAÇÃO_BR!$B18</f>
        <v>0.0107578258197274</v>
      </c>
      <c r="E18" s="43" t="n">
        <f aca="false">PIB!U18/PARTICIPAÇÃO_BR!$B18</f>
        <v>0.0447764777568012</v>
      </c>
      <c r="F18" s="43" t="n">
        <f aca="false">PIB!V18/PARTICIPAÇÃO_BR!$B18</f>
        <v>0.0842228431190966</v>
      </c>
      <c r="G18" s="43" t="n">
        <f aca="false">PIB!W18/PARTICIPAÇÃO_BR!$B18</f>
        <v>0.10231675240997</v>
      </c>
      <c r="H18" s="44" t="n">
        <f aca="false">PIB!X18/PARTICIPAÇÃO_BR!$B18</f>
        <v>0.242073899105595</v>
      </c>
      <c r="I18" s="12"/>
      <c r="J18" s="43" t="n">
        <f aca="false">PIB!Z18/PARTICIPAÇÃO_BR!$B18</f>
        <v>0.00704489800073343</v>
      </c>
      <c r="K18" s="43" t="n">
        <f aca="false">PIB!AA18/PARTICIPAÇÃO_BR!$B18</f>
        <v>0.0319192177459309</v>
      </c>
      <c r="L18" s="43" t="n">
        <f aca="false">PIB!AB18/PARTICIPAÇÃO_BR!$B18</f>
        <v>0.0698128428828595</v>
      </c>
      <c r="M18" s="43" t="n">
        <f aca="false">PIB!AC18/PARTICIPAÇÃO_BR!$B18</f>
        <v>0.0771287881093286</v>
      </c>
      <c r="N18" s="43" t="n">
        <f aca="false">PIB!AD18/PARTICIPAÇÃO_BR!$B18</f>
        <v>0.185905746738852</v>
      </c>
      <c r="O18" s="51"/>
      <c r="P18" s="43" t="n">
        <f aca="false">PIB!AF18/PARTICIPAÇÃO_BR!$B18</f>
        <v>0.00371292781899395</v>
      </c>
      <c r="Q18" s="43" t="n">
        <f aca="false">PIB!AG18/PARTICIPAÇÃO_BR!$B18</f>
        <v>0.0128572600108702</v>
      </c>
      <c r="R18" s="43" t="n">
        <f aca="false">PIB!AH18/PARTICIPAÇÃO_BR!$B18</f>
        <v>0.0144100002362372</v>
      </c>
      <c r="S18" s="43" t="n">
        <f aca="false">PIB!AI18/PARTICIPAÇÃO_BR!$B18</f>
        <v>0.0251879643006409</v>
      </c>
      <c r="T18" s="43" t="n">
        <f aca="false">PIB!AJ18/PARTICIPAÇÃO_BR!$B18</f>
        <v>0.0561681523667422</v>
      </c>
    </row>
    <row r="19" s="27" customFormat="true" ht="15" hidden="false" customHeight="false" outlineLevel="0" collapsed="false">
      <c r="A19" s="22" t="n">
        <v>2006</v>
      </c>
      <c r="B19" s="41" t="n">
        <v>2409449.94</v>
      </c>
      <c r="C19" s="12"/>
      <c r="D19" s="43" t="n">
        <f aca="false">PIB!T19/PARTICIPAÇÃO_BR!$B19</f>
        <v>0.00901254382214371</v>
      </c>
      <c r="E19" s="43" t="n">
        <f aca="false">PIB!U19/PARTICIPAÇÃO_BR!$B19</f>
        <v>0.0484368306492831</v>
      </c>
      <c r="F19" s="43" t="n">
        <f aca="false">PIB!V19/PARTICIPAÇÃO_BR!$B19</f>
        <v>0.079067468350479</v>
      </c>
      <c r="G19" s="43" t="n">
        <f aca="false">PIB!W19/PARTICIPAÇÃO_BR!$B19</f>
        <v>0.0960997055725916</v>
      </c>
      <c r="H19" s="44" t="n">
        <f aca="false">PIB!X19/PARTICIPAÇÃO_BR!$B19</f>
        <v>0.232616548394497</v>
      </c>
      <c r="I19" s="12"/>
      <c r="J19" s="43" t="n">
        <f aca="false">PIB!Z19/PARTICIPAÇÃO_BR!$B19</f>
        <v>0.00583484704861992</v>
      </c>
      <c r="K19" s="43" t="n">
        <f aca="false">PIB!AA19/PARTICIPAÇÃO_BR!$B19</f>
        <v>0.0381935455736679</v>
      </c>
      <c r="L19" s="43" t="n">
        <f aca="false">PIB!AB19/PARTICIPAÇÃO_BR!$B19</f>
        <v>0.067169717103904</v>
      </c>
      <c r="M19" s="43" t="n">
        <f aca="false">PIB!AC19/PARTICIPAÇÃO_BR!$B19</f>
        <v>0.0764704508213367</v>
      </c>
      <c r="N19" s="43" t="n">
        <f aca="false">PIB!AD19/PARTICIPAÇÃO_BR!$B19</f>
        <v>0.187668560547528</v>
      </c>
      <c r="O19" s="51"/>
      <c r="P19" s="43" t="n">
        <f aca="false">PIB!AF19/PARTICIPAÇÃO_BR!$B19</f>
        <v>0.00317769677352379</v>
      </c>
      <c r="Q19" s="43" t="n">
        <f aca="false">PIB!AG19/PARTICIPAÇÃO_BR!$B19</f>
        <v>0.0102432850756153</v>
      </c>
      <c r="R19" s="43" t="n">
        <f aca="false">PIB!AH19/PARTICIPAÇÃO_BR!$B19</f>
        <v>0.011897751246575</v>
      </c>
      <c r="S19" s="43" t="n">
        <f aca="false">PIB!AI19/PARTICIPAÇÃO_BR!$B19</f>
        <v>0.0196292547512549</v>
      </c>
      <c r="T19" s="43" t="n">
        <f aca="false">PIB!AJ19/PARTICIPAÇÃO_BR!$B19</f>
        <v>0.044947987846969</v>
      </c>
      <c r="AB19" s="52"/>
    </row>
    <row r="20" customFormat="false" ht="15" hidden="false" customHeight="false" outlineLevel="0" collapsed="false">
      <c r="A20" s="28" t="n">
        <v>2007</v>
      </c>
      <c r="B20" s="41" t="n">
        <v>2720262.93</v>
      </c>
      <c r="C20" s="47"/>
      <c r="D20" s="43" t="n">
        <f aca="false">PIB!T20/PARTICIPAÇÃO_BR!$B20</f>
        <v>0.0101495084692185</v>
      </c>
      <c r="E20" s="43" t="n">
        <f aca="false">PIB!U20/PARTICIPAÇÃO_BR!$B20</f>
        <v>0.0486424793682239</v>
      </c>
      <c r="F20" s="43" t="n">
        <f aca="false">PIB!V20/PARTICIPAÇÃO_BR!$B20</f>
        <v>0.0738519092481128</v>
      </c>
      <c r="G20" s="43" t="n">
        <f aca="false">PIB!W20/PARTICIPAÇÃO_BR!$B20</f>
        <v>0.0945596948590986</v>
      </c>
      <c r="H20" s="44" t="n">
        <f aca="false">PIB!X20/PARTICIPAÇÃO_BR!$B20</f>
        <v>0.227203591944654</v>
      </c>
      <c r="I20" s="48"/>
      <c r="J20" s="43" t="n">
        <f aca="false">PIB!Z20/PARTICIPAÇÃO_BR!$B20</f>
        <v>0.00704592907233501</v>
      </c>
      <c r="K20" s="43" t="n">
        <f aca="false">PIB!AA20/PARTICIPAÇÃO_BR!$B20</f>
        <v>0.0375071863317896</v>
      </c>
      <c r="L20" s="43" t="n">
        <f aca="false">PIB!AB20/PARTICIPAÇÃO_BR!$B20</f>
        <v>0.0590796746566679</v>
      </c>
      <c r="M20" s="43" t="n">
        <f aca="false">PIB!AC20/PARTICIPAÇÃO_BR!$B20</f>
        <v>0.0678259825565576</v>
      </c>
      <c r="N20" s="43" t="n">
        <f aca="false">PIB!AD20/PARTICIPAÇÃO_BR!$B20</f>
        <v>0.17145877261735</v>
      </c>
      <c r="O20" s="48"/>
      <c r="P20" s="43" t="n">
        <f aca="false">PIB!AF20/PARTICIPAÇÃO_BR!$B20</f>
        <v>0.00310357939688348</v>
      </c>
      <c r="Q20" s="43" t="n">
        <f aca="false">PIB!AG20/PARTICIPAÇÃO_BR!$B20</f>
        <v>0.0111352930364344</v>
      </c>
      <c r="R20" s="43" t="n">
        <f aca="false">PIB!AH20/PARTICIPAÇÃO_BR!$B20</f>
        <v>0.0147722345914449</v>
      </c>
      <c r="S20" s="43" t="n">
        <f aca="false">PIB!AI20/PARTICIPAÇÃO_BR!$B20</f>
        <v>0.026733712302541</v>
      </c>
      <c r="T20" s="43" t="n">
        <f aca="false">PIB!AJ20/PARTICIPAÇÃO_BR!$B20</f>
        <v>0.0557448193273038</v>
      </c>
      <c r="U20" s="48"/>
      <c r="V20" s="48"/>
      <c r="W20" s="48"/>
      <c r="X20" s="48"/>
      <c r="Y20" s="48"/>
      <c r="Z20" s="48"/>
      <c r="AA20" s="48"/>
      <c r="AB20" s="48"/>
    </row>
    <row r="21" customFormat="false" ht="15" hidden="false" customHeight="false" outlineLevel="0" collapsed="false">
      <c r="A21" s="22" t="n">
        <v>2008</v>
      </c>
      <c r="B21" s="41" t="n">
        <v>3109803.1</v>
      </c>
      <c r="C21" s="49"/>
      <c r="D21" s="43" t="n">
        <f aca="false">PIB!T21/PARTICIPAÇÃO_BR!$B21</f>
        <v>0.0120807959370274</v>
      </c>
      <c r="E21" s="43" t="n">
        <f aca="false">PIB!U21/PARTICIPAÇÃO_BR!$B21</f>
        <v>0.0508632683195294</v>
      </c>
      <c r="F21" s="43" t="n">
        <f aca="false">PIB!V21/PARTICIPAÇÃO_BR!$B21</f>
        <v>0.0712083082040654</v>
      </c>
      <c r="G21" s="43" t="n">
        <f aca="false">PIB!W21/PARTICIPAÇÃO_BR!$B21</f>
        <v>0.0942138146770388</v>
      </c>
      <c r="H21" s="44" t="n">
        <f aca="false">PIB!X21/PARTICIPAÇÃO_BR!$B21</f>
        <v>0.228366187137661</v>
      </c>
      <c r="I21" s="50"/>
      <c r="J21" s="43" t="n">
        <f aca="false">PIB!Z21/PARTICIPAÇÃO_BR!$B21</f>
        <v>0.00860894638183064</v>
      </c>
      <c r="K21" s="43" t="n">
        <f aca="false">PIB!AA21/PARTICIPAÇÃO_BR!$B21</f>
        <v>0.0346147903972507</v>
      </c>
      <c r="L21" s="43" t="n">
        <f aca="false">PIB!AB21/PARTICIPAÇÃO_BR!$B21</f>
        <v>0.0564578813959634</v>
      </c>
      <c r="M21" s="43" t="n">
        <f aca="false">PIB!AC21/PARTICIPAÇÃO_BR!$B21</f>
        <v>0.0654095952594427</v>
      </c>
      <c r="N21" s="43" t="n">
        <f aca="false">PIB!AD21/PARTICIPAÇÃO_BR!$B21</f>
        <v>0.165091213434487</v>
      </c>
      <c r="O21" s="50"/>
      <c r="P21" s="43" t="n">
        <f aca="false">PIB!AF21/PARTICIPAÇÃO_BR!$B21</f>
        <v>0.00347184955519671</v>
      </c>
      <c r="Q21" s="43" t="n">
        <f aca="false">PIB!AG21/PARTICIPAÇÃO_BR!$B21</f>
        <v>0.0162484779222788</v>
      </c>
      <c r="R21" s="43" t="n">
        <f aca="false">PIB!AH21/PARTICIPAÇÃO_BR!$B21</f>
        <v>0.014750426808102</v>
      </c>
      <c r="S21" s="43" t="n">
        <f aca="false">PIB!AI21/PARTICIPAÇÃO_BR!$B21</f>
        <v>0.0288042194175961</v>
      </c>
      <c r="T21" s="43" t="n">
        <f aca="false">PIB!AJ21/PARTICIPAÇÃO_BR!$B21</f>
        <v>0.0632749737031735</v>
      </c>
      <c r="U21" s="50"/>
      <c r="V21" s="50"/>
      <c r="W21" s="50"/>
      <c r="X21" s="50"/>
      <c r="Y21" s="50"/>
      <c r="Z21" s="50"/>
      <c r="AA21" s="50"/>
      <c r="AB21" s="50"/>
    </row>
    <row r="22" customFormat="false" ht="15" hidden="false" customHeight="false" outlineLevel="0" collapsed="false">
      <c r="A22" s="22" t="n">
        <v>2009</v>
      </c>
      <c r="B22" s="41" t="n">
        <v>3333039.35</v>
      </c>
      <c r="C22" s="49"/>
      <c r="D22" s="43" t="n">
        <f aca="false">PIB!T22/PARTICIPAÇÃO_BR!$B22</f>
        <v>0.00987312099598277</v>
      </c>
      <c r="E22" s="43" t="n">
        <f aca="false">PIB!U22/PARTICIPAÇÃO_BR!$B22</f>
        <v>0.0431044764587927</v>
      </c>
      <c r="F22" s="43" t="n">
        <f aca="false">PIB!V22/PARTICIPAÇÃO_BR!$B22</f>
        <v>0.0707313264664377</v>
      </c>
      <c r="G22" s="43" t="n">
        <f aca="false">PIB!W22/PARTICIPAÇÃO_BR!$B22</f>
        <v>0.091508910095756</v>
      </c>
      <c r="H22" s="44" t="n">
        <f aca="false">PIB!X22/PARTICIPAÇÃO_BR!$B22</f>
        <v>0.215217834016969</v>
      </c>
      <c r="I22" s="50"/>
      <c r="J22" s="43" t="n">
        <f aca="false">PIB!Z22/PARTICIPAÇÃO_BR!$B22</f>
        <v>0.00664253382699459</v>
      </c>
      <c r="K22" s="43" t="n">
        <f aca="false">PIB!AA22/PARTICIPAÇÃO_BR!$B22</f>
        <v>0.0292077159578308</v>
      </c>
      <c r="L22" s="43" t="n">
        <f aca="false">PIB!AB22/PARTICIPAÇÃO_BR!$B22</f>
        <v>0.05684819217596</v>
      </c>
      <c r="M22" s="43" t="n">
        <f aca="false">PIB!AC22/PARTICIPAÇÃO_BR!$B22</f>
        <v>0.0639341744007834</v>
      </c>
      <c r="N22" s="43" t="n">
        <f aca="false">PIB!AD22/PARTICIPAÇÃO_BR!$B22</f>
        <v>0.156632616361569</v>
      </c>
      <c r="O22" s="50"/>
      <c r="P22" s="43" t="n">
        <f aca="false">PIB!AF22/PARTICIPAÇÃO_BR!$B22</f>
        <v>0.00323058716898819</v>
      </c>
      <c r="Q22" s="43" t="n">
        <f aca="false">PIB!AG22/PARTICIPAÇÃO_BR!$B22</f>
        <v>0.0138967605009619</v>
      </c>
      <c r="R22" s="43" t="n">
        <f aca="false">PIB!AH22/PARTICIPAÇÃO_BR!$B22</f>
        <v>0.0138831342904777</v>
      </c>
      <c r="S22" s="43" t="n">
        <f aca="false">PIB!AI22/PARTICIPAÇÃO_BR!$B22</f>
        <v>0.0275747356949726</v>
      </c>
      <c r="T22" s="43" t="n">
        <f aca="false">PIB!AJ22/PARTICIPAÇÃO_BR!$B22</f>
        <v>0.0585852176554003</v>
      </c>
      <c r="U22" s="50"/>
      <c r="V22" s="50"/>
      <c r="W22" s="50"/>
      <c r="X22" s="50"/>
      <c r="Y22" s="50"/>
      <c r="Z22" s="50"/>
      <c r="AA22" s="50"/>
      <c r="AB22" s="50"/>
    </row>
    <row r="23" customFormat="false" ht="15" hidden="false" customHeight="false" outlineLevel="0" collapsed="false">
      <c r="A23" s="28" t="n">
        <v>2010</v>
      </c>
      <c r="B23" s="41" t="n">
        <v>3885847</v>
      </c>
      <c r="C23" s="49"/>
      <c r="D23" s="43" t="n">
        <f aca="false">PIB!T23/PARTICIPAÇÃO_BR!$B23</f>
        <v>0.00931207702703658</v>
      </c>
      <c r="E23" s="43" t="n">
        <f aca="false">PIB!U23/PARTICIPAÇÃO_BR!$B23</f>
        <v>0.0487994028832721</v>
      </c>
      <c r="F23" s="43" t="n">
        <f aca="false">PIB!V23/PARTICIPAÇÃO_BR!$B23</f>
        <v>0.0676777720878046</v>
      </c>
      <c r="G23" s="43" t="n">
        <f aca="false">PIB!W23/PARTICIPAÇÃO_BR!$B23</f>
        <v>0.0906436548271626</v>
      </c>
      <c r="H23" s="44" t="n">
        <f aca="false">PIB!X23/PARTICIPAÇÃO_BR!$B23</f>
        <v>0.216432906825276</v>
      </c>
      <c r="I23" s="50"/>
      <c r="J23" s="43" t="n">
        <f aca="false">PIB!Z23/PARTICIPAÇÃO_BR!$B23</f>
        <v>0.00631002394567526</v>
      </c>
      <c r="K23" s="43" t="n">
        <f aca="false">PIB!AA23/PARTICIPAÇÃO_BR!$B23</f>
        <v>0.0339690362758239</v>
      </c>
      <c r="L23" s="43" t="n">
        <f aca="false">PIB!AB23/PARTICIPAÇÃO_BR!$B23</f>
        <v>0.0539418922878653</v>
      </c>
      <c r="M23" s="43" t="n">
        <f aca="false">PIB!AC23/PARTICIPAÇÃO_BR!$B23</f>
        <v>0.0628143172752379</v>
      </c>
      <c r="N23" s="43" t="n">
        <f aca="false">PIB!AD23/PARTICIPAÇÃO_BR!$B23</f>
        <v>0.157035269784602</v>
      </c>
      <c r="O23" s="50"/>
      <c r="P23" s="43" t="n">
        <f aca="false">PIB!AF23/PARTICIPAÇÃO_BR!$B23</f>
        <v>0.00300205308136132</v>
      </c>
      <c r="Q23" s="43" t="n">
        <f aca="false">PIB!AG23/PARTICIPAÇÃO_BR!$B23</f>
        <v>0.0148303666074482</v>
      </c>
      <c r="R23" s="43" t="n">
        <f aca="false">PIB!AH23/PARTICIPAÇÃO_BR!$B23</f>
        <v>0.0137358797999394</v>
      </c>
      <c r="S23" s="43" t="n">
        <f aca="false">PIB!AI23/PARTICIPAÇÃO_BR!$B23</f>
        <v>0.0278293375519247</v>
      </c>
      <c r="T23" s="43" t="n">
        <f aca="false">PIB!AJ23/PARTICIPAÇÃO_BR!$B23</f>
        <v>0.0593976370406736</v>
      </c>
      <c r="U23" s="50"/>
      <c r="V23" s="50"/>
      <c r="W23" s="50"/>
      <c r="X23" s="50"/>
      <c r="Y23" s="50"/>
      <c r="Z23" s="50"/>
      <c r="AA23" s="50"/>
      <c r="AB23" s="50"/>
    </row>
    <row r="24" customFormat="false" ht="15" hidden="false" customHeight="false" outlineLevel="0" collapsed="false">
      <c r="A24" s="22" t="n">
        <v>2011</v>
      </c>
      <c r="B24" s="41" t="n">
        <v>4376382</v>
      </c>
      <c r="C24" s="49"/>
      <c r="D24" s="43" t="n">
        <f aca="false">PIB!T24/PARTICIPAÇÃO_BR!$B24</f>
        <v>0.00965608385300181</v>
      </c>
      <c r="E24" s="43" t="n">
        <f aca="false">PIB!U24/PARTICIPAÇÃO_BR!$B24</f>
        <v>0.0539168772230606</v>
      </c>
      <c r="F24" s="43" t="n">
        <f aca="false">PIB!V24/PARTICIPAÇÃO_BR!$B24</f>
        <v>0.0621393058406499</v>
      </c>
      <c r="G24" s="43" t="n">
        <f aca="false">PIB!W24/PARTICIPAÇÃO_BR!$B24</f>
        <v>0.0845674070370875</v>
      </c>
      <c r="H24" s="44" t="n">
        <f aca="false">PIB!X24/PARTICIPAÇÃO_BR!$B24</f>
        <v>0.2102796739538</v>
      </c>
      <c r="I24" s="50"/>
      <c r="J24" s="43" t="n">
        <f aca="false">PIB!Z24/PARTICIPAÇÃO_BR!$B24</f>
        <v>0.00638614402185566</v>
      </c>
      <c r="K24" s="43" t="n">
        <f aca="false">PIB!AA24/PARTICIPAÇÃO_BR!$B24</f>
        <v>0.0397813529731505</v>
      </c>
      <c r="L24" s="43" t="n">
        <f aca="false">PIB!AB24/PARTICIPAÇÃO_BR!$B24</f>
        <v>0.0502546601663472</v>
      </c>
      <c r="M24" s="43" t="n">
        <f aca="false">PIB!AC24/PARTICIPAÇÃO_BR!$B24</f>
        <v>0.0607834349232425</v>
      </c>
      <c r="N24" s="43" t="n">
        <f aca="false">PIB!AD24/PARTICIPAÇÃO_BR!$B24</f>
        <v>0.157205592084596</v>
      </c>
      <c r="O24" s="50"/>
      <c r="P24" s="43" t="n">
        <f aca="false">PIB!AF24/PARTICIPAÇÃO_BR!$B24</f>
        <v>0.00326993983114615</v>
      </c>
      <c r="Q24" s="43" t="n">
        <f aca="false">PIB!AG24/PARTICIPAÇÃO_BR!$B24</f>
        <v>0.0141355242499101</v>
      </c>
      <c r="R24" s="43" t="n">
        <f aca="false">PIB!AH24/PARTICIPAÇÃO_BR!$B24</f>
        <v>0.0118846456743027</v>
      </c>
      <c r="S24" s="43" t="n">
        <f aca="false">PIB!AI24/PARTICIPAÇÃO_BR!$B24</f>
        <v>0.0237839721138451</v>
      </c>
      <c r="T24" s="43" t="n">
        <f aca="false">PIB!AJ24/PARTICIPAÇÃO_BR!$B24</f>
        <v>0.053074081869204</v>
      </c>
      <c r="U24" s="50"/>
      <c r="V24" s="50"/>
      <c r="W24" s="50"/>
      <c r="X24" s="50"/>
      <c r="Y24" s="50"/>
      <c r="Z24" s="50"/>
      <c r="AA24" s="50"/>
      <c r="AB24" s="50"/>
      <c r="AP24" s="27"/>
      <c r="AQ24" s="27"/>
      <c r="AR24" s="27"/>
      <c r="AS24" s="27"/>
      <c r="AT24" s="27"/>
      <c r="AU24" s="27"/>
    </row>
    <row r="25" customFormat="false" ht="15" hidden="false" customHeight="false" outlineLevel="0" collapsed="false">
      <c r="A25" s="22" t="n">
        <v>2012</v>
      </c>
      <c r="B25" s="41" t="n">
        <v>4814760</v>
      </c>
      <c r="D25" s="43" t="n">
        <f aca="false">PIB!T25/PARTICIPAÇÃO_BR!$B25</f>
        <v>0.00975342531427522</v>
      </c>
      <c r="E25" s="43" t="n">
        <f aca="false">PIB!U25/PARTICIPAÇÃO_BR!$B25</f>
        <v>0.0470975458309638</v>
      </c>
      <c r="F25" s="43" t="n">
        <f aca="false">PIB!V25/PARTICIPAÇÃO_BR!$B25</f>
        <v>0.0591111397961942</v>
      </c>
      <c r="G25" s="43" t="n">
        <f aca="false">PIB!W25/PARTICIPAÇÃO_BR!$B25</f>
        <v>0.0781448558229343</v>
      </c>
      <c r="H25" s="44" t="n">
        <f aca="false">PIB!X25/PARTICIPAÇÃO_BR!$B25</f>
        <v>0.194106966764368</v>
      </c>
      <c r="I25" s="53"/>
      <c r="J25" s="43" t="n">
        <f aca="false">PIB!Z25/PARTICIPAÇÃO_BR!$B25</f>
        <v>0.00658050251886645</v>
      </c>
      <c r="K25" s="43" t="n">
        <f aca="false">PIB!AA25/PARTICIPAÇÃO_BR!$B25</f>
        <v>0.0354155294842875</v>
      </c>
      <c r="L25" s="43" t="n">
        <f aca="false">PIB!AB25/PARTICIPAÇÃO_BR!$B25</f>
        <v>0.0484662992040004</v>
      </c>
      <c r="M25" s="43" t="n">
        <f aca="false">PIB!AC25/PARTICIPAÇÃO_BR!$B25</f>
        <v>0.0575526116973959</v>
      </c>
      <c r="N25" s="43" t="n">
        <f aca="false">PIB!AD25/PARTICIPAÇÃO_BR!$B25</f>
        <v>0.14801494290455</v>
      </c>
      <c r="O25" s="53"/>
      <c r="P25" s="43" t="n">
        <f aca="false">PIB!AF25/PARTICIPAÇÃO_BR!$B25</f>
        <v>0.00317292279540877</v>
      </c>
      <c r="Q25" s="43" t="n">
        <f aca="false">PIB!AG25/PARTICIPAÇÃO_BR!$B25</f>
        <v>0.0116820163466763</v>
      </c>
      <c r="R25" s="43" t="n">
        <f aca="false">PIB!AH25/PARTICIPAÇÃO_BR!$B25</f>
        <v>0.0106448405921938</v>
      </c>
      <c r="S25" s="43" t="n">
        <f aca="false">PIB!AI25/PARTICIPAÇÃO_BR!$B25</f>
        <v>0.0205922441255384</v>
      </c>
      <c r="T25" s="43" t="n">
        <f aca="false">PIB!AJ25/PARTICIPAÇÃO_BR!$B25</f>
        <v>0.0460920238598172</v>
      </c>
      <c r="AP25" s="27"/>
      <c r="AQ25" s="27"/>
      <c r="AR25" s="27"/>
      <c r="AS25" s="27"/>
      <c r="AT25" s="27"/>
      <c r="AU25" s="27"/>
    </row>
    <row r="26" s="27" customFormat="true" ht="15" hidden="false" customHeight="false" outlineLevel="0" collapsed="false">
      <c r="A26" s="22" t="n">
        <v>2013</v>
      </c>
      <c r="B26" s="41" t="n">
        <v>5331619</v>
      </c>
      <c r="C26" s="12"/>
      <c r="D26" s="43" t="n">
        <f aca="false">PIB!T26/PARTICIPAÇÃO_BR!$B26</f>
        <v>0.00981124299602951</v>
      </c>
      <c r="E26" s="43" t="n">
        <f aca="false">PIB!U26/PARTICIPAÇÃO_BR!$B26</f>
        <v>0.0475410550128085</v>
      </c>
      <c r="F26" s="43" t="n">
        <f aca="false">PIB!V26/PARTICIPAÇÃO_BR!$B26</f>
        <v>0.0572171491784733</v>
      </c>
      <c r="G26" s="43" t="n">
        <f aca="false">PIB!W26/PARTICIPAÇÃO_BR!$B26</f>
        <v>0.0771222996921754</v>
      </c>
      <c r="H26" s="44" t="n">
        <f aca="false">PIB!X26/PARTICIPAÇÃO_BR!$B26</f>
        <v>0.191691746879487</v>
      </c>
      <c r="I26" s="51"/>
      <c r="J26" s="43" t="n">
        <f aca="false">PIB!Z26/PARTICIPAÇÃO_BR!$B26</f>
        <v>0.0067811445473296</v>
      </c>
      <c r="K26" s="43" t="n">
        <f aca="false">PIB!AA26/PARTICIPAÇÃO_BR!$B26</f>
        <v>0.0318848469797318</v>
      </c>
      <c r="L26" s="43" t="n">
        <f aca="false">PIB!AB26/PARTICIPAÇÃO_BR!$B26</f>
        <v>0.0457145812213304</v>
      </c>
      <c r="M26" s="43" t="n">
        <f aca="false">PIB!AC26/PARTICIPAÇÃO_BR!$B26</f>
        <v>0.0538329131090153</v>
      </c>
      <c r="N26" s="43" t="n">
        <f aca="false">PIB!AD26/PARTICIPAÇÃO_BR!$B26</f>
        <v>0.138213485857407</v>
      </c>
      <c r="O26" s="51"/>
      <c r="P26" s="43" t="n">
        <f aca="false">PIB!AF26/PARTICIPAÇÃO_BR!$B26</f>
        <v>0.0030300984486999</v>
      </c>
      <c r="Q26" s="43" t="n">
        <f aca="false">PIB!AG26/PARTICIPAÇÃO_BR!$B26</f>
        <v>0.0156562080330767</v>
      </c>
      <c r="R26" s="43" t="n">
        <f aca="false">PIB!AH26/PARTICIPAÇÃO_BR!$B26</f>
        <v>0.0115025679571428</v>
      </c>
      <c r="S26" s="43" t="n">
        <f aca="false">PIB!AI26/PARTICIPAÇÃO_BR!$B26</f>
        <v>0.0232893865831601</v>
      </c>
      <c r="T26" s="43" t="n">
        <f aca="false">PIB!AJ26/PARTICIPAÇÃO_BR!$B26</f>
        <v>0.0534782610220795</v>
      </c>
    </row>
    <row r="27" s="27" customFormat="true" ht="15" hidden="false" customHeight="false" outlineLevel="0" collapsed="false">
      <c r="A27" s="22" t="n">
        <v>2014</v>
      </c>
      <c r="B27" s="41" t="n">
        <v>5778953</v>
      </c>
      <c r="C27" s="47"/>
      <c r="D27" s="43" t="n">
        <f aca="false">PIB!T27/PARTICIPAÇÃO_BR!$B27</f>
        <v>0.00947020548585359</v>
      </c>
      <c r="E27" s="43" t="n">
        <f aca="false">PIB!U27/PARTICIPAÇÃO_BR!$B27</f>
        <v>0.0470134513463096</v>
      </c>
      <c r="F27" s="43" t="n">
        <f aca="false">PIB!V27/PARTICIPAÇÃO_BR!$B27</f>
        <v>0.0565582107178463</v>
      </c>
      <c r="G27" s="43" t="n">
        <f aca="false">PIB!W27/PARTICIPAÇÃO_BR!$B27</f>
        <v>0.0775417936023598</v>
      </c>
      <c r="H27" s="44" t="n">
        <f aca="false">PIB!X27/PARTICIPAÇÃO_BR!$B27</f>
        <v>0.190583661152369</v>
      </c>
      <c r="I27" s="48"/>
      <c r="J27" s="43" t="n">
        <f aca="false">PIB!Z27/PARTICIPAÇÃO_BR!$B27</f>
        <v>0.00644864919429902</v>
      </c>
      <c r="K27" s="43" t="n">
        <f aca="false">PIB!AA27/PARTICIPAÇÃO_BR!$B27</f>
        <v>0.0293368014628106</v>
      </c>
      <c r="L27" s="43" t="n">
        <f aca="false">PIB!AB27/PARTICIPAÇÃO_BR!$B27</f>
        <v>0.0440938888767973</v>
      </c>
      <c r="M27" s="43" t="n">
        <f aca="false">PIB!AC27/PARTICIPAÇÃO_BR!$B27</f>
        <v>0.0514025019123602</v>
      </c>
      <c r="N27" s="43" t="n">
        <f aca="false">PIB!AD27/PARTICIPAÇÃO_BR!$B27</f>
        <v>0.131281841446267</v>
      </c>
      <c r="O27" s="48"/>
      <c r="P27" s="43" t="n">
        <f aca="false">PIB!AF27/PARTICIPAÇÃO_BR!$B27</f>
        <v>0.00302155629155457</v>
      </c>
      <c r="Q27" s="43" t="n">
        <f aca="false">PIB!AG27/PARTICIPAÇÃO_BR!$B27</f>
        <v>0.0176766498834991</v>
      </c>
      <c r="R27" s="43" t="n">
        <f aca="false">PIB!AH27/PARTICIPAÇÃO_BR!$B27</f>
        <v>0.0124643218410489</v>
      </c>
      <c r="S27" s="43" t="n">
        <f aca="false">PIB!AI27/PARTICIPAÇÃO_BR!$B27</f>
        <v>0.0261392916899996</v>
      </c>
      <c r="T27" s="43" t="n">
        <f aca="false">PIB!AJ27/PARTICIPAÇÃO_BR!$B27</f>
        <v>0.0593018197061022</v>
      </c>
      <c r="U27" s="48"/>
      <c r="V27" s="48"/>
      <c r="W27" s="48"/>
      <c r="X27" s="48"/>
      <c r="Y27" s="48"/>
      <c r="Z27" s="48"/>
      <c r="AA27" s="48"/>
      <c r="AB27" s="48"/>
      <c r="AP27" s="12"/>
      <c r="AQ27" s="12"/>
      <c r="AR27" s="12"/>
      <c r="AS27" s="12"/>
      <c r="AT27" s="12"/>
      <c r="AU27" s="12"/>
    </row>
    <row r="28" s="27" customFormat="true" ht="15" hidden="false" customHeight="false" outlineLevel="0" collapsed="false">
      <c r="A28" s="22" t="n">
        <v>2015</v>
      </c>
      <c r="B28" s="41" t="n">
        <v>5995787</v>
      </c>
      <c r="C28" s="49"/>
      <c r="D28" s="43" t="n">
        <f aca="false">PIB!T28/PARTICIPAÇÃO_BR!$B28</f>
        <v>0.0095947026265473</v>
      </c>
      <c r="E28" s="43" t="n">
        <f aca="false">PIB!U28/PARTICIPAÇÃO_BR!$B28</f>
        <v>0.048906062251456</v>
      </c>
      <c r="F28" s="43" t="n">
        <f aca="false">PIB!V28/PARTICIPAÇÃO_BR!$B28</f>
        <v>0.0609152823735458</v>
      </c>
      <c r="G28" s="43" t="n">
        <f aca="false">PIB!W28/PARTICIPAÇÃO_BR!$B28</f>
        <v>0.0859645823440206</v>
      </c>
      <c r="H28" s="44" t="n">
        <f aca="false">PIB!X28/PARTICIPAÇÃO_BR!$B28</f>
        <v>0.20538062959557</v>
      </c>
      <c r="I28" s="50"/>
      <c r="J28" s="43" t="n">
        <f aca="false">PIB!Z28/PARTICIPAÇÃO_BR!$B28</f>
        <v>0.00642777718542625</v>
      </c>
      <c r="K28" s="43" t="n">
        <f aca="false">PIB!AA28/PARTICIPAÇÃO_BR!$B28</f>
        <v>0.0309219100690401</v>
      </c>
      <c r="L28" s="43" t="n">
        <f aca="false">PIB!AB28/PARTICIPAÇÃO_BR!$B28</f>
        <v>0.046909555938599</v>
      </c>
      <c r="M28" s="43" t="n">
        <f aca="false">PIB!AC28/PARTICIPAÇÃO_BR!$B28</f>
        <v>0.0557988845295764</v>
      </c>
      <c r="N28" s="43" t="n">
        <f aca="false">PIB!AD28/PARTICIPAÇÃO_BR!$B28</f>
        <v>0.140058127722642</v>
      </c>
      <c r="O28" s="50"/>
      <c r="P28" s="43" t="n">
        <f aca="false">PIB!AF28/PARTICIPAÇÃO_BR!$B28</f>
        <v>0.00316692544112105</v>
      </c>
      <c r="Q28" s="43" t="n">
        <f aca="false">PIB!AG28/PARTICIPAÇÃO_BR!$B28</f>
        <v>0.0179841521824159</v>
      </c>
      <c r="R28" s="43" t="n">
        <f aca="false">PIB!AH28/PARTICIPAÇÃO_BR!$B28</f>
        <v>0.0140057264349468</v>
      </c>
      <c r="S28" s="43" t="n">
        <f aca="false">PIB!AI28/PARTICIPAÇÃO_BR!$B28</f>
        <v>0.0301656978144441</v>
      </c>
      <c r="T28" s="43" t="n">
        <f aca="false">PIB!AJ28/PARTICIPAÇÃO_BR!$B28</f>
        <v>0.0653225018729279</v>
      </c>
      <c r="U28" s="50"/>
      <c r="V28" s="50"/>
      <c r="W28" s="50"/>
      <c r="X28" s="50"/>
      <c r="Y28" s="50"/>
      <c r="Z28" s="50"/>
      <c r="AA28" s="50"/>
      <c r="AB28" s="50"/>
      <c r="AP28" s="12"/>
      <c r="AQ28" s="12"/>
      <c r="AR28" s="12"/>
      <c r="AS28" s="12"/>
      <c r="AT28" s="12"/>
      <c r="AU28" s="12"/>
    </row>
    <row r="29" customFormat="false" ht="15" hidden="false" customHeight="false" outlineLevel="0" collapsed="false">
      <c r="A29" s="22" t="n">
        <v>2016</v>
      </c>
      <c r="B29" s="41" t="n">
        <v>6259227.78992102</v>
      </c>
      <c r="C29" s="49"/>
      <c r="D29" s="43" t="n">
        <f aca="false">PIB!T29/PARTICIPAÇÃO_BR!$B29</f>
        <v>0.0100700016974057</v>
      </c>
      <c r="E29" s="43" t="n">
        <f aca="false">PIB!U29/PARTICIPAÇÃO_BR!$B29</f>
        <v>0.0570929695263632</v>
      </c>
      <c r="F29" s="43" t="n">
        <f aca="false">PIB!V29/PARTICIPAÇÃO_BR!$B29</f>
        <v>0.0660011755644355</v>
      </c>
      <c r="G29" s="43" t="n">
        <f aca="false">PIB!W29/PARTICIPAÇÃO_BR!$B29</f>
        <v>0.0952508802996806</v>
      </c>
      <c r="H29" s="44" t="n">
        <f aca="false">PIB!X29/PARTICIPAÇÃO_BR!$B29</f>
        <v>0.228415027087885</v>
      </c>
      <c r="I29" s="50"/>
      <c r="J29" s="43" t="n">
        <f aca="false">PIB!Z29/PARTICIPAÇÃO_BR!$B29</f>
        <v>0.00642678410670076</v>
      </c>
      <c r="K29" s="43" t="n">
        <f aca="false">PIB!AA29/PARTICIPAÇÃO_BR!$B29</f>
        <v>0.0381054594475799</v>
      </c>
      <c r="L29" s="43" t="n">
        <f aca="false">PIB!AB29/PARTICIPAÇÃO_BR!$B29</f>
        <v>0.0515975980256104</v>
      </c>
      <c r="M29" s="43" t="n">
        <f aca="false">PIB!AC29/PARTICIPAÇÃO_BR!$B29</f>
        <v>0.0641058032369336</v>
      </c>
      <c r="N29" s="43" t="n">
        <f aca="false">PIB!AD29/PARTICIPAÇÃO_BR!$B29</f>
        <v>0.160235644816825</v>
      </c>
      <c r="O29" s="50"/>
      <c r="P29" s="43" t="n">
        <f aca="false">PIB!AF29/PARTICIPAÇÃO_BR!$B29</f>
        <v>0.00364321759070494</v>
      </c>
      <c r="Q29" s="43" t="n">
        <f aca="false">PIB!AG29/PARTICIPAÇÃO_BR!$B29</f>
        <v>0.0189875100787832</v>
      </c>
      <c r="R29" s="43" t="n">
        <f aca="false">PIB!AH29/PARTICIPAÇÃO_BR!$B29</f>
        <v>0.014403577538825</v>
      </c>
      <c r="S29" s="43" t="n">
        <f aca="false">PIB!AI29/PARTICIPAÇÃO_BR!$B29</f>
        <v>0.031145077062747</v>
      </c>
      <c r="T29" s="43" t="n">
        <f aca="false">PIB!AJ29/PARTICIPAÇÃO_BR!$B29</f>
        <v>0.0681793822710602</v>
      </c>
      <c r="U29" s="50"/>
      <c r="V29" s="50"/>
      <c r="W29" s="50"/>
      <c r="X29" s="50"/>
      <c r="Y29" s="50"/>
      <c r="Z29" s="50"/>
      <c r="AA29" s="50"/>
      <c r="AB29" s="50"/>
    </row>
    <row r="30" customFormat="false" ht="15" hidden="false" customHeight="false" outlineLevel="0" collapsed="false">
      <c r="A30" s="22" t="n">
        <v>2017</v>
      </c>
      <c r="B30" s="41" t="n">
        <v>6553842.69049999</v>
      </c>
      <c r="C30" s="49"/>
      <c r="D30" s="43" t="n">
        <f aca="false">PIB!T30/PARTICIPAÇÃO_BR!$B30</f>
        <v>0.00934388291714322</v>
      </c>
      <c r="E30" s="43" t="n">
        <f aca="false">PIB!U30/PARTICIPAÇÃO_BR!$B30</f>
        <v>0.0531466242085274</v>
      </c>
      <c r="F30" s="43" t="n">
        <f aca="false">PIB!V30/PARTICIPAÇÃO_BR!$B30</f>
        <v>0.0625554945482288</v>
      </c>
      <c r="G30" s="43" t="n">
        <f aca="false">PIB!W30/PARTICIPAÇÃO_BR!$B30</f>
        <v>0.0892791553677521</v>
      </c>
      <c r="H30" s="44" t="n">
        <f aca="false">PIB!X30/PARTICIPAÇÃO_BR!$B30</f>
        <v>0.214325157041651</v>
      </c>
      <c r="I30" s="50"/>
      <c r="J30" s="43" t="n">
        <f aca="false">PIB!Z30/PARTICIPAÇÃO_BR!$B30</f>
        <v>0.00609328050165711</v>
      </c>
      <c r="K30" s="43" t="n">
        <f aca="false">PIB!AA30/PARTICIPAÇÃO_BR!$B30</f>
        <v>0.0366323772065655</v>
      </c>
      <c r="L30" s="43" t="n">
        <f aca="false">PIB!AB30/PARTICIPAÇÃO_BR!$B30</f>
        <v>0.0485869631441258</v>
      </c>
      <c r="M30" s="43" t="n">
        <f aca="false">PIB!AC30/PARTICIPAÇÃO_BR!$B30</f>
        <v>0.0596030362413754</v>
      </c>
      <c r="N30" s="43" t="n">
        <f aca="false">PIB!AD30/PARTICIPAÇÃO_BR!$B30</f>
        <v>0.150915657093724</v>
      </c>
      <c r="O30" s="50"/>
      <c r="P30" s="43" t="n">
        <f aca="false">PIB!AF30/PARTICIPAÇÃO_BR!$B30</f>
        <v>0.0032506024154861</v>
      </c>
      <c r="Q30" s="43" t="n">
        <f aca="false">PIB!AG30/PARTICIPAÇÃO_BR!$B30</f>
        <v>0.0165142470019619</v>
      </c>
      <c r="R30" s="43" t="n">
        <f aca="false">PIB!AH30/PARTICIPAÇÃO_BR!$B30</f>
        <v>0.013968531404103</v>
      </c>
      <c r="S30" s="43" t="n">
        <f aca="false">PIB!AI30/PARTICIPAÇÃO_BR!$B30</f>
        <v>0.0296761191263767</v>
      </c>
      <c r="T30" s="43" t="n">
        <f aca="false">PIB!AJ30/PARTICIPAÇÃO_BR!$B30</f>
        <v>0.0634094999479277</v>
      </c>
      <c r="U30" s="50"/>
      <c r="V30" s="50"/>
      <c r="W30" s="50"/>
      <c r="X30" s="50"/>
      <c r="Y30" s="50"/>
      <c r="Z30" s="50"/>
      <c r="AA30" s="50"/>
      <c r="AB30" s="50"/>
    </row>
    <row r="31" customFormat="false" ht="15" hidden="false" customHeight="false" outlineLevel="0" collapsed="false">
      <c r="A31" s="22" t="n">
        <v>2018</v>
      </c>
      <c r="B31" s="41" t="n">
        <v>6827585.90738597</v>
      </c>
      <c r="C31" s="49"/>
      <c r="D31" s="43" t="n">
        <f aca="false">PIB!T31/PARTICIPAÇÃO_BR!$B31</f>
        <v>0.010408542614581</v>
      </c>
      <c r="E31" s="43" t="n">
        <f aca="false">PIB!U31/PARTICIPAÇÃO_BR!$B31</f>
        <v>0.0514719494343699</v>
      </c>
      <c r="F31" s="43" t="n">
        <f aca="false">PIB!V31/PARTICIPAÇÃO_BR!$B31</f>
        <v>0.0626060085549342</v>
      </c>
      <c r="G31" s="43" t="n">
        <f aca="false">PIB!W31/PARTICIPAÇÃO_BR!$B31</f>
        <v>0.0866801059550099</v>
      </c>
      <c r="H31" s="44" t="n">
        <f aca="false">PIB!X31/PARTICIPAÇÃO_BR!$B31</f>
        <v>0.211166606558895</v>
      </c>
      <c r="I31" s="50"/>
      <c r="J31" s="43" t="n">
        <f aca="false">PIB!Z31/PARTICIPAÇÃO_BR!$B31</f>
        <v>0.00703336833893772</v>
      </c>
      <c r="K31" s="43" t="n">
        <f aca="false">PIB!AA31/PARTICIPAÇÃO_BR!$B31</f>
        <v>0.0361914433410486</v>
      </c>
      <c r="L31" s="43" t="n">
        <f aca="false">PIB!AB31/PARTICIPAÇÃO_BR!$B31</f>
        <v>0.0506095200629452</v>
      </c>
      <c r="M31" s="43" t="n">
        <f aca="false">PIB!AC31/PARTICIPAÇÃO_BR!$B31</f>
        <v>0.0623656992725353</v>
      </c>
      <c r="N31" s="43" t="n">
        <f aca="false">PIB!AD31/PARTICIPAÇÃO_BR!$B31</f>
        <v>0.156200031015467</v>
      </c>
      <c r="O31" s="50"/>
      <c r="P31" s="43" t="n">
        <f aca="false">PIB!AF31/PARTICIPAÇÃO_BR!$B31</f>
        <v>0.00337517427564328</v>
      </c>
      <c r="Q31" s="43" t="n">
        <f aca="false">PIB!AG31/PARTICIPAÇÃO_BR!$B31</f>
        <v>0.0152805060933213</v>
      </c>
      <c r="R31" s="43" t="n">
        <f aca="false">PIB!AH31/PARTICIPAÇÃO_BR!$B31</f>
        <v>0.011996488491989</v>
      </c>
      <c r="S31" s="43" t="n">
        <f aca="false">PIB!AI31/PARTICIPAÇÃO_BR!$B31</f>
        <v>0.0243144066824745</v>
      </c>
      <c r="T31" s="43" t="n">
        <f aca="false">PIB!AJ31/PARTICIPAÇÃO_BR!$B31</f>
        <v>0.0549665755434281</v>
      </c>
      <c r="U31" s="50"/>
      <c r="V31" s="50"/>
      <c r="W31" s="50"/>
      <c r="X31" s="50"/>
      <c r="Y31" s="50"/>
      <c r="Z31" s="50"/>
      <c r="AA31" s="50"/>
      <c r="AB31" s="50"/>
    </row>
    <row r="32" customFormat="false" ht="12.75" hidden="false" customHeight="false" outlineLevel="0" collapsed="false">
      <c r="A32" s="30"/>
      <c r="B32" s="41"/>
      <c r="K32" s="54"/>
      <c r="L32" s="54"/>
      <c r="M32" s="54"/>
      <c r="N32" s="54"/>
      <c r="O32" s="54"/>
      <c r="P32" s="54"/>
      <c r="Q32" s="54"/>
    </row>
    <row r="33" customFormat="false" ht="12.75" hidden="false" customHeight="false" outlineLevel="0" collapsed="false">
      <c r="A33" s="31" t="s">
        <v>27</v>
      </c>
      <c r="B33" s="55"/>
      <c r="C33" s="55"/>
      <c r="D33" s="55"/>
      <c r="E33" s="55"/>
      <c r="F33" s="55"/>
      <c r="G33" s="56"/>
      <c r="H33" s="56"/>
      <c r="I33" s="56"/>
      <c r="J33" s="56"/>
    </row>
    <row r="34" customFormat="false" ht="12.75" hidden="false" customHeight="false" outlineLevel="0" collapsed="false"/>
    <row r="35" customFormat="false" ht="18" hidden="false" customHeight="false" outlineLevel="0" collapsed="false"/>
    <row r="36" customFormat="false" ht="12.75" hidden="false" customHeight="false" outlineLevel="0" collapsed="false"/>
    <row r="37" customFormat="false" ht="12.75" hidden="false" customHeight="false" outlineLevel="0" collapsed="false"/>
    <row r="38" customFormat="false" ht="12.75" hidden="false" customHeight="false" outlineLevel="0" collapsed="false"/>
    <row r="39" customFormat="false" ht="12.75" hidden="false" customHeight="false" outlineLevel="0" collapsed="false"/>
    <row r="40" customFormat="false" ht="12.75" hidden="false" customHeight="false" outlineLevel="0" collapsed="false"/>
    <row r="1048576" customFormat="false" ht="12.75" hidden="true" customHeight="false" outlineLevel="0" collapsed="false"/>
  </sheetData>
  <mergeCells count="4">
    <mergeCell ref="D6:T6"/>
    <mergeCell ref="D7:H7"/>
    <mergeCell ref="J7:N7"/>
    <mergeCell ref="P7:T7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LibreOffice/6.0.6.2$Windows_X86_64 LibreOffice_project/0c292870b25a325b5ed35f6b45599d2ea4458e77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2018-06-08T12:20:54Z</dcterms:created>
  <dc:creator>Marcello Souza</dc:creator>
  <dc:description/>
  <dc:language>en-US</dc:language>
  <cp:lastModifiedBy>Leandro Gilio</cp:lastModifiedBy>
  <dcterms:modified xsi:type="dcterms:W3CDTF">2019-04-12T13:57:23Z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