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bserp\Downloads\SHITECH\documentação\"/>
    </mc:Choice>
  </mc:AlternateContent>
  <xr:revisionPtr revIDLastSave="0" documentId="8_{99AF372C-CA99-413B-BCA7-43763F2C1A35}" xr6:coauthVersionLast="47" xr6:coauthVersionMax="47" xr10:uidLastSave="{00000000-0000-0000-0000-000000000000}"/>
  <bookViews>
    <workbookView xWindow="-120" yWindow="-120" windowWidth="20730" windowHeight="11160" xr2:uid="{00000000-000D-0000-FFFF-FFFF00000000}"/>
  </bookViews>
  <sheets>
    <sheet name="Backlog SHITECH" sheetId="1" r:id="rId1"/>
  </sheets>
  <definedNames>
    <definedName name="_xlnm._FilterDatabase" localSheetId="0" hidden="1">'Backlog SHITECH'!$B$2:$J$133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09" i="1" l="1"/>
  <c r="Q107" i="1"/>
  <c r="Q108" i="1"/>
  <c r="Q106" i="1" l="1"/>
  <c r="Q110" i="1"/>
  <c r="V108" i="1" s="1"/>
  <c r="W108" i="1" s="1"/>
  <c r="U108" i="1" l="1"/>
  <c r="U107" i="1"/>
  <c r="V107" i="1" s="1"/>
  <c r="W107" i="1"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1">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futureMetadata>
  <valueMetadata count="21">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valueMetadata>
</metadata>
</file>

<file path=xl/sharedStrings.xml><?xml version="1.0" encoding="utf-8"?>
<sst xmlns="http://schemas.openxmlformats.org/spreadsheetml/2006/main" count="392" uniqueCount="147">
  <si>
    <t>Requisito</t>
  </si>
  <si>
    <t>Sub-requisito / Descrição</t>
  </si>
  <si>
    <t>Classificação</t>
  </si>
  <si>
    <t>Funcional</t>
  </si>
  <si>
    <t>Situação</t>
  </si>
  <si>
    <t>Tamanho</t>
  </si>
  <si>
    <t>Tam (#)</t>
  </si>
  <si>
    <t>Prioridade</t>
  </si>
  <si>
    <t>SPRINT</t>
  </si>
  <si>
    <t xml:space="preserve">1.0
 TELA INICIAL
</t>
  </si>
  <si>
    <t>1.1. TELA INICIAL. ( Informações da tela)</t>
  </si>
  <si>
    <t>Essencial</t>
  </si>
  <si>
    <t>Sim</t>
  </si>
  <si>
    <t>Feito</t>
  </si>
  <si>
    <t>G</t>
  </si>
  <si>
    <t>SP2</t>
  </si>
  <si>
    <t>No parte superior da tela inicial haverá uma barra de navegação (1.2). Abaixo terá 3 botões que irão redirecionar o usuário para partes específicas do site, sendo eles da esquerda para direita: QUEM SOMOS, NOSSO PROPÓSITO E SIMULADOR(1.3).  Seção de PRODUTO DISPONÍVEL(1.4). Seção de QUEM SOMOS E NOSSO PROPÓSITO(1.5).  O simulador financeiro (1.6) e ao final o footer do site(1.7)</t>
  </si>
  <si>
    <t>1.2. TELA INICIAL. (Barra de navegação)</t>
  </si>
  <si>
    <t>A barra de navegação será composta pelos seguintes itens da esquerda para direita: Um input para o usuário executar pesquisas dentro do site, na parte central a logo do projeto e ao final, um texto de "bem-vindo" com outro texto "entrar" logo abaixo, a direita desses dois textos terá um icone de login.</t>
  </si>
  <si>
    <t>IMAGEM DE ILUSTRAÇÃO ABAIXO</t>
  </si>
  <si>
    <t>1.3. TELA INICIAL. (BOTÕES SUPERIORES)</t>
  </si>
  <si>
    <t>Haverá 3 botões da esquerda para direita, sendo eles: QUEM SOMOS, que irá direcionar o usuário para a parte de "quem somos"(1.5).O segundo botão será NOSSO PROPÓSITO que irá direcionar o usuário para a parte "nosso propósito"(1.5), Por fim terá um botão SIMULAR que irá direcionar o usuário para a parte de simulação (1.6)</t>
  </si>
  <si>
    <t>1.4. TELA INICIAL. (PRODUTO DISPONÍVEL)</t>
  </si>
  <si>
    <t>Importante</t>
  </si>
  <si>
    <t>Não</t>
  </si>
  <si>
    <t>Possui um título "PRODUTO DISPONÍVEL". Abaixo haverá uma divisão de dois blocos na parte central dessa seção. A esquerda terá um subtitulo "Aumente a eficiência do seu cultivo em mais de 20% !!!" e 2 textos logo abaixo, sendo eles respectivamente: "Com nossos sensores que auxiliam na adequação de ambiente em cultivo de Fungos" e "Fique à frente do mercado com nosso inovador sistema de sensores, garantindo a segurança e a integridade do seu cultivo, promovendo o ambiente perfeito para a criação de seus fungos!". O segundo bloco a direita terá a imagem de uma plantação de cogumelo</t>
  </si>
  <si>
    <t>1.5. TELA INICIAL (QUEM SOMOS/NOSSO PROPÓSITO)</t>
  </si>
  <si>
    <t>Essa seção será divida em 2 blocos na parte central. O bloco da esquerda terá o título "QUEM SOMOS" com o seguinte texto abaixo: "Shitech é uma empresa de tecnologia voltada a promover soluções eficientes para o produtor de fungos.
 Em 2024, notou-se uma crescente demanda por fungos  no Brasil e nossa missão é ajudar produtores  a aprimorar a eficiência e a qualidade do seu cultivo, oferecendo nossas soluções revolucionárias e tecnológicas.". O bloco da direita terá o título "NOSSO PROPÓSITO " e o seguinte texto abaixo deste título: " Estamos aqui para fazer do seu sucesso o nosso principal objetivo. Na Shitech, buscamos revolucionar o cultivo de fungos utilizando tecnologia de ponta.
 Acreditamos no poder da inovação para criar as condições ideais para aumentar a produtividade e elevar a qualidade dos fungos. Transformando os processos de cultivo, tornando-os mais eficientes, sustentáveis e lucrativos. "</t>
  </si>
  <si>
    <t>1.6. TELA INICIAL (SIMULADOR FINANCEIRO)</t>
  </si>
  <si>
    <t>Pendente</t>
  </si>
  <si>
    <t>A seção de simulador financeiro será uma ferramente onde nossos clientes poderão preencher alguns dados para terem uma projeção de potencial de lucro conosco.  O título dessa seção será: "FAÇA JÁ SUA SIMULAÇÃO!" com o subtítulo "E venha fazer parte da família SHITECH " abaixo. Logo depois terá o seguinte texto: "Prezado Produtor de Fungos,
Em 2014, a SciELO realizou uma pesquisa que demonstrou que linhagens de cogumelos Shimeji (Pleurotus spp.) e Champignon de Paris (Agaricus bisporus), quando cultivadas sob controle rigoroso de temperatura e umidade, podem apresentar um aumento de produtividade de até 20,7%. Problemas relacionados à variação desses fatores podem gerar perdas significativas nos cultivos". Ao lado possuí um ícone que ao clicar leva o usuário à pesquisa da SciELO.
"Faça uma simulação e descubra o quanto sua produção pode crescer ao contar com a parceria da Shitech!".
 Após o texto, teremos 4 inputs, com os seguintes titulos: "Informe a média de produção de cogumelos por safra, em quilos:", "Informe a duração média do ciclo de cultivo, em dias:", "Informe o preço (por kg) de seus fungos:
" e "IInforme a média de quantidade de safras por ano:". 
Ao final teremos um botão "simular".</t>
  </si>
  <si>
    <t>1.7. TELA INICIAL (FOOTER)</t>
  </si>
  <si>
    <r>
      <rPr>
        <sz val="16"/>
        <color rgb="FF000000"/>
        <rFont val="Aptos Narrow"/>
        <family val="2"/>
        <scheme val="minor"/>
      </rPr>
      <t xml:space="preserve">O footer conterá algumas informações relevantes para nossos clientes. Sendo divido em 4 blocos, temos </t>
    </r>
    <r>
      <rPr>
        <sz val="16"/>
        <color rgb="FFA68A64"/>
        <rFont val="Aptos Narrow"/>
        <family val="2"/>
        <scheme val="minor"/>
      </rPr>
      <t xml:space="preserve">INICIO </t>
    </r>
    <r>
      <rPr>
        <sz val="16"/>
        <color rgb="FF000000"/>
        <rFont val="Aptos Narrow"/>
        <family val="2"/>
        <scheme val="minor"/>
      </rPr>
      <t xml:space="preserve">como primeiro bloco, com as seguintes opções QUEM SOMOS, que irá redirecionar o usuário para a seção de quem somos (1.5), PRODUTOS, que irá redirecionar o usuário para seção de produtos (1.4), PROPÓSITOS, que irá redirecionar o usuário para seção de propósitos (1.5) e SIMULADOR, que irá redirecionar o usuário para a seção de simulador financeiro (1.6). O segundo bloco seria </t>
    </r>
    <r>
      <rPr>
        <sz val="16"/>
        <color rgb="FFA68A64"/>
        <rFont val="Aptos Narrow"/>
        <family val="2"/>
        <scheme val="minor"/>
      </rPr>
      <t>OUVIDORIA</t>
    </r>
    <r>
      <rPr>
        <sz val="16"/>
        <color rgb="FF000000"/>
        <rFont val="Aptos Narrow"/>
        <family val="2"/>
        <scheme val="minor"/>
      </rPr>
      <t xml:space="preserve"> com 2 meios de contato, sendo o primeiro o email "ouvidoria@shitech.com" com um ícone de carta ao lado. O segudo meio de contato seria pelo telefone (11) 95782 2442 com o ícone de um telefone ao lado. O terceiro bloco seria </t>
    </r>
    <r>
      <rPr>
        <sz val="16"/>
        <color rgb="FFA68A64"/>
        <rFont val="Aptos Narrow"/>
        <family val="2"/>
        <scheme val="minor"/>
      </rPr>
      <t>SUPORTE</t>
    </r>
    <r>
      <rPr>
        <sz val="16"/>
        <color rgb="FF000000"/>
        <rFont val="Aptos Narrow"/>
        <family val="2"/>
        <scheme val="minor"/>
      </rPr>
      <t xml:space="preserve"> com 2 meios de contato, sendo o primeiro o email "atendimento@shitech.com" com um ícone de carta ao lado. O segudo meio de contato seria pelo telefone (11) 91212 2222com o ícone de um telefone ao lado. O quarto e último bloco seria o de ENDEREÇO, com o endereço Rua Mushroom, 595, São Paulo - SP.
Na parte central teremos a logo da Shitech.
</t>
    </r>
  </si>
  <si>
    <t xml:space="preserve">2.0
 TELA LOGIN
</t>
  </si>
  <si>
    <t>2.1.TELA LOGIN</t>
  </si>
  <si>
    <t>P</t>
  </si>
  <si>
    <t>A tela de login será composta na parte superior pelo nome SHITECH, em baixo um texto escrito login seguido da logo da SHITECH, abaixo da logo ficará os campos de entrada de email e senha, e na parte inferior ficará o botão de Entrar, a baixo ficará a opção de esquecer a senha e a opção de se cadastrar.</t>
  </si>
  <si>
    <t xml:space="preserve">IMAGEM DE ILUSTRAÇÃO ABAIXO 
(Cor de fundo: #A68A64 Cor das letras: #936639) </t>
  </si>
  <si>
    <t>2.2. LOGO DA TELA DE CADASTRO</t>
  </si>
  <si>
    <t>Na parte superior da tela de login ficará o logo da empresa junto com o nome e "LOGIN". Cor: #A68A64</t>
  </si>
  <si>
    <t>2.3. INPUTS DE EMAIL E SENHA</t>
  </si>
  <si>
    <t>A tela de login terá 2 inputs "email' e "senha" para que o usuário possa efetuar o processo. Cor: #A68A64</t>
  </si>
  <si>
    <t xml:space="preserve">2.4. BOTÃO DE ENTRADA </t>
  </si>
  <si>
    <t>O Botão "ENTRAR" irá direcionar o usuário a Tela Inical (1.0) 
(Cor do Botão: #936639 Border Radius: 100px)</t>
  </si>
  <si>
    <t>2.5. BOTÕES DE ESQUECI A SENHA E CADASTRO</t>
  </si>
  <si>
    <t>Abaixo do botão de entrar temos 2 links "Esqueceu sua senha?" e "Não possui conta? Cadastre-se" , o primeiro levará o usuário a redefinição de senha e o segundo o levará à Tela de Cadastro (3.0).</t>
  </si>
  <si>
    <t>3.0 
TELA DE CADASTRO</t>
  </si>
  <si>
    <t>3.1. TELA DE CADASTRO (INFORMAÇÕES DA TELA)</t>
  </si>
  <si>
    <t>Essa tela será a tela onde o usuário irá se cadastrar no site. Na parte central da tela terá um quadrado branco. Na parte superior do quadrado, alinhado na parte central do eixo horizontal, terá a logo da SHITECH (3.1). Logo abaixo, na parte central estarão os inputs para cadastro (3.2). Na parte final, terá um botão de "CADASTRAR" e abaixo deste botão outro de "Já possui uma conta?" (3.3).</t>
  </si>
  <si>
    <t>3.2. TELA DE CADASTRO (LOGO)</t>
  </si>
  <si>
    <t>Na parte superior da tela de cadastro ficará o logo da empresa. Cor: #A68A64</t>
  </si>
  <si>
    <t>3.3. TELA DE CADASTRO (INPUTS)</t>
  </si>
  <si>
    <t>São 8 inputs, um embaixo do outro, o primeiro é o de Razão Social (esse campo não tem validação), o segundo input é o de Email (esse campo deve possuir uma validação para verificar se o texto contém  ‘@’ e se termina com ‘.com’ ou ‘.br’), o terceiro input é o de Telefone (esse campo deve possuir uma validação para verificar se o tamanho do telefone é de 10 ou 11 digitos), o quarto input é o de CNPJ (esse campo deve possuir uma validação para verificar se o CNPJ é de tamanho 14), o quinto input é o de Senha (esse campo deve possuir uma validação para verificar se o texto contém . ou ! ou – ou _ ou $, se contém no mínimo uma letra maiúscula e uma minúscula e se contém no mínimo um número) o sexto input é o de Confirmação Senha (esse campo deve possuir uma validação para verificar se a confirmação senha é igual a senha inserida), o sétimo input será qual a unidade o usuário trabalha, devendo ser maior ou igual a 0. Por último temos a função onde o usuário deve escolher entre gestor, supervisor ou comum, sendo que ao menos um desses inputs devem estar preenchidos.</t>
  </si>
  <si>
    <t>3.4. TELA DE CADASTRO (BOTÕES).</t>
  </si>
  <si>
    <t>Teremos 2 botões abaixo dos inputs. O botão "CADASTRAR" irá direcionar o usuário para a tela de login(2.0) caso o mesmo já tenha preenchido todos os dados corretamente. O botão "Já possui uma conta?" irá direcionar o usuário para a tela do login (2.0)</t>
  </si>
  <si>
    <t>4.0
TELA DE DASHBOARD</t>
  </si>
  <si>
    <t>4.1. TELA DE DASHBOARD. (Informações da tela)</t>
  </si>
  <si>
    <t>GG</t>
  </si>
  <si>
    <t>No parte superior da tela inicial haverá uma barra de navegação (4.2). Abaixo terá o título 'Informações sobre Linha de Produção". Ao lado haverá 1 select (4.3).  Mais abaixo haverá as KPIs (4.4) e por fim os gráficos (4.5).</t>
  </si>
  <si>
    <t>4.2. TELA DE DASHBOARD. (Barra de nevegação)</t>
  </si>
  <si>
    <t>A barra de navegação terá a cor de fundo (#BAA68A). A direita da barra de navegação terá o segunte texto: Bem-vindo! ${nomeEmpresa} com um ícone de perfil a direita.</t>
  </si>
  <si>
    <t xml:space="preserve">IMAGEM ILUSTRATIVA ABAIXO </t>
  </si>
  <si>
    <t>4.3 TELA DE DASHBOARD. (Opções de monitoramento)</t>
  </si>
  <si>
    <t xml:space="preserve"> Ao lado do título 'Informações sobre Linha de Produção" haverá 1 select onde o usuário poderá escolher entre: "Todos os sensores" e "Lotes". Ao selecionar "Lotes", outro select aparecerá na tela no canto direito, onde o mesmo poderá escolher o lote que deseja monitorar.</t>
  </si>
  <si>
    <t>4.4 TELA DE DASHBOARD. (KPIs)</t>
  </si>
  <si>
    <t>Ao selecionar a opção "Todos os sensores" o usuário terá acesso à 4 KPIs sendo elas:  "Média da umidade diária", "Média da temperatura diária", "Horários de maior variação" e "Maiores variações entre os sensores".  As informações devem ser dinâmicas e estarem de acordo com os gráficos aprensentados.  Ao lado da umidade e temperatura temos uma "barra", sua altura varia de acordo com as medidas apresentadas. Caso as medidas entre em estado de alerta, uma imagem (um triângulo com ponto de exclamação no meio) aparecerá ao lado para sinalizar o usuário.</t>
  </si>
  <si>
    <t>Ao selecionar a opção "Lotes" apenas uma KPI se diferencia das anteriores sendo ela: "Sensor que mais emitiu alertas" onde o usuário poderá saber qual sensor pertencente daquele lote mais aprensentou variações de temperatura e umidade.</t>
  </si>
  <si>
    <t>4.5 TELA DE DASHBOARD. (Gráficos)</t>
  </si>
  <si>
    <t>A dashboard apresentará 2 gráficos. Sendo eles: "Temperatura e Umidade diária" um gráfico de linha e "Temperatura e Umidade média mensal" um gráfico de barra.</t>
  </si>
  <si>
    <t>5.0 BANCO DE DADOS</t>
  </si>
  <si>
    <t>5.1 BANCO DE DADOS (MYSQL)</t>
  </si>
  <si>
    <t>Os dados serão armazenados em um banco de dados MySQL Server que estará instalado em uma VM com o sistema operacional Lubuntu</t>
  </si>
  <si>
    <t>5.2 ENTIDADE EMPRESA</t>
  </si>
  <si>
    <t>Os dados da empresa serão armazenados em uma tabela no MySQL Server com os seguintes campos: 
idEmpresa INT PRIMARY KEY AUTO_INCREMENT,
razaoSocial VARCHAR(60) NOT NULL,
nomeFantasia VARCHAR(144) NOT NULL,
cnpj CHAR(14) NOT NULL,
status_cliente TINYINT(1) NOT NULL;</t>
  </si>
  <si>
    <t>5.3 ENTIDADE USUÁRIO</t>
  </si>
  <si>
    <t>Os dados do usuário serão armazenados em uma tabela no MySQL Server com os seguintes campos: 
idRepresentante INT PRIMARY KEY AUTO_INCREMENT,
fkEmpresa INT NOT NULL,
nome VARCHAR(60) NOT NULL,
cpf CHAR(11) NOT NULL,
telefone CHAR(11) NOT NULL,
status_colaborador TINYINT(1) NOT NULL,
unidade CHAR(3) NOT NULL,
cargo VARCHAR(45) NOT NULL,
email VARCHAR(256) NOT NULL,
senha CHAR(32) NOT NULL;</t>
  </si>
  <si>
    <t>5.4 ENTIDADE LOTE</t>
  </si>
  <si>
    <t>Os dados dos lotes serão armazenados em uma tabela no MySQL Server com os seguintes campos: 
idLote INT PRIMARY KEY AUTO_INCREMENT,
dtPlantacao DATE NOT NULL,
dtColheita DATE NOT NULL,
dtFrutificacao DATE NOT NULL,
localidade CHAR(6) NOT NULL,
tipo VARCHAR(45) NOT NULL,
fkEmpresa INT NOT NULL;</t>
  </si>
  <si>
    <t>5.5 ENTIDADE SENSOR</t>
  </si>
  <si>
    <t>Os dados do sensor serão armazenados em uma tabela no MySQL Server com os seguintes campos: 
idSensor INT PRIMARY KEY AUTO_INCREMENT,
fkLote INT NOT NULL,
manutencao DATE NOT NULL,
sensorStatus TINYINT(1) NOT NULL,
posicao CHAR(6) NOT NULL;</t>
  </si>
  <si>
    <t>5.6  ENTIDADE DADOS</t>
  </si>
  <si>
    <t>Os dados de temperatura e umidade serão armazenados em uma tabela no MySQL Server com os seguintes campos: 
idDados INT AUTO_INCREMENT,
fkSensor INT NOT NULL,
temperatura DECIMAL(5,2) NOT NULL,
umidade DECIMAL(5,2) NOT NULL,
horarioCaptura DATETIME NOT NULL;</t>
  </si>
  <si>
    <t>5.7 MODELAGEM LÓGICA V1</t>
  </si>
  <si>
    <t>Primeira versão da modelagem lógica do banco de dados com todas as entidades, atributos e relacionamentos definidos.</t>
  </si>
  <si>
    <t xml:space="preserve">5.8  SCRIPT </t>
  </si>
  <si>
    <t>Script de criação com todas as entidades, atributos e relacionamentos em banco local.</t>
  </si>
  <si>
    <t>6.0
 DIAGRAMA DE NEGÓCIO</t>
  </si>
  <si>
    <t>Criação do diagrama de negócio para trazer uma clareza visualmente em relação ao projeto e como ele funcionará</t>
  </si>
  <si>
    <t>M</t>
  </si>
  <si>
    <t>SP1</t>
  </si>
  <si>
    <t>TOTAL</t>
  </si>
  <si>
    <t>7.0 
PROTÓTIPO DO SITE</t>
  </si>
  <si>
    <t>Realização do protótipo do site institucional com todas as telas, paleta de cores, fontes, botões e informações já definidos.</t>
  </si>
  <si>
    <t>8.0 
SIMULADOR FINANCEIRO</t>
  </si>
  <si>
    <t>Para que o cliente possa fazer simulações de contratação do produto no site, será realizado um simulador financeiro em HTML/JavaScript.</t>
  </si>
  <si>
    <t>9.0
 FERRAMENTA DE GESTÃO DE PROJETO</t>
  </si>
  <si>
    <t>Configuração da ferramenta de gestão (Trello) com todos os requisitos e processos do projeto.</t>
  </si>
  <si>
    <t>SP3</t>
  </si>
  <si>
    <t xml:space="preserve">10.0
 IDE ARDUINO
</t>
  </si>
  <si>
    <t>Instalação e configuração do IDE Arduíno UNO R3 para utilização no projeto e execução do código com o sensor.</t>
  </si>
  <si>
    <t>MÉDIA</t>
  </si>
  <si>
    <t xml:space="preserve">11.0
 LINUX NA VM
</t>
  </si>
  <si>
    <t>Instalação do SO Linux na máquina virtual local para futuro uso no projeto.</t>
  </si>
  <si>
    <t>PP</t>
  </si>
  <si>
    <t>12.0
 PLANILHA RISCOS</t>
  </si>
  <si>
    <t>Planilha de gestão para identificação, análise qualitativa e planejamento de resposta de riscos do projeto.</t>
  </si>
  <si>
    <t xml:space="preserve">13.0 ESPECIFICAÇÃO DASHBOARD
</t>
  </si>
  <si>
    <t>Especificação dos dados e informações que serão mostrados na Dashboard do projeto.</t>
  </si>
  <si>
    <t>14.0 
DIAGRAMA DE SOLUÇÃO</t>
  </si>
  <si>
    <t>Criação do diagrama de solução para visualização completa de como funcionará a solução de maneira técnica.</t>
  </si>
  <si>
    <t>15.0 
CONEXÃO ESTÁVEL</t>
  </si>
  <si>
    <t>A aplicação deverá ter uma conexão estável.</t>
  </si>
  <si>
    <t>16.0
 SENSORES</t>
  </si>
  <si>
    <t>A solução deve ter obrigatoriamente o sensor de umidade e temperatura DHT11.</t>
  </si>
  <si>
    <t>17.0
 SEGURANÇA</t>
  </si>
  <si>
    <t xml:space="preserve">Segurança do Banco de Dados para que informações não sejam vazadas ou utilizadas de forma incorreta ou imprudente; </t>
  </si>
  <si>
    <t>18.0 
TEMPO DE RESPOSTA</t>
  </si>
  <si>
    <t>O site deve ter um delay máximo de 5 segundos para devolver respostas das requisições de usuário.</t>
  </si>
  <si>
    <t>19.0
COLETA DE DADOS</t>
  </si>
  <si>
    <t>O Arduino UNO R3 em conjunto com o sensor DHT11 irá coletar os dados de umidade e temperatura das estufas.</t>
  </si>
  <si>
    <t>20.0
TRANSFERÊNCIA ENTRE APLICAÇÕES</t>
  </si>
  <si>
    <t>A API dat-acqu-ino será utilizada para a transferência de dados entre o sensor do Arduino e o banco de dados MySQL.</t>
  </si>
  <si>
    <t>21.0
INTERFACE  AMIGÁVEL E INTUITIVA</t>
  </si>
  <si>
    <t>A interface do sistema deve ser simples e fácil de usar.</t>
  </si>
  <si>
    <t>22.0
ALERTA DE NOTIFICAÇÃO SOBRE VARIAÇÃO DE MÉTRICAS</t>
  </si>
  <si>
    <t>O sistema notificará o usuário quando a variação de temperatura e/ou umidade for considerada grande, tanto negativamente, como positivamente.</t>
  </si>
  <si>
    <t>23.0
ROLAGEM DAS TELAS NA VERTICAL</t>
  </si>
  <si>
    <t>As telas do website serão todas feitas com rolagem na vertical.</t>
  </si>
  <si>
    <t>24.0
MYSQL NA VM</t>
  </si>
  <si>
    <t>Instalação do MySQL na Máquina Virtual Linux para futuras inserções de dados.</t>
  </si>
  <si>
    <t>25.0
API PARA CRIAÇÃO DA DASHBOARD</t>
  </si>
  <si>
    <t>Deve ser usada uma API para transmitir os dados do Banco de Dados para o site com a dashboard que terá gráficos e informações uteis baseadas nos dados transmitidos.</t>
  </si>
  <si>
    <t>26.0
TESTE INTEGRADO DO ANALYTCS</t>
  </si>
  <si>
    <t>Testes completos do sistema de análise de dados para garantir precisão, velocidade e ausência de erros antes do lançamento.</t>
  </si>
  <si>
    <t>27.0
TESTE INTEGRADO DA SOLUÇÃO DE IOT</t>
  </si>
  <si>
    <t>Testar todo o sistema IoT para garantir que todas as partes trabalhem juntas corretamente, de forma segura e confiável.</t>
  </si>
  <si>
    <t>28.0
TESTE INTEGRADO (ARDUÍNO + DB)</t>
  </si>
  <si>
    <t>Testar se o Arduino consegue enviar corretamente dados de temperatura e umidade para o banco de dados MySQL, e verificar se a conexão é estável e rápida.</t>
  </si>
  <si>
    <r>
      <rPr>
        <b/>
        <sz val="14"/>
        <color rgb="FF000000"/>
        <rFont val="Aptos Narrow"/>
      </rPr>
      <t xml:space="preserve">29.0
</t>
    </r>
    <r>
      <rPr>
        <b/>
        <sz val="16"/>
        <color rgb="FF000000"/>
        <rFont val="Aptos Narrow"/>
      </rPr>
      <t>DATA ACQU INO + BOBIA (N3)</t>
    </r>
  </si>
  <si>
    <t>É necessário a utilização das tecnologias Data Acqu Ino e BobIA.</t>
  </si>
  <si>
    <t>30.0
FLUXOGRAMA DE SUPORTE</t>
  </si>
  <si>
    <t>Criacão de diagramas que mostram como lidamos com pedidos de ajuda, problemas e emergências, para que todos saibam o que fazer e possamos ajudar os clientes com mais eficiência.</t>
  </si>
  <si>
    <t>31.0
FERRAMENTA DE HELP DESK</t>
  </si>
  <si>
    <t>32.0
DOCUMENTO DE MUDANÇA</t>
  </si>
  <si>
    <t>Um documento formal que explica detalhadamente uma mudança proposta, justifica-a, descreve seus impactos, o plano de ação e os testes, e obtém as aprovações necessárias antes da implementação.</t>
  </si>
  <si>
    <t>33.0
ESCALABILIDADE</t>
  </si>
  <si>
    <t>O sistema deve funcionar bem mesmo com muitos usuários, dados e atividades ao mesmo tempo.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</si>
</sst>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4"/>
      <color theme="1"/>
      <name val="Aptos Narrow"/>
      <family val="2"/>
      <scheme val="minor"/>
    </font>
    <font>
      <b/>
      <sz val="14"/>
      <color theme="1"/>
      <name val="Aptos Narrow"/>
      <family val="2"/>
      <scheme val="minor"/>
    </font>
    <font>
      <sz val="12"/>
      <color theme="1"/>
      <name val="Aptos Narrow"/>
      <family val="2"/>
      <scheme val="minor"/>
    </font>
    <font>
      <sz val="16"/>
      <color theme="1"/>
      <name val="Aptos Narrow"/>
      <family val="2"/>
      <scheme val="minor"/>
    </font>
    <font>
      <b/>
      <sz val="13"/>
      <color theme="1"/>
      <name val="Aptos Narrow"/>
      <family val="2"/>
      <scheme val="minor"/>
    </font>
    <font>
      <b/>
      <sz val="18"/>
      <color theme="1"/>
      <name val="Aptos Narrow"/>
      <family val="2"/>
      <scheme val="minor"/>
    </font>
    <font>
      <b/>
      <sz val="13"/>
      <color rgb="FF000000"/>
      <name val="Aptos Narrow"/>
      <family val="2"/>
      <scheme val="minor"/>
    </font>
    <font>
      <sz val="16"/>
      <color rgb="FF000000"/>
      <name val="Aptos Narrow"/>
      <family val="2"/>
      <scheme val="minor"/>
    </font>
    <font>
      <sz val="16"/>
      <color rgb="FFA68A64"/>
      <name val="Aptos Narrow"/>
      <family val="2"/>
      <scheme val="minor"/>
    </font>
    <font>
      <b/>
      <sz val="36"/>
      <color theme="1"/>
      <name val="Aptos Narrow"/>
      <family val="2"/>
      <scheme val="minor"/>
    </font>
    <font>
      <b/>
      <sz val="28"/>
      <color theme="1"/>
      <name val="Aptos Narrow"/>
      <family val="2"/>
      <scheme val="minor"/>
    </font>
    <font>
      <b/>
      <sz val="22"/>
      <color theme="1"/>
      <name val="Aptos Narrow"/>
      <family val="2"/>
      <scheme val="minor"/>
    </font>
    <font>
      <b/>
      <sz val="14"/>
      <color rgb="FF000000"/>
      <name val="Aptos Narrow"/>
    </font>
    <font>
      <b/>
      <sz val="16"/>
      <color rgb="FF000000"/>
      <name val="Aptos Narrow"/>
    </font>
    <font>
      <b/>
      <sz val="22"/>
      <color theme="0"/>
      <name val="Aptos Narrow"/>
      <family val="2"/>
      <scheme val="minor"/>
    </font>
    <font>
      <sz val="15"/>
      <color theme="1"/>
      <name val="Aptos Narrow"/>
      <family val="2"/>
      <scheme val="minor"/>
    </font>
    <font>
      <sz val="15"/>
      <color rgb="FF000000"/>
      <name val="Aptos Narrow"/>
      <scheme val="minor"/>
    </font>
  </fonts>
  <fills count="8">
    <fill>
      <patternFill patternType="none"/>
    </fill>
    <fill>
      <patternFill patternType="gray125"/>
    </fill>
    <fill>
      <patternFill patternType="solid">
        <fgColor rgb="FFA68A64"/>
        <bgColor indexed="64"/>
      </patternFill>
    </fill>
    <fill>
      <patternFill patternType="solid">
        <fgColor theme="0"/>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2"/>
        <bgColor indexed="64"/>
      </patternFill>
    </fill>
    <fill>
      <patternFill patternType="solid">
        <fgColor rgb="FFEAE7E3"/>
        <bgColor indexed="64"/>
      </patternFill>
    </fill>
  </fills>
  <borders count="34">
    <border>
      <left/>
      <right/>
      <top/>
      <bottom/>
      <diagonal/>
    </border>
    <border>
      <left style="thin">
        <color auto="1"/>
      </left>
      <right style="thin">
        <color auto="1"/>
      </right>
      <top/>
      <bottom/>
      <diagonal/>
    </border>
    <border>
      <left style="medium">
        <color rgb="FF000000"/>
      </left>
      <right/>
      <top style="medium">
        <color rgb="FF000000"/>
      </top>
      <bottom/>
      <diagonal/>
    </border>
    <border>
      <left style="medium">
        <color rgb="FF000000"/>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medium">
        <color indexed="64"/>
      </top>
      <bottom/>
      <diagonal/>
    </border>
    <border>
      <left/>
      <right style="medium">
        <color indexed="64"/>
      </right>
      <top style="medium">
        <color indexed="64"/>
      </top>
      <bottom/>
      <diagonal/>
    </border>
    <border>
      <left style="medium">
        <color indexed="64"/>
      </left>
      <right style="thin">
        <color auto="1"/>
      </right>
      <top/>
      <bottom/>
      <diagonal/>
    </border>
    <border>
      <left style="thin">
        <color auto="1"/>
      </left>
      <right style="medium">
        <color indexed="64"/>
      </right>
      <top/>
      <bottom/>
      <diagonal/>
    </border>
    <border>
      <left/>
      <right style="medium">
        <color indexed="64"/>
      </right>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bottom style="medium">
        <color rgb="FF000000"/>
      </bottom>
      <diagonal/>
    </border>
    <border>
      <left style="medium">
        <color indexed="64"/>
      </left>
      <right/>
      <top style="medium">
        <color rgb="FF000000"/>
      </top>
      <bottom/>
      <diagonal/>
    </border>
    <border>
      <left/>
      <right/>
      <top/>
      <bottom style="medium">
        <color indexed="64"/>
      </bottom>
      <diagonal/>
    </border>
    <border>
      <left/>
      <right style="medium">
        <color indexed="64"/>
      </right>
      <top/>
      <bottom style="medium">
        <color indexed="64"/>
      </bottom>
      <diagonal/>
    </border>
    <border>
      <left style="medium">
        <color rgb="FF000000"/>
      </left>
      <right/>
      <top style="medium">
        <color rgb="FF000000"/>
      </top>
      <bottom style="medium">
        <color rgb="FF000000"/>
      </bottom>
      <diagonal/>
    </border>
    <border>
      <left style="medium">
        <color rgb="FF000000"/>
      </left>
      <right/>
      <top/>
      <bottom style="medium">
        <color indexed="64"/>
      </bottom>
      <diagonal/>
    </border>
    <border>
      <left style="medium">
        <color indexed="64"/>
      </left>
      <right/>
      <top/>
      <bottom style="medium">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diagonal/>
    </border>
    <border>
      <left style="medium">
        <color rgb="FF000000"/>
      </left>
      <right/>
      <top/>
      <bottom style="medium">
        <color rgb="FF000000"/>
      </bottom>
      <diagonal/>
    </border>
    <border>
      <left/>
      <right style="medium">
        <color rgb="FF000000"/>
      </right>
      <top/>
      <bottom/>
      <diagonal/>
    </border>
  </borders>
  <cellStyleXfs count="1">
    <xf numFmtId="0" fontId="0" fillId="0" borderId="0"/>
  </cellStyleXfs>
  <cellXfs count="135">
    <xf numFmtId="0" fontId="0" fillId="0" borderId="0" xfId="0"/>
    <xf numFmtId="0" fontId="0" fillId="0" borderId="0" xfId="0" applyAlignment="1">
      <alignment wrapText="1"/>
    </xf>
    <xf numFmtId="0" fontId="0" fillId="3" borderId="0" xfId="0" applyFill="1"/>
    <xf numFmtId="0" fontId="1"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5" fillId="5" borderId="2" xfId="0" applyFont="1" applyFill="1" applyBorder="1" applyAlignment="1">
      <alignment horizontal="center" vertical="center" wrapText="1"/>
    </xf>
    <xf numFmtId="0" fontId="7" fillId="5" borderId="0" xfId="0" applyFont="1" applyFill="1" applyAlignment="1">
      <alignment horizontal="center" vertical="center" wrapText="1"/>
    </xf>
    <xf numFmtId="0" fontId="7" fillId="5" borderId="7"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 fillId="4" borderId="13" xfId="0" applyFont="1" applyFill="1" applyBorder="1" applyAlignment="1">
      <alignment horizontal="center" vertical="center"/>
    </xf>
    <xf numFmtId="0" fontId="1" fillId="4" borderId="14" xfId="0" applyFont="1" applyFill="1" applyBorder="1" applyAlignment="1">
      <alignment horizontal="center" vertical="center"/>
    </xf>
    <xf numFmtId="0" fontId="5" fillId="5" borderId="22"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0" borderId="4" xfId="0" applyFont="1" applyBorder="1" applyAlignment="1">
      <alignment horizontal="center" vertical="center"/>
    </xf>
    <xf numFmtId="0" fontId="4" fillId="6" borderId="6" xfId="0" applyFont="1" applyFill="1" applyBorder="1" applyAlignment="1">
      <alignment horizontal="center" vertical="center" wrapText="1"/>
    </xf>
    <xf numFmtId="0" fontId="4" fillId="0" borderId="6" xfId="0" applyFont="1" applyBorder="1" applyAlignment="1">
      <alignment horizontal="center" vertical="center"/>
    </xf>
    <xf numFmtId="0" fontId="4" fillId="0" borderId="24" xfId="0" applyFont="1" applyBorder="1" applyAlignment="1">
      <alignment horizontal="left" vertical="center" wrapText="1"/>
    </xf>
    <xf numFmtId="0" fontId="4" fillId="0" borderId="9" xfId="0" applyFont="1" applyBorder="1" applyAlignment="1">
      <alignment horizontal="center" vertical="center"/>
    </xf>
    <xf numFmtId="0" fontId="5" fillId="5" borderId="28" xfId="0" applyFont="1" applyFill="1" applyBorder="1" applyAlignment="1">
      <alignment horizontal="center" vertical="center" wrapText="1"/>
    </xf>
    <xf numFmtId="0" fontId="0" fillId="0" borderId="0" xfId="0" applyAlignment="1">
      <alignment horizontal="left" vertical="top" wrapText="1"/>
    </xf>
    <xf numFmtId="0" fontId="2" fillId="0" borderId="0" xfId="0" applyFont="1" applyAlignment="1">
      <alignment vertical="center" wrapText="1"/>
    </xf>
    <xf numFmtId="0" fontId="5" fillId="5" borderId="31" xfId="0" applyFont="1" applyFill="1" applyBorder="1" applyAlignment="1">
      <alignment horizontal="center" vertical="center" wrapText="1"/>
    </xf>
    <xf numFmtId="0" fontId="13" fillId="5" borderId="4" xfId="0" applyFont="1" applyFill="1" applyBorder="1" applyAlignment="1">
      <alignment horizontal="center" vertical="center" wrapText="1"/>
    </xf>
    <xf numFmtId="0" fontId="4" fillId="0" borderId="22" xfId="0" applyFont="1" applyBorder="1" applyAlignment="1">
      <alignment horizontal="center" vertical="center" wrapText="1"/>
    </xf>
    <xf numFmtId="0" fontId="5" fillId="0" borderId="0" xfId="0" applyFont="1" applyAlignment="1">
      <alignment horizontal="center" vertical="center" wrapText="1"/>
    </xf>
    <xf numFmtId="0" fontId="4" fillId="0" borderId="0" xfId="0" applyFont="1" applyAlignment="1">
      <alignment vertical="top" wrapText="1"/>
    </xf>
    <xf numFmtId="0" fontId="0" fillId="0" borderId="0" xfId="0" applyAlignment="1">
      <alignment vertical="center"/>
    </xf>
    <xf numFmtId="0" fontId="4" fillId="0" borderId="25" xfId="0" applyFont="1" applyBorder="1" applyAlignment="1">
      <alignment horizontal="left" vertical="center" wrapText="1"/>
    </xf>
    <xf numFmtId="0" fontId="2" fillId="5" borderId="2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0" borderId="25" xfId="0" applyFont="1" applyBorder="1" applyAlignment="1">
      <alignment horizontal="center" vertical="center" wrapText="1"/>
    </xf>
    <xf numFmtId="0" fontId="12" fillId="0" borderId="0" xfId="0" applyFont="1" applyAlignment="1">
      <alignment vertical="center"/>
    </xf>
    <xf numFmtId="0" fontId="15" fillId="0" borderId="0" xfId="0" applyFont="1" applyAlignment="1">
      <alignment vertical="center"/>
    </xf>
    <xf numFmtId="1" fontId="12" fillId="0" borderId="0" xfId="0" applyNumberFormat="1" applyFont="1" applyAlignment="1">
      <alignment vertical="center"/>
    </xf>
    <xf numFmtId="0" fontId="4" fillId="0" borderId="0" xfId="0" applyFont="1" applyAlignment="1">
      <alignment horizontal="center"/>
    </xf>
    <xf numFmtId="0" fontId="4" fillId="0" borderId="0" xfId="0" applyFont="1" applyAlignment="1">
      <alignment horizontal="left" vertical="top" wrapText="1"/>
    </xf>
    <xf numFmtId="0" fontId="4" fillId="5" borderId="9" xfId="0" applyFont="1" applyFill="1" applyBorder="1" applyAlignment="1">
      <alignment horizontal="center" vertical="center"/>
    </xf>
    <xf numFmtId="0" fontId="4" fillId="5" borderId="10" xfId="0" applyFont="1" applyFill="1" applyBorder="1" applyAlignment="1">
      <alignment horizontal="center" vertical="center"/>
    </xf>
    <xf numFmtId="0" fontId="4" fillId="5" borderId="5" xfId="0" applyFont="1" applyFill="1" applyBorder="1" applyAlignment="1">
      <alignment horizontal="center" vertical="center"/>
    </xf>
    <xf numFmtId="0" fontId="16" fillId="0" borderId="24" xfId="0" applyFont="1" applyBorder="1" applyAlignment="1">
      <alignment horizontal="left" vertical="center" wrapText="1"/>
    </xf>
    <xf numFmtId="0" fontId="17" fillId="0" borderId="24" xfId="0" applyFont="1" applyBorder="1" applyAlignment="1">
      <alignment horizontal="left" vertical="center" wrapText="1"/>
    </xf>
    <xf numFmtId="0" fontId="16" fillId="0" borderId="0" xfId="0" applyFont="1"/>
    <xf numFmtId="0" fontId="0" fillId="3" borderId="23" xfId="0" applyFill="1" applyBorder="1" applyAlignment="1">
      <alignment horizontal="center" vertical="top" wrapText="1"/>
    </xf>
    <xf numFmtId="0" fontId="0" fillId="3" borderId="20" xfId="0" applyFill="1" applyBorder="1" applyAlignment="1">
      <alignment horizontal="center" vertical="top" wrapText="1"/>
    </xf>
    <xf numFmtId="0" fontId="0" fillId="3" borderId="21" xfId="0" applyFill="1" applyBorder="1" applyAlignment="1">
      <alignment horizontal="center" vertical="top" wrapText="1"/>
    </xf>
    <xf numFmtId="0" fontId="0" fillId="0" borderId="3" xfId="0" applyBorder="1" applyAlignment="1">
      <alignment horizontal="center"/>
    </xf>
    <xf numFmtId="0" fontId="0" fillId="0" borderId="0" xfId="0" applyAlignment="1">
      <alignment horizontal="center"/>
    </xf>
    <xf numFmtId="0" fontId="0" fillId="0" borderId="15" xfId="0" applyBorder="1" applyAlignment="1">
      <alignment horizontal="center"/>
    </xf>
    <xf numFmtId="0" fontId="0" fillId="0" borderId="23" xfId="0" applyBorder="1" applyAlignment="1">
      <alignment horizontal="center" wrapText="1"/>
    </xf>
    <xf numFmtId="0" fontId="0" fillId="0" borderId="0" xfId="0" applyAlignment="1">
      <alignment horizontal="center" wrapText="1"/>
    </xf>
    <xf numFmtId="0" fontId="0" fillId="0" borderId="21" xfId="0" applyBorder="1" applyAlignment="1">
      <alignment horizontal="center" wrapText="1"/>
    </xf>
    <xf numFmtId="0" fontId="4" fillId="5" borderId="9" xfId="0" applyFont="1" applyFill="1" applyBorder="1" applyAlignment="1">
      <alignment horizontal="center" vertical="center"/>
    </xf>
    <xf numFmtId="0" fontId="4" fillId="5" borderId="10" xfId="0" applyFont="1" applyFill="1" applyBorder="1" applyAlignment="1">
      <alignment horizontal="center" vertical="center"/>
    </xf>
    <xf numFmtId="0" fontId="4" fillId="5" borderId="5" xfId="0" applyFont="1" applyFill="1" applyBorder="1" applyAlignment="1">
      <alignment horizontal="center" vertical="center"/>
    </xf>
    <xf numFmtId="0" fontId="3" fillId="0" borderId="3" xfId="0" applyFont="1" applyBorder="1" applyAlignment="1">
      <alignment horizontal="center" vertical="center" wrapText="1"/>
    </xf>
    <xf numFmtId="0" fontId="3" fillId="0" borderId="0" xfId="0" applyFont="1" applyAlignment="1">
      <alignment horizontal="center" vertical="center" wrapText="1"/>
    </xf>
    <xf numFmtId="0" fontId="3" fillId="0" borderId="15" xfId="0" applyFont="1" applyBorder="1" applyAlignment="1">
      <alignment horizontal="center" vertical="center" wrapText="1"/>
    </xf>
    <xf numFmtId="0" fontId="4" fillId="0" borderId="3" xfId="0" applyFont="1" applyBorder="1" applyAlignment="1">
      <alignment horizontal="left" vertical="top" wrapText="1"/>
    </xf>
    <xf numFmtId="0" fontId="4" fillId="0" borderId="0" xfId="0" applyFont="1" applyAlignment="1">
      <alignment horizontal="left" vertical="top" wrapText="1"/>
    </xf>
    <xf numFmtId="0" fontId="4" fillId="0" borderId="15" xfId="0" applyFont="1" applyBorder="1" applyAlignment="1">
      <alignment horizontal="left" vertical="top" wrapText="1"/>
    </xf>
    <xf numFmtId="0" fontId="0" fillId="3" borderId="3" xfId="0" applyFill="1" applyBorder="1" applyAlignment="1">
      <alignment horizontal="center"/>
    </xf>
    <xf numFmtId="0" fontId="0" fillId="3" borderId="0" xfId="0" applyFill="1" applyAlignment="1">
      <alignment horizontal="center"/>
    </xf>
    <xf numFmtId="0" fontId="0" fillId="3" borderId="15" xfId="0" applyFill="1" applyBorder="1" applyAlignment="1">
      <alignment horizontal="center"/>
    </xf>
    <xf numFmtId="0" fontId="0" fillId="0" borderId="23"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3" fillId="3" borderId="3" xfId="0" applyFont="1" applyFill="1" applyBorder="1" applyAlignment="1">
      <alignment horizontal="center" vertical="top" wrapText="1"/>
    </xf>
    <xf numFmtId="0" fontId="3" fillId="3" borderId="0" xfId="0" applyFont="1" applyFill="1" applyAlignment="1">
      <alignment horizontal="center" vertical="top" wrapText="1"/>
    </xf>
    <xf numFmtId="0" fontId="3" fillId="3" borderId="15" xfId="0" applyFont="1" applyFill="1" applyBorder="1" applyAlignment="1">
      <alignment horizontal="center" vertical="top" wrapText="1"/>
    </xf>
    <xf numFmtId="0" fontId="11" fillId="4" borderId="9" xfId="0" applyFont="1" applyFill="1" applyBorder="1" applyAlignment="1">
      <alignment horizontal="center" vertical="center"/>
    </xf>
    <xf numFmtId="0" fontId="11" fillId="4" borderId="10" xfId="0" applyFont="1" applyFill="1" applyBorder="1" applyAlignment="1">
      <alignment horizontal="center" vertical="center"/>
    </xf>
    <xf numFmtId="0" fontId="11" fillId="4" borderId="5" xfId="0" applyFont="1" applyFill="1" applyBorder="1" applyAlignment="1">
      <alignment horizontal="center" vertical="center"/>
    </xf>
    <xf numFmtId="1" fontId="10" fillId="4" borderId="9" xfId="0" applyNumberFormat="1" applyFont="1" applyFill="1" applyBorder="1" applyAlignment="1">
      <alignment horizontal="center" vertical="center"/>
    </xf>
    <xf numFmtId="1" fontId="10" fillId="4" borderId="10" xfId="0" applyNumberFormat="1" applyFont="1" applyFill="1" applyBorder="1" applyAlignment="1">
      <alignment horizontal="center" vertical="center"/>
    </xf>
    <xf numFmtId="1" fontId="10" fillId="4" borderId="5" xfId="0" applyNumberFormat="1" applyFont="1" applyFill="1" applyBorder="1" applyAlignment="1">
      <alignment horizontal="center" vertical="center"/>
    </xf>
    <xf numFmtId="0" fontId="4" fillId="0" borderId="3" xfId="0" applyFont="1" applyBorder="1" applyAlignment="1">
      <alignment horizontal="center" vertical="top" wrapText="1"/>
    </xf>
    <xf numFmtId="0" fontId="4" fillId="0" borderId="0" xfId="0" applyFont="1" applyAlignment="1">
      <alignment horizontal="center" vertical="top" wrapText="1"/>
    </xf>
    <xf numFmtId="0" fontId="4" fillId="0" borderId="15" xfId="0" applyFont="1" applyBorder="1" applyAlignment="1">
      <alignment horizontal="center" vertical="top" wrapText="1"/>
    </xf>
    <xf numFmtId="0" fontId="4" fillId="0" borderId="3" xfId="0" applyFont="1" applyBorder="1" applyAlignment="1">
      <alignment horizontal="center" vertical="center" wrapText="1"/>
    </xf>
    <xf numFmtId="0" fontId="4" fillId="0" borderId="0" xfId="0" applyFont="1" applyAlignment="1">
      <alignment horizontal="center" vertical="center" wrapText="1"/>
    </xf>
    <xf numFmtId="0" fontId="4" fillId="0" borderId="15" xfId="0" applyFont="1" applyBorder="1" applyAlignment="1">
      <alignment horizontal="center" vertical="center" wrapText="1"/>
    </xf>
    <xf numFmtId="0" fontId="6" fillId="0" borderId="24" xfId="0" applyFont="1" applyBorder="1" applyAlignment="1">
      <alignment horizontal="center" vertical="center"/>
    </xf>
    <xf numFmtId="0" fontId="6" fillId="0" borderId="20" xfId="0" applyFont="1" applyBorder="1" applyAlignment="1">
      <alignment horizontal="center" vertical="center"/>
    </xf>
    <xf numFmtId="0" fontId="6" fillId="0" borderId="21"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5" xfId="0" applyFont="1" applyBorder="1" applyAlignment="1">
      <alignment horizontal="center" vertical="center"/>
    </xf>
    <xf numFmtId="0" fontId="12" fillId="0" borderId="24" xfId="0" applyFont="1" applyBorder="1" applyAlignment="1">
      <alignment horizontal="center" vertical="center"/>
    </xf>
    <xf numFmtId="0" fontId="12" fillId="0" borderId="20" xfId="0" applyFont="1" applyBorder="1" applyAlignment="1">
      <alignment horizontal="center" vertical="center"/>
    </xf>
    <xf numFmtId="0" fontId="12" fillId="0" borderId="21" xfId="0"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5" xfId="0" applyFont="1" applyBorder="1" applyAlignment="1">
      <alignment horizontal="center" vertical="center"/>
    </xf>
    <xf numFmtId="0" fontId="11" fillId="4" borderId="22" xfId="0" applyFont="1" applyFill="1" applyBorder="1" applyAlignment="1">
      <alignment horizontal="center" vertical="center"/>
    </xf>
    <xf numFmtId="0" fontId="11" fillId="4" borderId="27" xfId="0" applyFont="1" applyFill="1" applyBorder="1" applyAlignment="1">
      <alignment horizontal="center" vertical="center"/>
    </xf>
    <xf numFmtId="0" fontId="10" fillId="4" borderId="22" xfId="0" applyFont="1" applyFill="1" applyBorder="1" applyAlignment="1">
      <alignment horizontal="center" vertical="center"/>
    </xf>
    <xf numFmtId="0" fontId="10" fillId="4" borderId="27" xfId="0" applyFont="1" applyFill="1" applyBorder="1" applyAlignment="1">
      <alignment horizontal="center" vertical="center"/>
    </xf>
    <xf numFmtId="0" fontId="10" fillId="4" borderId="26" xfId="0" applyFont="1" applyFill="1" applyBorder="1" applyAlignment="1">
      <alignment horizontal="center" vertical="center"/>
    </xf>
    <xf numFmtId="0" fontId="4" fillId="0" borderId="24" xfId="0" applyFont="1" applyBorder="1" applyAlignment="1">
      <alignment horizontal="left" vertical="top" wrapText="1"/>
    </xf>
    <xf numFmtId="0" fontId="4" fillId="0" borderId="20" xfId="0" applyFont="1" applyBorder="1" applyAlignment="1">
      <alignment horizontal="left" vertical="top" wrapText="1"/>
    </xf>
    <xf numFmtId="0" fontId="4" fillId="0" borderId="21" xfId="0" applyFont="1" applyBorder="1" applyAlignment="1">
      <alignment horizontal="left" vertical="top" wrapText="1"/>
    </xf>
    <xf numFmtId="0" fontId="0" fillId="2" borderId="7"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3" fillId="0" borderId="3" xfId="0" applyFont="1" applyBorder="1" applyAlignment="1">
      <alignment horizontal="center" wrapText="1"/>
    </xf>
    <xf numFmtId="0" fontId="3" fillId="0" borderId="0" xfId="0" applyFont="1" applyAlignment="1">
      <alignment horizontal="center" wrapText="1"/>
    </xf>
    <xf numFmtId="0" fontId="3" fillId="0" borderId="15" xfId="0" applyFont="1" applyBorder="1" applyAlignment="1">
      <alignment horizontal="center" wrapText="1"/>
    </xf>
    <xf numFmtId="0" fontId="6" fillId="5" borderId="19"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6" fillId="5" borderId="17"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6" fillId="5" borderId="16" xfId="0" applyFont="1" applyFill="1" applyBorder="1" applyAlignment="1">
      <alignment horizontal="center" vertical="center" wrapText="1"/>
    </xf>
    <xf numFmtId="0" fontId="2" fillId="5" borderId="17" xfId="0" applyFont="1" applyFill="1" applyBorder="1" applyAlignment="1">
      <alignment horizontal="center" vertical="center" wrapText="1"/>
    </xf>
    <xf numFmtId="0" fontId="2" fillId="5" borderId="18"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applyAlignment="1">
      <alignment horizontal="center" vertical="center" wrapText="1"/>
    </xf>
    <xf numFmtId="0" fontId="1" fillId="0" borderId="15" xfId="0" applyFont="1" applyBorder="1" applyAlignment="1">
      <alignment horizontal="center" vertical="center" wrapText="1"/>
    </xf>
    <xf numFmtId="0" fontId="0" fillId="0" borderId="20" xfId="0" applyBorder="1" applyAlignment="1">
      <alignment horizontal="center" wrapText="1"/>
    </xf>
    <xf numFmtId="0" fontId="4" fillId="0" borderId="8" xfId="0" applyFont="1" applyBorder="1" applyAlignment="1">
      <alignment horizontal="left" vertical="top"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32" xfId="0" applyFont="1" applyFill="1" applyBorder="1" applyAlignment="1">
      <alignment horizontal="center" vertical="center" wrapText="1"/>
    </xf>
    <xf numFmtId="0" fontId="4" fillId="0" borderId="24" xfId="0" applyFont="1" applyBorder="1" applyAlignment="1">
      <alignment vertical="top" wrapText="1"/>
    </xf>
    <xf numFmtId="0" fontId="4" fillId="0" borderId="20" xfId="0" applyFont="1" applyBorder="1" applyAlignment="1">
      <alignment vertical="top" wrapText="1"/>
    </xf>
    <xf numFmtId="0" fontId="4" fillId="0" borderId="21" xfId="0" applyFont="1" applyBorder="1" applyAlignment="1">
      <alignment vertical="top" wrapText="1"/>
    </xf>
    <xf numFmtId="0" fontId="2" fillId="5" borderId="28" xfId="0" applyFont="1" applyFill="1" applyBorder="1" applyAlignment="1">
      <alignment horizontal="center" vertical="center" wrapText="1"/>
    </xf>
    <xf numFmtId="0" fontId="2" fillId="5" borderId="29" xfId="0" applyFont="1" applyFill="1" applyBorder="1" applyAlignment="1">
      <alignment horizontal="center" vertical="center" wrapText="1"/>
    </xf>
    <xf numFmtId="0" fontId="2" fillId="5" borderId="30" xfId="0" applyFont="1" applyFill="1" applyBorder="1" applyAlignment="1">
      <alignment horizontal="center" vertical="center" wrapText="1"/>
    </xf>
    <xf numFmtId="0" fontId="0" fillId="7" borderId="3" xfId="0" applyFill="1" applyBorder="1" applyAlignment="1">
      <alignment horizontal="center" vertical="center"/>
    </xf>
    <xf numFmtId="0" fontId="0" fillId="7" borderId="0" xfId="0" applyFill="1" applyAlignment="1">
      <alignment horizontal="center" vertical="center"/>
    </xf>
    <xf numFmtId="0" fontId="0" fillId="7" borderId="15" xfId="0" applyFill="1" applyBorder="1" applyAlignment="1">
      <alignment horizontal="center" vertical="center"/>
    </xf>
    <xf numFmtId="0" fontId="4" fillId="0" borderId="3" xfId="0" applyFont="1" applyBorder="1" applyAlignment="1">
      <alignment horizontal="center"/>
    </xf>
    <xf numFmtId="0" fontId="4" fillId="0" borderId="0" xfId="0" applyFont="1" applyAlignment="1">
      <alignment horizontal="center"/>
    </xf>
    <xf numFmtId="0" fontId="4" fillId="0" borderId="33" xfId="0" applyFont="1" applyBorder="1" applyAlignment="1">
      <alignment horizontal="center"/>
    </xf>
    <xf numFmtId="0" fontId="4" fillId="0" borderId="15" xfId="0" applyFont="1" applyBorder="1" applyAlignment="1">
      <alignment horizontal="center"/>
    </xf>
  </cellXfs>
  <cellStyles count="1">
    <cellStyle name="Normal" xfId="0" builtinId="0"/>
  </cellStyles>
  <dxfs count="181">
    <dxf>
      <fill>
        <patternFill>
          <bgColor theme="4" tint="0.79998168889431442"/>
        </patternFill>
      </fill>
    </dxf>
    <dxf>
      <fill>
        <patternFill>
          <bgColor theme="5" tint="0.59996337778862885"/>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9" tint="0.79998168889431442"/>
        </patternFill>
      </fill>
    </dxf>
    <dxf>
      <fill>
        <patternFill>
          <bgColor theme="5" tint="0.59996337778862885"/>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8" tint="0.79998168889431442"/>
        </patternFill>
      </fill>
    </dxf>
    <dxf>
      <fill>
        <patternFill>
          <bgColor theme="4" tint="0.79998168889431442"/>
        </patternFill>
      </fill>
    </dxf>
    <dxf>
      <fill>
        <patternFill>
          <bgColor theme="9" tint="0.79998168889431442"/>
        </patternFill>
      </fill>
    </dxf>
    <dxf>
      <fill>
        <patternFill>
          <bgColor theme="5" tint="0.59996337778862885"/>
        </patternFill>
      </fill>
    </dxf>
    <dxf>
      <fill>
        <patternFill>
          <bgColor theme="5" tint="0.59996337778862885"/>
        </patternFill>
      </fill>
    </dxf>
    <dxf>
      <fill>
        <patternFill>
          <bgColor theme="9" tint="0.79998168889431442"/>
        </patternFill>
      </fill>
    </dxf>
    <dxf>
      <fill>
        <patternFill>
          <bgColor theme="8" tint="0.79998168889431442"/>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theme="5" tint="0.59996337778862885"/>
        </patternFill>
      </fill>
    </dxf>
    <dxf>
      <fill>
        <patternFill>
          <bgColor theme="4" tint="0.79998168889431442"/>
        </patternFill>
      </fill>
    </dxf>
    <dxf>
      <fill>
        <patternFill>
          <bgColor theme="9" tint="0.79998168889431442"/>
        </patternFill>
      </fill>
    </dxf>
    <dxf>
      <fill>
        <patternFill>
          <bgColor theme="5" tint="0.59996337778862885"/>
        </patternFill>
      </fill>
    </dxf>
    <dxf>
      <fill>
        <patternFill>
          <bgColor theme="8" tint="0.79998168889431442"/>
        </patternFill>
      </fill>
    </dxf>
    <dxf>
      <fill>
        <patternFill>
          <bgColor theme="4" tint="0.79998168889431442"/>
        </patternFill>
      </fill>
    </dxf>
    <dxf>
      <fill>
        <patternFill>
          <bgColor theme="4" tint="0.79998168889431442"/>
        </patternFill>
      </fill>
    </dxf>
    <dxf>
      <fill>
        <patternFill>
          <bgColor theme="8" tint="0.79998168889431442"/>
        </patternFill>
      </fill>
    </dxf>
    <dxf>
      <fill>
        <patternFill>
          <bgColor theme="8" tint="0.79998168889431442"/>
        </patternFill>
      </fill>
    </dxf>
    <dxf>
      <fill>
        <patternFill>
          <bgColor theme="4" tint="0.79998168889431442"/>
        </patternFill>
      </fill>
    </dxf>
    <dxf>
      <font>
        <color auto="1"/>
      </font>
      <fill>
        <patternFill>
          <bgColor rgb="FFF8B368"/>
        </patternFill>
      </fill>
    </dxf>
    <dxf>
      <font>
        <color auto="1"/>
      </font>
      <fill>
        <patternFill>
          <bgColor theme="3" tint="0.749961851863155"/>
        </patternFill>
      </fill>
    </dxf>
    <dxf>
      <fill>
        <patternFill>
          <bgColor rgb="FFFFFF99"/>
        </patternFill>
      </fill>
    </dxf>
    <dxf>
      <font>
        <color auto="1"/>
      </font>
      <fill>
        <patternFill>
          <bgColor rgb="FFF8B368"/>
        </patternFill>
      </fill>
    </dxf>
    <dxf>
      <font>
        <color auto="1"/>
      </font>
      <fill>
        <patternFill>
          <bgColor theme="3" tint="0.749961851863155"/>
        </patternFill>
      </fill>
    </dxf>
    <dxf>
      <fill>
        <patternFill>
          <bgColor rgb="FFFFFF99"/>
        </patternFill>
      </fill>
    </dxf>
    <dxf>
      <fill>
        <patternFill>
          <bgColor rgb="FFFFFF99"/>
        </patternFill>
      </fill>
    </dxf>
    <dxf>
      <font>
        <color auto="1"/>
      </font>
      <fill>
        <patternFill>
          <bgColor theme="3" tint="0.749961851863155"/>
        </patternFill>
      </fill>
    </dxf>
    <dxf>
      <font>
        <color auto="1"/>
      </font>
      <fill>
        <patternFill>
          <bgColor rgb="FFF8B368"/>
        </patternFill>
      </fill>
    </dxf>
    <dxf>
      <font>
        <color auto="1"/>
      </font>
      <fill>
        <patternFill>
          <bgColor rgb="FFF8B368"/>
        </patternFill>
      </fill>
    </dxf>
    <dxf>
      <font>
        <color auto="1"/>
      </font>
      <fill>
        <patternFill>
          <bgColor theme="3" tint="0.749961851863155"/>
        </patternFill>
      </fill>
    </dxf>
    <dxf>
      <fill>
        <patternFill>
          <bgColor rgb="FFFFFF99"/>
        </patternFill>
      </fill>
    </dxf>
    <dxf>
      <fill>
        <patternFill>
          <bgColor rgb="FFFFFF99"/>
        </patternFill>
      </fill>
    </dxf>
    <dxf>
      <font>
        <color auto="1"/>
      </font>
      <fill>
        <patternFill>
          <bgColor rgb="FFF8B368"/>
        </patternFill>
      </fill>
    </dxf>
    <dxf>
      <font>
        <color auto="1"/>
      </font>
      <fill>
        <patternFill>
          <bgColor theme="3" tint="0.749961851863155"/>
        </patternFill>
      </fill>
    </dxf>
    <dxf>
      <fill>
        <patternFill>
          <bgColor rgb="FFFFFF99"/>
        </patternFill>
      </fill>
    </dxf>
    <dxf>
      <font>
        <color auto="1"/>
      </font>
      <fill>
        <patternFill>
          <bgColor theme="3" tint="0.749961851863155"/>
        </patternFill>
      </fill>
    </dxf>
    <dxf>
      <font>
        <color auto="1"/>
      </font>
      <fill>
        <patternFill>
          <bgColor rgb="FFF8B368"/>
        </patternFill>
      </fill>
    </dxf>
    <dxf>
      <font>
        <color auto="1"/>
      </font>
      <fill>
        <patternFill>
          <bgColor rgb="FFF8B368"/>
        </patternFill>
      </fill>
    </dxf>
    <dxf>
      <fill>
        <patternFill>
          <bgColor rgb="FFFFFF99"/>
        </patternFill>
      </fill>
    </dxf>
    <dxf>
      <font>
        <color auto="1"/>
      </font>
      <fill>
        <patternFill>
          <bgColor theme="3" tint="0.749961851863155"/>
        </patternFill>
      </fill>
    </dxf>
    <dxf>
      <fill>
        <patternFill>
          <bgColor rgb="FFFFFF99"/>
        </patternFill>
      </fill>
    </dxf>
    <dxf>
      <font>
        <color auto="1"/>
      </font>
      <fill>
        <patternFill>
          <bgColor rgb="FFF8B368"/>
        </patternFill>
      </fill>
    </dxf>
    <dxf>
      <font>
        <color auto="1"/>
      </font>
      <fill>
        <patternFill>
          <bgColor theme="3" tint="0.749961851863155"/>
        </patternFill>
      </fill>
    </dxf>
    <dxf>
      <fill>
        <patternFill>
          <bgColor rgb="FFFFFF99"/>
        </patternFill>
      </fill>
    </dxf>
    <dxf>
      <font>
        <color auto="1"/>
      </font>
      <fill>
        <patternFill>
          <bgColor rgb="FFF8B368"/>
        </patternFill>
      </fill>
    </dxf>
    <dxf>
      <font>
        <color auto="1"/>
      </font>
      <fill>
        <patternFill>
          <bgColor theme="3" tint="0.749961851863155"/>
        </patternFill>
      </fill>
    </dxf>
    <dxf>
      <fill>
        <patternFill>
          <bgColor rgb="FFFFFF99"/>
        </patternFill>
      </fill>
    </dxf>
    <dxf>
      <font>
        <color auto="1"/>
      </font>
      <fill>
        <patternFill>
          <bgColor theme="3" tint="0.749961851863155"/>
        </patternFill>
      </fill>
    </dxf>
    <dxf>
      <font>
        <color auto="1"/>
      </font>
      <fill>
        <patternFill>
          <bgColor rgb="FFF8B368"/>
        </patternFill>
      </fill>
    </dxf>
    <dxf>
      <fill>
        <patternFill>
          <bgColor rgb="FFFFFF99"/>
        </patternFill>
      </fill>
    </dxf>
    <dxf>
      <font>
        <color auto="1"/>
      </font>
      <fill>
        <patternFill>
          <bgColor theme="3" tint="0.749961851863155"/>
        </patternFill>
      </fill>
    </dxf>
    <dxf>
      <font>
        <color auto="1"/>
      </font>
      <fill>
        <patternFill>
          <bgColor rgb="FFF8B368"/>
        </patternFill>
      </fill>
    </dxf>
    <dxf>
      <fill>
        <patternFill>
          <bgColor rgb="FFFFFF99"/>
        </patternFill>
      </fill>
    </dxf>
    <dxf>
      <font>
        <color auto="1"/>
      </font>
      <fill>
        <patternFill>
          <bgColor theme="3" tint="0.749961851863155"/>
        </patternFill>
      </fill>
    </dxf>
    <dxf>
      <font>
        <color auto="1"/>
      </font>
      <fill>
        <patternFill>
          <bgColor rgb="FFF8B368"/>
        </patternFill>
      </fill>
    </dxf>
    <dxf>
      <font>
        <color auto="1"/>
      </font>
      <fill>
        <patternFill>
          <bgColor rgb="FFF8B368"/>
        </patternFill>
      </fill>
    </dxf>
    <dxf>
      <font>
        <color auto="1"/>
      </font>
      <fill>
        <patternFill>
          <bgColor theme="3" tint="0.749961851863155"/>
        </patternFill>
      </fill>
    </dxf>
    <dxf>
      <fill>
        <patternFill>
          <bgColor rgb="FFFFFF99"/>
        </patternFill>
      </fill>
    </dxf>
    <dxf>
      <fill>
        <patternFill>
          <bgColor rgb="FFFFFF99"/>
        </patternFill>
      </fill>
    </dxf>
    <dxf>
      <font>
        <color auto="1"/>
      </font>
      <fill>
        <patternFill>
          <bgColor theme="3" tint="0.749961851863155"/>
        </patternFill>
      </fill>
    </dxf>
    <dxf>
      <font>
        <color auto="1"/>
      </font>
      <fill>
        <patternFill>
          <bgColor rgb="FFF8B368"/>
        </patternFill>
      </fill>
    </dxf>
    <dxf>
      <font>
        <color auto="1"/>
      </font>
      <fill>
        <patternFill>
          <bgColor rgb="FFF8B368"/>
        </patternFill>
      </fill>
    </dxf>
    <dxf>
      <font>
        <color auto="1"/>
      </font>
      <fill>
        <patternFill>
          <bgColor theme="3" tint="0.749961851863155"/>
        </patternFill>
      </fill>
    </dxf>
    <dxf>
      <fill>
        <patternFill>
          <bgColor rgb="FFFFFF99"/>
        </patternFill>
      </fill>
    </dxf>
    <dxf>
      <fill>
        <patternFill>
          <bgColor rgb="FFFFFF99"/>
        </patternFill>
      </fill>
    </dxf>
    <dxf>
      <font>
        <color auto="1"/>
      </font>
      <fill>
        <patternFill>
          <bgColor rgb="FFF8B368"/>
        </patternFill>
      </fill>
    </dxf>
    <dxf>
      <font>
        <color auto="1"/>
      </font>
      <fill>
        <patternFill>
          <bgColor theme="3" tint="0.749961851863155"/>
        </patternFill>
      </fill>
    </dxf>
    <dxf>
      <font>
        <color auto="1"/>
      </font>
      <fill>
        <patternFill>
          <bgColor rgb="FFF8B368"/>
        </patternFill>
      </fill>
    </dxf>
    <dxf>
      <fill>
        <patternFill>
          <bgColor rgb="FFFFFF99"/>
        </patternFill>
      </fill>
    </dxf>
    <dxf>
      <font>
        <color auto="1"/>
      </font>
      <fill>
        <patternFill>
          <bgColor theme="3" tint="0.749961851863155"/>
        </patternFill>
      </fill>
    </dxf>
    <dxf>
      <font>
        <color auto="1"/>
      </font>
      <fill>
        <patternFill>
          <bgColor theme="3" tint="0.749961851863155"/>
        </patternFill>
      </fill>
    </dxf>
    <dxf>
      <font>
        <color auto="1"/>
      </font>
      <fill>
        <patternFill>
          <bgColor rgb="FFF8B368"/>
        </patternFill>
      </fill>
    </dxf>
    <dxf>
      <fill>
        <patternFill>
          <bgColor rgb="FFFFFF99"/>
        </patternFill>
      </fill>
    </dxf>
    <dxf>
      <font>
        <color auto="1"/>
      </font>
      <fill>
        <patternFill>
          <bgColor rgb="FFF8B368"/>
        </patternFill>
      </fill>
    </dxf>
    <dxf>
      <font>
        <color auto="1"/>
      </font>
      <fill>
        <patternFill>
          <bgColor theme="3" tint="0.749961851863155"/>
        </patternFill>
      </fill>
    </dxf>
    <dxf>
      <fill>
        <patternFill>
          <bgColor rgb="FFFFFF99"/>
        </patternFill>
      </fill>
    </dxf>
    <dxf>
      <fill>
        <patternFill>
          <bgColor rgb="FFFFFF99"/>
        </patternFill>
      </fill>
    </dxf>
    <dxf>
      <font>
        <color auto="1"/>
      </font>
      <fill>
        <patternFill>
          <bgColor theme="3" tint="0.749961851863155"/>
        </patternFill>
      </fill>
    </dxf>
    <dxf>
      <font>
        <color auto="1"/>
      </font>
      <fill>
        <patternFill>
          <bgColor rgb="FFF8B368"/>
        </patternFill>
      </fill>
    </dxf>
    <dxf>
      <font>
        <color auto="1"/>
      </font>
      <fill>
        <patternFill>
          <bgColor theme="3" tint="0.749961851863155"/>
        </patternFill>
      </fill>
    </dxf>
    <dxf>
      <fill>
        <patternFill>
          <bgColor rgb="FFFFFF99"/>
        </patternFill>
      </fill>
    </dxf>
    <dxf>
      <font>
        <color auto="1"/>
      </font>
      <fill>
        <patternFill>
          <bgColor rgb="FFF8B368"/>
        </patternFill>
      </fill>
    </dxf>
    <dxf>
      <font>
        <color auto="1"/>
      </font>
      <fill>
        <patternFill>
          <bgColor theme="3" tint="0.749961851863155"/>
        </patternFill>
      </fill>
    </dxf>
    <dxf>
      <font>
        <color auto="1"/>
      </font>
      <fill>
        <patternFill>
          <bgColor rgb="FFF8B368"/>
        </patternFill>
      </fill>
    </dxf>
    <dxf>
      <fill>
        <patternFill>
          <bgColor rgb="FFFFFF99"/>
        </patternFill>
      </fill>
    </dxf>
    <dxf>
      <font>
        <color auto="1"/>
      </font>
      <fill>
        <patternFill>
          <bgColor rgb="FFF8B368"/>
        </patternFill>
      </fill>
    </dxf>
    <dxf>
      <fill>
        <patternFill>
          <bgColor rgb="FFFFFF99"/>
        </patternFill>
      </fill>
    </dxf>
    <dxf>
      <font>
        <color auto="1"/>
      </font>
      <fill>
        <patternFill>
          <bgColor theme="3" tint="0.749961851863155"/>
        </patternFill>
      </fill>
    </dxf>
    <dxf>
      <fill>
        <patternFill>
          <bgColor theme="4" tint="0.79998168889431442"/>
        </patternFill>
      </fill>
    </dxf>
    <dxf>
      <fill>
        <patternFill>
          <bgColor theme="8" tint="0.79998168889431442"/>
        </patternFill>
      </fill>
    </dxf>
    <dxf>
      <fill>
        <patternFill>
          <bgColor theme="5" tint="0.59996337778862885"/>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theme="5" tint="0.59996337778862885"/>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8" tint="0.79998168889431442"/>
        </patternFill>
      </fill>
    </dxf>
    <dxf>
      <fill>
        <patternFill>
          <bgColor theme="4" tint="0.79998168889431442"/>
        </patternFill>
      </fill>
    </dxf>
    <dxf>
      <fill>
        <patternFill>
          <bgColor theme="9" tint="0.79998168889431442"/>
        </patternFill>
      </fill>
    </dxf>
    <dxf>
      <fill>
        <patternFill>
          <bgColor theme="5" tint="0.59996337778862885"/>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theme="5" tint="0.59996337778862885"/>
        </patternFill>
      </fill>
    </dxf>
    <dxf>
      <fill>
        <patternFill>
          <bgColor theme="4" tint="0.79998168889431442"/>
        </patternFill>
      </fill>
    </dxf>
    <dxf>
      <fill>
        <patternFill>
          <bgColor theme="8" tint="0.79998168889431442"/>
        </patternFill>
      </fill>
    </dxf>
    <dxf>
      <fill>
        <patternFill>
          <bgColor theme="4" tint="0.79998168889431442"/>
        </patternFill>
      </fill>
    </dxf>
    <dxf>
      <fill>
        <patternFill>
          <bgColor theme="8" tint="0.79998168889431442"/>
        </patternFill>
      </fill>
    </dxf>
    <dxf>
      <fill>
        <patternFill>
          <bgColor theme="5" tint="0.59996337778862885"/>
        </patternFill>
      </fill>
    </dxf>
    <dxf>
      <fill>
        <patternFill>
          <bgColor theme="9" tint="0.79998168889431442"/>
        </patternFill>
      </fill>
    </dxf>
    <dxf>
      <fill>
        <patternFill>
          <bgColor theme="9" tint="0.79998168889431442"/>
        </patternFill>
      </fill>
    </dxf>
    <dxf>
      <fill>
        <patternFill>
          <bgColor theme="5" tint="0.59996337778862885"/>
        </patternFill>
      </fill>
    </dxf>
    <dxf>
      <fill>
        <patternFill>
          <bgColor theme="9" tint="0.79998168889431442"/>
        </patternFill>
      </fill>
    </dxf>
    <dxf>
      <fill>
        <patternFill>
          <bgColor theme="5" tint="0.59996337778862885"/>
        </patternFill>
      </fill>
    </dxf>
    <dxf>
      <fill>
        <patternFill>
          <bgColor theme="4"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5" tint="0.59996337778862885"/>
        </patternFill>
      </fill>
    </dxf>
    <dxf>
      <fill>
        <patternFill>
          <bgColor theme="4" tint="0.79998168889431442"/>
        </patternFill>
      </fill>
    </dxf>
    <dxf>
      <fill>
        <patternFill>
          <bgColor theme="5" tint="0.59996337778862885"/>
        </patternFill>
      </fill>
    </dxf>
    <dxf>
      <fill>
        <patternFill>
          <bgColor theme="4" tint="0.79998168889431442"/>
        </patternFill>
      </fill>
    </dxf>
    <dxf>
      <fill>
        <patternFill>
          <bgColor theme="9" tint="0.79998168889431442"/>
        </patternFill>
      </fill>
    </dxf>
    <dxf>
      <fill>
        <patternFill>
          <bgColor theme="8" tint="0.79998168889431442"/>
        </patternFill>
      </fill>
    </dxf>
  </dxfs>
  <tableStyles count="0" defaultTableStyle="TableStyleMedium2" defaultPivotStyle="PivotStyleMedium9"/>
  <colors>
    <mruColors>
      <color rgb="FFEAE7E3"/>
      <color rgb="FFF4C68E"/>
      <color rgb="FFD1CECB"/>
      <color rgb="FFFFFF99"/>
      <color rgb="FFF8B368"/>
      <color rgb="FFFC8C04"/>
      <color rgb="FFA68A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a:t>Entregáveis Sprints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v>Pontuação Sprints</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pt-BR"/>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'Backlog SHITECH'!$U$107:$W$107</c:f>
              <c:numCache>
                <c:formatCode>General</c:formatCode>
                <c:ptCount val="3"/>
                <c:pt idx="0">
                  <c:v>288</c:v>
                </c:pt>
                <c:pt idx="1">
                  <c:v>141</c:v>
                </c:pt>
                <c:pt idx="2">
                  <c:v>0</c:v>
                </c:pt>
              </c:numCache>
            </c:numRef>
          </c:val>
          <c:smooth val="0"/>
          <c:extLst>
            <c:ext xmlns:c16="http://schemas.microsoft.com/office/drawing/2014/chart" uri="{C3380CC4-5D6E-409C-BE32-E72D297353CC}">
              <c16:uniqueId val="{00000001-DD14-4A13-A92C-51BF020E95EF}"/>
            </c:ext>
          </c:extLst>
        </c:ser>
        <c:ser>
          <c:idx val="1"/>
          <c:order val="1"/>
          <c:tx>
            <c:strRef>
              <c:f>{"Projeção de entrega"}</c:f>
              <c:strCache>
                <c:ptCount val="1"/>
                <c:pt idx="0">
                  <c:v>Projeção de entrega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'Backlog SHITECH'!$U$108:$W$108</c:f>
              <c:numCache>
                <c:formatCode>0</c:formatCode>
                <c:ptCount val="3"/>
                <c:pt idx="0">
                  <c:v>230.66666666666669</c:v>
                </c:pt>
                <c:pt idx="1">
                  <c:v>31.666666666666671</c:v>
                </c:pt>
                <c:pt idx="2">
                  <c:v>0</c:v>
                </c:pt>
              </c:numCache>
            </c:numRef>
          </c:val>
          <c:smooth val="0"/>
          <c:extLst>
            <c:ext xmlns:c16="http://schemas.microsoft.com/office/drawing/2014/chart" uri="{C3380CC4-5D6E-409C-BE32-E72D297353CC}">
              <c16:uniqueId val="{00000001-CC80-4A73-B1DC-9DE047805B59}"/>
            </c:ext>
          </c:extLst>
        </c:ser>
        <c:dLbls>
          <c:showLegendKey val="0"/>
          <c:showVal val="0"/>
          <c:showCatName val="0"/>
          <c:showSerName val="0"/>
          <c:showPercent val="0"/>
          <c:showBubbleSize val="0"/>
        </c:dLbls>
        <c:marker val="1"/>
        <c:smooth val="0"/>
        <c:axId val="992428039"/>
        <c:axId val="1003973127"/>
      </c:lineChart>
      <c:catAx>
        <c:axId val="99242803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SPRINTS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crossAx val="1003973127"/>
        <c:crosses val="autoZero"/>
        <c:auto val="1"/>
        <c:lblAlgn val="ctr"/>
        <c:lblOffset val="100"/>
        <c:noMultiLvlLbl val="0"/>
      </c:catAx>
      <c:valAx>
        <c:axId val="1003973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t>Pontuação</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992428039"/>
        <c:crosses val="autoZero"/>
        <c:crossBetween val="between"/>
      </c:valAx>
      <c:spPr>
        <a:noFill/>
        <a:ln>
          <a:noFill/>
        </a:ln>
        <a:effectLst/>
      </c:spPr>
    </c:plotArea>
    <c:legend>
      <c:legendPos val="b"/>
      <c:layout>
        <c:manualLayout>
          <c:xMode val="edge"/>
          <c:yMode val="edge"/>
          <c:x val="0.32796357416595517"/>
          <c:y val="0.93057526963879245"/>
          <c:w val="0.3814171511471941"/>
          <c:h val="4.745244625320711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2</xdr:col>
      <xdr:colOff>1999946</xdr:colOff>
      <xdr:row>0</xdr:row>
      <xdr:rowOff>484389</xdr:rowOff>
    </xdr:from>
    <xdr:to>
      <xdr:col>5</xdr:col>
      <xdr:colOff>608026</xdr:colOff>
      <xdr:row>0</xdr:row>
      <xdr:rowOff>921269</xdr:rowOff>
    </xdr:to>
    <xdr:sp macro="" textlink="">
      <xdr:nvSpPr>
        <xdr:cNvPr id="15" name="CaixaDeTexto 29">
          <a:extLst>
            <a:ext uri="{FF2B5EF4-FFF2-40B4-BE49-F238E27FC236}">
              <a16:creationId xmlns:a16="http://schemas.microsoft.com/office/drawing/2014/main" id="{3203C1BE-9807-8E08-1091-223BB85D5323}"/>
            </a:ext>
            <a:ext uri="{147F2762-F138-4A5C-976F-8EAC2B608ADB}">
              <a16:predDERef xmlns:a16="http://schemas.microsoft.com/office/drawing/2014/main" pred="{B723ED46-ABC0-9B0E-B66A-6788573E902D}"/>
            </a:ext>
          </a:extLst>
        </xdr:cNvPr>
        <xdr:cNvSpPr txBox="1"/>
      </xdr:nvSpPr>
      <xdr:spPr>
        <a:xfrm>
          <a:off x="3910312" y="484389"/>
          <a:ext cx="4553827" cy="436880"/>
        </a:xfrm>
        <a:prstGeom prst="rect">
          <a:avLst/>
        </a:prstGeom>
        <a:noFill/>
        <a:ln w="9525" cmpd="sng">
          <a:noFill/>
        </a:ln>
      </xdr:spPr>
      <xdr:txBody>
        <a:bodyPr vertOverflow="clip" horzOverflow="clip" rtlCol="0" anchor="t"/>
        <a:lstStyle/>
        <a:p>
          <a:pPr marL="0" indent="0" algn="ctr"/>
          <a:r>
            <a:rPr lang="en-US" sz="2800" b="1" i="0" u="none" strike="noStrike">
              <a:solidFill>
                <a:schemeClr val="bg1"/>
              </a:solidFill>
              <a:latin typeface="+mj-lt"/>
              <a:ea typeface="+mj-lt"/>
              <a:cs typeface="+mj-lt"/>
            </a:rPr>
            <a:t>PRODUCT BACKLOG</a:t>
          </a:r>
        </a:p>
      </xdr:txBody>
    </xdr:sp>
    <xdr:clientData/>
  </xdr:twoCellAnchor>
  <xdr:twoCellAnchor editAs="oneCell">
    <xdr:from>
      <xdr:col>4</xdr:col>
      <xdr:colOff>485871</xdr:colOff>
      <xdr:row>0</xdr:row>
      <xdr:rowOff>10885</xdr:rowOff>
    </xdr:from>
    <xdr:to>
      <xdr:col>5</xdr:col>
      <xdr:colOff>958787</xdr:colOff>
      <xdr:row>1</xdr:row>
      <xdr:rowOff>65105</xdr:rowOff>
    </xdr:to>
    <xdr:pic>
      <xdr:nvPicPr>
        <xdr:cNvPr id="13" name="Imagem 60">
          <a:extLst>
            <a:ext uri="{FF2B5EF4-FFF2-40B4-BE49-F238E27FC236}">
              <a16:creationId xmlns:a16="http://schemas.microsoft.com/office/drawing/2014/main" id="{00BA48B1-FFF9-4CF3-1C8E-0F892640B173}"/>
            </a:ext>
            <a:ext uri="{147F2762-F138-4A5C-976F-8EAC2B608ADB}">
              <a16:predDERef xmlns:a16="http://schemas.microsoft.com/office/drawing/2014/main" pred="{31A50755-1134-7689-BE33-375DEED707B4}"/>
            </a:ext>
          </a:extLst>
        </xdr:cNvPr>
        <xdr:cNvPicPr>
          <a:picLocks noChangeAspect="1"/>
        </xdr:cNvPicPr>
      </xdr:nvPicPr>
      <xdr:blipFill>
        <a:blip xmlns:r="http://schemas.openxmlformats.org/officeDocument/2006/relationships" r:embed="rId1"/>
        <a:stretch>
          <a:fillRect/>
        </a:stretch>
      </xdr:blipFill>
      <xdr:spPr>
        <a:xfrm>
          <a:off x="8149414" y="10885"/>
          <a:ext cx="1449909" cy="1447591"/>
        </a:xfrm>
        <a:prstGeom prst="rect">
          <a:avLst/>
        </a:prstGeom>
      </xdr:spPr>
    </xdr:pic>
    <xdr:clientData/>
  </xdr:twoCellAnchor>
  <xdr:twoCellAnchor>
    <xdr:from>
      <xdr:col>19</xdr:col>
      <xdr:colOff>219075</xdr:colOff>
      <xdr:row>103</xdr:row>
      <xdr:rowOff>0</xdr:rowOff>
    </xdr:from>
    <xdr:to>
      <xdr:col>37</xdr:col>
      <xdr:colOff>323850</xdr:colOff>
      <xdr:row>111</xdr:row>
      <xdr:rowOff>400050</xdr:rowOff>
    </xdr:to>
    <xdr:graphicFrame macro="">
      <xdr:nvGraphicFramePr>
        <xdr:cNvPr id="90" name="Gráfico 15">
          <a:extLst>
            <a:ext uri="{FF2B5EF4-FFF2-40B4-BE49-F238E27FC236}">
              <a16:creationId xmlns:a16="http://schemas.microsoft.com/office/drawing/2014/main" id="{465267C9-2370-E74B-550E-555FA7CDB135}"/>
            </a:ext>
            <a:ext uri="{147F2762-F138-4A5C-976F-8EAC2B608ADB}">
              <a16:predDERef xmlns:a16="http://schemas.microsoft.com/office/drawing/2014/main" pred="{00BA48B1-FFF9-4CF3-1C8E-0F892640B1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1">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8"/>
  <sheetViews>
    <sheetView tabSelected="1" topLeftCell="A48" zoomScale="62" zoomScaleNormal="100" workbookViewId="0">
      <selection activeCell="L133" sqref="L133"/>
    </sheetView>
  </sheetViews>
  <sheetFormatPr defaultRowHeight="15" x14ac:dyDescent="0.25"/>
  <cols>
    <col min="2" max="2" width="21.85546875" customWidth="1"/>
    <col min="3" max="3" width="67.5703125" customWidth="1"/>
    <col min="4" max="4" width="16.28515625" customWidth="1"/>
    <col min="5" max="5" width="14" customWidth="1"/>
    <col min="6" max="6" width="14.42578125" customWidth="1"/>
    <col min="7" max="7" width="15.85546875" customWidth="1"/>
    <col min="8" max="8" width="13" customWidth="1"/>
    <col min="9" max="9" width="12.28515625" customWidth="1"/>
    <col min="10" max="10" width="15.85546875" customWidth="1"/>
    <col min="21" max="21" width="12.85546875" customWidth="1"/>
    <col min="22" max="23" width="11.5703125" bestFit="1" customWidth="1"/>
  </cols>
  <sheetData>
    <row r="1" spans="1:10" ht="109.9" customHeight="1" x14ac:dyDescent="0.25">
      <c r="B1" s="101"/>
      <c r="C1" s="102"/>
      <c r="D1" s="102"/>
      <c r="E1" s="102"/>
      <c r="F1" s="102"/>
      <c r="G1" s="102"/>
      <c r="H1" s="102"/>
      <c r="I1" s="102"/>
      <c r="J1" s="103"/>
    </row>
    <row r="2" spans="1:10" s="2" customFormat="1" ht="30" customHeight="1" thickBot="1" x14ac:dyDescent="0.3">
      <c r="B2" s="9" t="s">
        <v>0</v>
      </c>
      <c r="C2" s="3" t="s">
        <v>1</v>
      </c>
      <c r="D2" s="4" t="s">
        <v>2</v>
      </c>
      <c r="E2" s="4" t="s">
        <v>3</v>
      </c>
      <c r="F2" s="4" t="s">
        <v>4</v>
      </c>
      <c r="G2" s="3" t="s">
        <v>5</v>
      </c>
      <c r="H2" s="3" t="s">
        <v>6</v>
      </c>
      <c r="I2" s="3" t="s">
        <v>7</v>
      </c>
      <c r="J2" s="10" t="s">
        <v>8</v>
      </c>
    </row>
    <row r="3" spans="1:10" ht="30" customHeight="1" thickBot="1" x14ac:dyDescent="0.3">
      <c r="A3" s="1"/>
      <c r="B3" s="108" t="s">
        <v>9</v>
      </c>
      <c r="C3" s="11" t="s">
        <v>10</v>
      </c>
      <c r="D3" s="12" t="s">
        <v>11</v>
      </c>
      <c r="E3" s="12" t="s">
        <v>12</v>
      </c>
      <c r="F3" s="13" t="s">
        <v>13</v>
      </c>
      <c r="G3" s="13" t="s">
        <v>14</v>
      </c>
      <c r="H3" s="13">
        <v>13</v>
      </c>
      <c r="I3" s="13">
        <v>1</v>
      </c>
      <c r="J3" s="13" t="s">
        <v>15</v>
      </c>
    </row>
    <row r="4" spans="1:10" ht="85.15" customHeight="1" thickBot="1" x14ac:dyDescent="0.3">
      <c r="A4" s="1"/>
      <c r="B4" s="108"/>
      <c r="C4" s="57" t="s">
        <v>16</v>
      </c>
      <c r="D4" s="58"/>
      <c r="E4" s="58"/>
      <c r="F4" s="58"/>
      <c r="G4" s="58"/>
      <c r="H4" s="58"/>
      <c r="I4" s="58"/>
      <c r="J4" s="59"/>
    </row>
    <row r="5" spans="1:10" ht="30.6" customHeight="1" thickBot="1" x14ac:dyDescent="0.3">
      <c r="A5" s="1"/>
      <c r="B5" s="108"/>
      <c r="C5" s="5" t="s">
        <v>17</v>
      </c>
      <c r="D5" s="12" t="s">
        <v>11</v>
      </c>
      <c r="E5" s="12" t="s">
        <v>12</v>
      </c>
      <c r="F5" s="13" t="s">
        <v>13</v>
      </c>
      <c r="G5" s="51"/>
      <c r="H5" s="52"/>
      <c r="I5" s="52"/>
      <c r="J5" s="53"/>
    </row>
    <row r="6" spans="1:10" ht="67.150000000000006" customHeight="1" x14ac:dyDescent="0.25">
      <c r="A6" s="1"/>
      <c r="B6" s="108"/>
      <c r="C6" s="57" t="s">
        <v>18</v>
      </c>
      <c r="D6" s="58"/>
      <c r="E6" s="58"/>
      <c r="F6" s="58"/>
      <c r="G6" s="58"/>
      <c r="H6" s="58"/>
      <c r="I6" s="58"/>
      <c r="J6" s="59"/>
    </row>
    <row r="7" spans="1:10" ht="20.45" customHeight="1" x14ac:dyDescent="0.25">
      <c r="A7" s="1"/>
      <c r="B7" s="108"/>
      <c r="C7" s="54" t="s">
        <v>19</v>
      </c>
      <c r="D7" s="55"/>
      <c r="E7" s="55"/>
      <c r="F7" s="55"/>
      <c r="G7" s="55"/>
      <c r="H7" s="55"/>
      <c r="I7" s="55"/>
      <c r="J7" s="56"/>
    </row>
    <row r="8" spans="1:10" ht="53.45" customHeight="1" thickBot="1" x14ac:dyDescent="0.3">
      <c r="A8" s="1"/>
      <c r="B8" s="108"/>
      <c r="C8" s="75" t="e" vm="1">
        <v>#VALUE!</v>
      </c>
      <c r="D8" s="76"/>
      <c r="E8" s="76"/>
      <c r="F8" s="76"/>
      <c r="G8" s="76"/>
      <c r="H8" s="76"/>
      <c r="I8" s="76"/>
      <c r="J8" s="77"/>
    </row>
    <row r="9" spans="1:10" ht="30.6" customHeight="1" thickBot="1" x14ac:dyDescent="0.3">
      <c r="A9" s="1"/>
      <c r="B9" s="108"/>
      <c r="C9" s="5" t="s">
        <v>20</v>
      </c>
      <c r="D9" s="12" t="s">
        <v>11</v>
      </c>
      <c r="E9" s="12" t="s">
        <v>12</v>
      </c>
      <c r="F9" s="13" t="s">
        <v>13</v>
      </c>
      <c r="G9" s="51"/>
      <c r="H9" s="52"/>
      <c r="I9" s="52"/>
      <c r="J9" s="53"/>
    </row>
    <row r="10" spans="1:10" ht="66.599999999999994" customHeight="1" x14ac:dyDescent="0.25">
      <c r="A10" s="1"/>
      <c r="B10" s="108"/>
      <c r="C10" s="57" t="s">
        <v>21</v>
      </c>
      <c r="D10" s="58"/>
      <c r="E10" s="58"/>
      <c r="F10" s="58"/>
      <c r="G10" s="58"/>
      <c r="H10" s="58"/>
      <c r="I10" s="58"/>
      <c r="J10" s="59"/>
    </row>
    <row r="11" spans="1:10" ht="20.45" customHeight="1" x14ac:dyDescent="0.25">
      <c r="A11" s="1"/>
      <c r="B11" s="108"/>
      <c r="C11" s="54" t="s">
        <v>19</v>
      </c>
      <c r="D11" s="55"/>
      <c r="E11" s="55"/>
      <c r="F11" s="55"/>
      <c r="G11" s="55"/>
      <c r="H11" s="55"/>
      <c r="I11" s="55"/>
      <c r="J11" s="56"/>
    </row>
    <row r="12" spans="1:10" ht="30" customHeight="1" x14ac:dyDescent="0.25">
      <c r="A12" s="1"/>
      <c r="B12" s="108"/>
      <c r="C12" s="75" t="e" vm="2">
        <v>#VALUE!</v>
      </c>
      <c r="D12" s="76"/>
      <c r="E12" s="76"/>
      <c r="F12" s="76"/>
      <c r="G12" s="76"/>
      <c r="H12" s="76"/>
      <c r="I12" s="76"/>
      <c r="J12" s="77"/>
    </row>
    <row r="13" spans="1:10" ht="21" customHeight="1" thickBot="1" x14ac:dyDescent="0.3">
      <c r="A13" s="1"/>
      <c r="B13" s="108"/>
      <c r="C13" s="75"/>
      <c r="D13" s="76"/>
      <c r="E13" s="76"/>
      <c r="F13" s="76"/>
      <c r="G13" s="76"/>
      <c r="H13" s="76"/>
      <c r="I13" s="76"/>
      <c r="J13" s="77"/>
    </row>
    <row r="14" spans="1:10" ht="30.6" customHeight="1" thickBot="1" x14ac:dyDescent="0.3">
      <c r="A14" s="1"/>
      <c r="B14" s="108"/>
      <c r="C14" s="5" t="s">
        <v>22</v>
      </c>
      <c r="D14" s="12" t="s">
        <v>23</v>
      </c>
      <c r="E14" s="12" t="s">
        <v>24</v>
      </c>
      <c r="F14" s="13" t="s">
        <v>13</v>
      </c>
      <c r="G14" s="51"/>
      <c r="H14" s="52">
        <v>3</v>
      </c>
      <c r="I14" s="52">
        <v>3</v>
      </c>
      <c r="J14" s="53" t="s">
        <v>15</v>
      </c>
    </row>
    <row r="15" spans="1:10" ht="114" customHeight="1" x14ac:dyDescent="0.25">
      <c r="A15" s="1"/>
      <c r="B15" s="108"/>
      <c r="C15" s="57" t="s">
        <v>25</v>
      </c>
      <c r="D15" s="58"/>
      <c r="E15" s="58"/>
      <c r="F15" s="58"/>
      <c r="G15" s="58"/>
      <c r="H15" s="58"/>
      <c r="I15" s="58"/>
      <c r="J15" s="59"/>
    </row>
    <row r="16" spans="1:10" ht="14.45" customHeight="1" x14ac:dyDescent="0.25">
      <c r="A16" s="1"/>
      <c r="B16" s="108"/>
      <c r="C16" s="57"/>
      <c r="D16" s="58"/>
      <c r="E16" s="58"/>
      <c r="F16" s="58"/>
      <c r="G16" s="58"/>
      <c r="H16" s="58"/>
      <c r="I16" s="58"/>
      <c r="J16" s="59"/>
    </row>
    <row r="17" spans="1:10" ht="20.45" customHeight="1" x14ac:dyDescent="0.25">
      <c r="A17" s="1"/>
      <c r="B17" s="108"/>
      <c r="C17" s="54" t="s">
        <v>19</v>
      </c>
      <c r="D17" s="55"/>
      <c r="E17" s="55"/>
      <c r="F17" s="55"/>
      <c r="G17" s="55"/>
      <c r="H17" s="55"/>
      <c r="I17" s="55"/>
      <c r="J17" s="56"/>
    </row>
    <row r="18" spans="1:10" ht="264.75" customHeight="1" thickBot="1" x14ac:dyDescent="0.3">
      <c r="A18" s="1"/>
      <c r="B18" s="108"/>
      <c r="C18" s="75" t="e" vm="3">
        <v>#VALUE!</v>
      </c>
      <c r="D18" s="76"/>
      <c r="E18" s="76"/>
      <c r="F18" s="76"/>
      <c r="G18" s="76"/>
      <c r="H18" s="76"/>
      <c r="I18" s="76"/>
      <c r="J18" s="77"/>
    </row>
    <row r="19" spans="1:10" ht="30" customHeight="1" thickBot="1" x14ac:dyDescent="0.3">
      <c r="A19" s="1"/>
      <c r="B19" s="108"/>
      <c r="C19" s="5" t="s">
        <v>26</v>
      </c>
      <c r="D19" s="12" t="s">
        <v>23</v>
      </c>
      <c r="E19" s="12" t="s">
        <v>24</v>
      </c>
      <c r="F19" s="13" t="s">
        <v>13</v>
      </c>
      <c r="G19" s="51"/>
      <c r="H19" s="52"/>
      <c r="I19" s="52"/>
      <c r="J19" s="53"/>
    </row>
    <row r="20" spans="1:10" ht="174" customHeight="1" x14ac:dyDescent="0.25">
      <c r="A20" s="1"/>
      <c r="B20" s="110"/>
      <c r="C20" s="57" t="s">
        <v>27</v>
      </c>
      <c r="D20" s="58"/>
      <c r="E20" s="58"/>
      <c r="F20" s="58"/>
      <c r="G20" s="58"/>
      <c r="H20" s="58"/>
      <c r="I20" s="58"/>
      <c r="J20" s="59"/>
    </row>
    <row r="21" spans="1:10" ht="20.45" customHeight="1" x14ac:dyDescent="0.25">
      <c r="A21" s="1"/>
      <c r="B21" s="110"/>
      <c r="C21" s="54" t="s">
        <v>19</v>
      </c>
      <c r="D21" s="55"/>
      <c r="E21" s="55"/>
      <c r="F21" s="55"/>
      <c r="G21" s="55"/>
      <c r="H21" s="55"/>
      <c r="I21" s="55"/>
      <c r="J21" s="56"/>
    </row>
    <row r="22" spans="1:10" ht="174.6" customHeight="1" x14ac:dyDescent="0.25">
      <c r="A22" s="1"/>
      <c r="B22" s="110"/>
      <c r="C22" s="75" t="e" vm="4">
        <v>#VALUE!</v>
      </c>
      <c r="D22" s="76"/>
      <c r="E22" s="76"/>
      <c r="F22" s="76"/>
      <c r="G22" s="76"/>
      <c r="H22" s="76"/>
      <c r="I22" s="76"/>
      <c r="J22" s="77"/>
    </row>
    <row r="23" spans="1:10" ht="10.9" customHeight="1" thickBot="1" x14ac:dyDescent="0.3">
      <c r="A23" s="1"/>
      <c r="B23" s="110"/>
      <c r="C23" s="75"/>
      <c r="D23" s="76"/>
      <c r="E23" s="76"/>
      <c r="F23" s="76"/>
      <c r="G23" s="76"/>
      <c r="H23" s="76"/>
      <c r="I23" s="76"/>
      <c r="J23" s="77"/>
    </row>
    <row r="24" spans="1:10" ht="30" customHeight="1" thickBot="1" x14ac:dyDescent="0.3">
      <c r="A24" s="1"/>
      <c r="B24" s="110"/>
      <c r="C24" s="5" t="s">
        <v>28</v>
      </c>
      <c r="D24" s="12" t="s">
        <v>11</v>
      </c>
      <c r="E24" s="12" t="s">
        <v>12</v>
      </c>
      <c r="F24" s="13" t="s">
        <v>29</v>
      </c>
      <c r="G24" s="51"/>
      <c r="H24" s="52"/>
      <c r="I24" s="52"/>
      <c r="J24" s="53"/>
    </row>
    <row r="25" spans="1:10" ht="268.89999999999998" customHeight="1" x14ac:dyDescent="0.25">
      <c r="A25" s="1"/>
      <c r="B25" s="110"/>
      <c r="C25" s="57" t="s">
        <v>30</v>
      </c>
      <c r="D25" s="58"/>
      <c r="E25" s="58"/>
      <c r="F25" s="58"/>
      <c r="G25" s="58"/>
      <c r="H25" s="58"/>
      <c r="I25" s="58"/>
      <c r="J25" s="59"/>
    </row>
    <row r="26" spans="1:10" ht="20.45" customHeight="1" x14ac:dyDescent="0.25">
      <c r="A26" s="1"/>
      <c r="B26" s="110"/>
      <c r="C26" s="54" t="s">
        <v>19</v>
      </c>
      <c r="D26" s="55"/>
      <c r="E26" s="55"/>
      <c r="F26" s="55"/>
      <c r="G26" s="55"/>
      <c r="H26" s="55"/>
      <c r="I26" s="55"/>
      <c r="J26" s="56"/>
    </row>
    <row r="27" spans="1:10" ht="14.45" customHeight="1" x14ac:dyDescent="0.25">
      <c r="A27" s="1"/>
      <c r="B27" s="110"/>
      <c r="C27" s="78" t="e" vm="5">
        <v>#VALUE!</v>
      </c>
      <c r="D27" s="79"/>
      <c r="E27" s="79"/>
      <c r="F27" s="79"/>
      <c r="G27" s="79"/>
      <c r="H27" s="79"/>
      <c r="I27" s="79"/>
      <c r="J27" s="80"/>
    </row>
    <row r="28" spans="1:10" ht="252" customHeight="1" thickBot="1" x14ac:dyDescent="0.3">
      <c r="A28" s="1"/>
      <c r="B28" s="110"/>
      <c r="C28" s="78"/>
      <c r="D28" s="79"/>
      <c r="E28" s="79"/>
      <c r="F28" s="79"/>
      <c r="G28" s="79"/>
      <c r="H28" s="79"/>
      <c r="I28" s="79"/>
      <c r="J28" s="80"/>
    </row>
    <row r="29" spans="1:10" ht="30.6" customHeight="1" thickBot="1" x14ac:dyDescent="0.3">
      <c r="A29" s="1"/>
      <c r="B29" s="110"/>
      <c r="C29" s="5" t="s">
        <v>31</v>
      </c>
      <c r="D29" s="12" t="s">
        <v>11</v>
      </c>
      <c r="E29" s="12" t="s">
        <v>24</v>
      </c>
      <c r="F29" s="13" t="s">
        <v>13</v>
      </c>
      <c r="G29" s="36"/>
      <c r="H29" s="37"/>
      <c r="I29" s="37"/>
      <c r="J29" s="38"/>
    </row>
    <row r="30" spans="1:10" ht="223.15" customHeight="1" x14ac:dyDescent="0.25">
      <c r="A30" s="1"/>
      <c r="B30" s="110"/>
      <c r="C30" s="57" t="s">
        <v>32</v>
      </c>
      <c r="D30" s="58"/>
      <c r="E30" s="58"/>
      <c r="F30" s="58"/>
      <c r="G30" s="58"/>
      <c r="H30" s="58"/>
      <c r="I30" s="58"/>
      <c r="J30" s="59"/>
    </row>
    <row r="31" spans="1:10" ht="20.45" customHeight="1" x14ac:dyDescent="0.25">
      <c r="A31" s="1"/>
      <c r="B31" s="110"/>
      <c r="C31" s="54" t="s">
        <v>19</v>
      </c>
      <c r="D31" s="55"/>
      <c r="E31" s="55"/>
      <c r="F31" s="55"/>
      <c r="G31" s="55"/>
      <c r="H31" s="55"/>
      <c r="I31" s="55"/>
      <c r="J31" s="56"/>
    </row>
    <row r="32" spans="1:10" ht="190.9" customHeight="1" thickBot="1" x14ac:dyDescent="0.3">
      <c r="A32" s="1"/>
      <c r="B32" s="110"/>
      <c r="C32" s="75" t="e" vm="6">
        <v>#VALUE!</v>
      </c>
      <c r="D32" s="76"/>
      <c r="E32" s="76"/>
      <c r="F32" s="76"/>
      <c r="G32" s="76"/>
      <c r="H32" s="76"/>
      <c r="I32" s="76"/>
      <c r="J32" s="77"/>
    </row>
    <row r="33" spans="1:10" ht="30" customHeight="1" thickBot="1" x14ac:dyDescent="0.3">
      <c r="A33" s="1"/>
      <c r="B33" s="111" t="s">
        <v>33</v>
      </c>
      <c r="C33" s="5" t="s">
        <v>34</v>
      </c>
      <c r="D33" s="12" t="s">
        <v>11</v>
      </c>
      <c r="E33" s="12" t="s">
        <v>12</v>
      </c>
      <c r="F33" s="13" t="s">
        <v>13</v>
      </c>
      <c r="G33" s="13" t="s">
        <v>35</v>
      </c>
      <c r="H33" s="13">
        <v>5</v>
      </c>
      <c r="I33" s="13">
        <v>1</v>
      </c>
      <c r="J33" s="13" t="s">
        <v>15</v>
      </c>
    </row>
    <row r="34" spans="1:10" ht="75.75" customHeight="1" x14ac:dyDescent="0.25">
      <c r="A34" s="1"/>
      <c r="B34" s="112"/>
      <c r="C34" s="57" t="s">
        <v>36</v>
      </c>
      <c r="D34" s="58"/>
      <c r="E34" s="58"/>
      <c r="F34" s="58"/>
      <c r="G34" s="58"/>
      <c r="H34" s="58"/>
      <c r="I34" s="58"/>
      <c r="J34" s="59"/>
    </row>
    <row r="35" spans="1:10" ht="39.75" customHeight="1" x14ac:dyDescent="0.25">
      <c r="B35" s="112"/>
      <c r="C35" s="114" t="s">
        <v>37</v>
      </c>
      <c r="D35" s="115"/>
      <c r="E35" s="115"/>
      <c r="F35" s="115"/>
      <c r="G35" s="115"/>
      <c r="H35" s="115"/>
      <c r="I35" s="115"/>
      <c r="J35" s="116"/>
    </row>
    <row r="36" spans="1:10" ht="258.75" customHeight="1" thickBot="1" x14ac:dyDescent="0.3">
      <c r="A36" s="1"/>
      <c r="B36" s="112"/>
      <c r="C36" s="45" t="e" vm="7">
        <v>#VALUE!</v>
      </c>
      <c r="D36" s="46"/>
      <c r="E36" s="46"/>
      <c r="F36" s="46"/>
      <c r="G36" s="46"/>
      <c r="H36" s="46"/>
      <c r="I36" s="46"/>
      <c r="J36" s="47"/>
    </row>
    <row r="37" spans="1:10" ht="30" customHeight="1" thickBot="1" x14ac:dyDescent="0.3">
      <c r="A37" s="1"/>
      <c r="B37" s="112"/>
      <c r="C37" s="5" t="s">
        <v>38</v>
      </c>
      <c r="D37" s="12" t="s">
        <v>11</v>
      </c>
      <c r="E37" s="12" t="s">
        <v>12</v>
      </c>
      <c r="F37" s="13" t="s">
        <v>13</v>
      </c>
      <c r="G37" s="51"/>
      <c r="H37" s="52"/>
      <c r="I37" s="52"/>
      <c r="J37" s="53"/>
    </row>
    <row r="38" spans="1:10" ht="30" customHeight="1" x14ac:dyDescent="0.25">
      <c r="A38" s="1"/>
      <c r="B38" s="112"/>
      <c r="C38" s="57" t="s">
        <v>39</v>
      </c>
      <c r="D38" s="58"/>
      <c r="E38" s="58"/>
      <c r="F38" s="58"/>
      <c r="G38" s="58"/>
      <c r="H38" s="58"/>
      <c r="I38" s="58"/>
      <c r="J38" s="59"/>
    </row>
    <row r="39" spans="1:10" ht="19.899999999999999" customHeight="1" x14ac:dyDescent="0.25">
      <c r="A39" s="1"/>
      <c r="B39" s="112"/>
      <c r="C39" s="45" t="s">
        <v>19</v>
      </c>
      <c r="D39" s="46"/>
      <c r="E39" s="46"/>
      <c r="F39" s="46"/>
      <c r="G39" s="46"/>
      <c r="H39" s="46"/>
      <c r="I39" s="46"/>
      <c r="J39" s="47"/>
    </row>
    <row r="40" spans="1:10" ht="229.15" customHeight="1" thickBot="1" x14ac:dyDescent="0.3">
      <c r="B40" s="112"/>
      <c r="C40" s="45" t="e" vm="8">
        <v>#VALUE!</v>
      </c>
      <c r="D40" s="46"/>
      <c r="E40" s="46"/>
      <c r="F40" s="46"/>
      <c r="G40" s="46"/>
      <c r="H40" s="46"/>
      <c r="I40" s="46"/>
      <c r="J40" s="47"/>
    </row>
    <row r="41" spans="1:10" ht="30.6" customHeight="1" thickBot="1" x14ac:dyDescent="0.3">
      <c r="A41" s="1"/>
      <c r="B41" s="112"/>
      <c r="C41" s="5" t="s">
        <v>40</v>
      </c>
      <c r="D41" s="12" t="s">
        <v>11</v>
      </c>
      <c r="E41" s="12" t="s">
        <v>12</v>
      </c>
      <c r="F41" s="13" t="s">
        <v>13</v>
      </c>
      <c r="G41" s="51"/>
      <c r="H41" s="52"/>
      <c r="I41" s="52"/>
      <c r="J41" s="53"/>
    </row>
    <row r="42" spans="1:10" ht="30.6" customHeight="1" x14ac:dyDescent="0.25">
      <c r="A42" s="1"/>
      <c r="B42" s="112"/>
      <c r="C42" s="57" t="s">
        <v>41</v>
      </c>
      <c r="D42" s="58"/>
      <c r="E42" s="58"/>
      <c r="F42" s="58"/>
      <c r="G42" s="58"/>
      <c r="H42" s="58"/>
      <c r="I42" s="58"/>
      <c r="J42" s="59"/>
    </row>
    <row r="43" spans="1:10" ht="20.45" customHeight="1" x14ac:dyDescent="0.25">
      <c r="A43" s="1"/>
      <c r="B43" s="112"/>
      <c r="C43" s="60" t="s">
        <v>19</v>
      </c>
      <c r="D43" s="61"/>
      <c r="E43" s="61"/>
      <c r="F43" s="61"/>
      <c r="G43" s="61"/>
      <c r="H43" s="61"/>
      <c r="I43" s="61"/>
      <c r="J43" s="62"/>
    </row>
    <row r="44" spans="1:10" ht="114.75" customHeight="1" thickBot="1" x14ac:dyDescent="0.3">
      <c r="A44" s="1"/>
      <c r="B44" s="112"/>
      <c r="C44" s="60" t="e" vm="9">
        <v>#VALUE!</v>
      </c>
      <c r="D44" s="61"/>
      <c r="E44" s="61"/>
      <c r="F44" s="61"/>
      <c r="G44" s="61"/>
      <c r="H44" s="61"/>
      <c r="I44" s="61"/>
      <c r="J44" s="62"/>
    </row>
    <row r="45" spans="1:10" ht="30.6" customHeight="1" thickBot="1" x14ac:dyDescent="0.3">
      <c r="A45" s="1"/>
      <c r="B45" s="112"/>
      <c r="C45" s="6" t="s">
        <v>42</v>
      </c>
      <c r="D45" s="12" t="s">
        <v>11</v>
      </c>
      <c r="E45" s="12" t="s">
        <v>12</v>
      </c>
      <c r="F45" s="13" t="s">
        <v>13</v>
      </c>
      <c r="G45" s="51"/>
      <c r="H45" s="52"/>
      <c r="I45" s="52"/>
      <c r="J45" s="53"/>
    </row>
    <row r="46" spans="1:10" ht="39.6" customHeight="1" x14ac:dyDescent="0.25">
      <c r="A46" s="1"/>
      <c r="B46" s="112"/>
      <c r="C46" s="57" t="s">
        <v>43</v>
      </c>
      <c r="D46" s="58"/>
      <c r="E46" s="58"/>
      <c r="F46" s="58"/>
      <c r="G46" s="58"/>
      <c r="H46" s="58"/>
      <c r="I46" s="58"/>
      <c r="J46" s="59"/>
    </row>
    <row r="47" spans="1:10" ht="20.45" customHeight="1" x14ac:dyDescent="0.25">
      <c r="A47" s="1"/>
      <c r="B47" s="112"/>
      <c r="C47" s="60" t="s">
        <v>19</v>
      </c>
      <c r="D47" s="61"/>
      <c r="E47" s="61"/>
      <c r="F47" s="61"/>
      <c r="G47" s="61"/>
      <c r="H47" s="61"/>
      <c r="I47" s="61"/>
      <c r="J47" s="62"/>
    </row>
    <row r="48" spans="1:10" ht="85.15" customHeight="1" thickBot="1" x14ac:dyDescent="0.3">
      <c r="A48" s="1"/>
      <c r="B48" s="112"/>
      <c r="C48" s="60" t="e" vm="10">
        <v>#VALUE!</v>
      </c>
      <c r="D48" s="61"/>
      <c r="E48" s="61"/>
      <c r="F48" s="61"/>
      <c r="G48" s="61"/>
      <c r="H48" s="61"/>
      <c r="I48" s="61"/>
      <c r="J48" s="62"/>
    </row>
    <row r="49" spans="1:10" ht="30" customHeight="1" thickBot="1" x14ac:dyDescent="0.3">
      <c r="A49" s="1"/>
      <c r="B49" s="112"/>
      <c r="C49" s="6" t="s">
        <v>44</v>
      </c>
      <c r="D49" s="14" t="s">
        <v>11</v>
      </c>
      <c r="E49" s="14" t="s">
        <v>12</v>
      </c>
      <c r="F49" s="15" t="s">
        <v>13</v>
      </c>
      <c r="G49" s="51"/>
      <c r="H49" s="52"/>
      <c r="I49" s="52"/>
      <c r="J49" s="53"/>
    </row>
    <row r="50" spans="1:10" ht="40.9" customHeight="1" x14ac:dyDescent="0.25">
      <c r="A50" s="1"/>
      <c r="B50" s="110"/>
      <c r="C50" s="57" t="s">
        <v>45</v>
      </c>
      <c r="D50" s="58"/>
      <c r="E50" s="58"/>
      <c r="F50" s="58"/>
      <c r="G50" s="58"/>
      <c r="H50" s="58"/>
      <c r="I50" s="58"/>
      <c r="J50" s="59"/>
    </row>
    <row r="51" spans="1:10" ht="19.899999999999999" customHeight="1" x14ac:dyDescent="0.25">
      <c r="A51" s="1"/>
      <c r="B51" s="110"/>
      <c r="C51" s="60" t="s">
        <v>19</v>
      </c>
      <c r="D51" s="61"/>
      <c r="E51" s="61"/>
      <c r="F51" s="61"/>
      <c r="G51" s="61"/>
      <c r="H51" s="61"/>
      <c r="I51" s="61"/>
      <c r="J51" s="62"/>
    </row>
    <row r="52" spans="1:10" ht="69" customHeight="1" thickBot="1" x14ac:dyDescent="0.3">
      <c r="A52" s="1"/>
      <c r="B52" s="113"/>
      <c r="C52" s="63" t="e" vm="11">
        <v>#VALUE!</v>
      </c>
      <c r="D52" s="64"/>
      <c r="E52" s="64"/>
      <c r="F52" s="64"/>
      <c r="G52" s="64"/>
      <c r="H52" s="64"/>
      <c r="I52" s="64"/>
      <c r="J52" s="65"/>
    </row>
    <row r="53" spans="1:10" ht="30" customHeight="1" thickBot="1" x14ac:dyDescent="0.3">
      <c r="A53" s="1"/>
      <c r="B53" s="107" t="s">
        <v>46</v>
      </c>
      <c r="C53" s="7" t="s">
        <v>47</v>
      </c>
      <c r="D53" s="12" t="s">
        <v>11</v>
      </c>
      <c r="E53" s="12" t="s">
        <v>12</v>
      </c>
      <c r="F53" s="13" t="s">
        <v>13</v>
      </c>
      <c r="G53" s="13" t="s">
        <v>35</v>
      </c>
      <c r="H53" s="13">
        <v>5</v>
      </c>
      <c r="I53" s="13">
        <v>1</v>
      </c>
      <c r="J53" s="13" t="s">
        <v>15</v>
      </c>
    </row>
    <row r="54" spans="1:10" ht="86.25" customHeight="1" x14ac:dyDescent="0.25">
      <c r="A54" s="1"/>
      <c r="B54" s="108"/>
      <c r="C54" s="57" t="s">
        <v>48</v>
      </c>
      <c r="D54" s="58"/>
      <c r="E54" s="58"/>
      <c r="F54" s="58"/>
      <c r="G54" s="58"/>
      <c r="H54" s="58"/>
      <c r="I54" s="58"/>
      <c r="J54" s="59"/>
    </row>
    <row r="55" spans="1:10" ht="13.5" customHeight="1" x14ac:dyDescent="0.25">
      <c r="A55" s="1"/>
      <c r="B55" s="108"/>
      <c r="C55" s="66" t="s">
        <v>19</v>
      </c>
      <c r="D55" s="67"/>
      <c r="E55" s="67"/>
      <c r="F55" s="67"/>
      <c r="G55" s="67"/>
      <c r="H55" s="67"/>
      <c r="I55" s="67"/>
      <c r="J55" s="68"/>
    </row>
    <row r="56" spans="1:10" ht="250.5" customHeight="1" thickBot="1" x14ac:dyDescent="0.3">
      <c r="A56" s="1"/>
      <c r="B56" s="108"/>
      <c r="C56" s="42" t="e" vm="12">
        <v>#VALUE!</v>
      </c>
      <c r="D56" s="43"/>
      <c r="E56" s="43"/>
      <c r="F56" s="43"/>
      <c r="G56" s="43"/>
      <c r="H56" s="43"/>
      <c r="I56" s="43"/>
      <c r="J56" s="44"/>
    </row>
    <row r="57" spans="1:10" ht="30" customHeight="1" thickBot="1" x14ac:dyDescent="0.3">
      <c r="A57" s="1"/>
      <c r="B57" s="108"/>
      <c r="C57" s="7" t="s">
        <v>49</v>
      </c>
      <c r="D57" s="12" t="s">
        <v>11</v>
      </c>
      <c r="E57" s="12" t="s">
        <v>24</v>
      </c>
      <c r="F57" s="13" t="s">
        <v>13</v>
      </c>
      <c r="G57" s="51"/>
      <c r="H57" s="52"/>
      <c r="I57" s="52"/>
      <c r="J57" s="53"/>
    </row>
    <row r="58" spans="1:10" ht="30" customHeight="1" x14ac:dyDescent="0.25">
      <c r="A58" s="1"/>
      <c r="B58" s="108"/>
      <c r="C58" s="57" t="s">
        <v>50</v>
      </c>
      <c r="D58" s="58"/>
      <c r="E58" s="58"/>
      <c r="F58" s="58"/>
      <c r="G58" s="58"/>
      <c r="H58" s="58"/>
      <c r="I58" s="58"/>
      <c r="J58" s="59"/>
    </row>
    <row r="59" spans="1:10" ht="15.75" x14ac:dyDescent="0.25">
      <c r="A59" s="1"/>
      <c r="B59" s="108"/>
      <c r="C59" s="104" t="s">
        <v>19</v>
      </c>
      <c r="D59" s="105"/>
      <c r="E59" s="105"/>
      <c r="F59" s="105"/>
      <c r="G59" s="105"/>
      <c r="H59" s="105"/>
      <c r="I59" s="105"/>
      <c r="J59" s="106"/>
    </row>
    <row r="60" spans="1:10" ht="245.25" customHeight="1" thickBot="1" x14ac:dyDescent="0.3">
      <c r="A60" s="1"/>
      <c r="B60" s="108"/>
      <c r="C60" s="48" t="e" vm="13">
        <v>#VALUE!</v>
      </c>
      <c r="D60" s="117"/>
      <c r="E60" s="117"/>
      <c r="F60" s="117"/>
      <c r="G60" s="117"/>
      <c r="H60" s="117"/>
      <c r="I60" s="117"/>
      <c r="J60" s="50"/>
    </row>
    <row r="61" spans="1:10" ht="30.6" customHeight="1" thickBot="1" x14ac:dyDescent="0.3">
      <c r="A61" s="1"/>
      <c r="B61" s="108"/>
      <c r="C61" s="7" t="s">
        <v>51</v>
      </c>
      <c r="D61" s="12" t="s">
        <v>11</v>
      </c>
      <c r="E61" s="12" t="s">
        <v>12</v>
      </c>
      <c r="F61" s="13" t="s">
        <v>13</v>
      </c>
      <c r="G61" s="51"/>
      <c r="H61" s="52"/>
      <c r="I61" s="52"/>
      <c r="J61" s="53"/>
    </row>
    <row r="62" spans="1:10" ht="174.75" customHeight="1" x14ac:dyDescent="0.25">
      <c r="A62" s="1"/>
      <c r="B62" s="108"/>
      <c r="C62" s="57" t="s">
        <v>52</v>
      </c>
      <c r="D62" s="58"/>
      <c r="E62" s="58"/>
      <c r="F62" s="58"/>
      <c r="G62" s="58"/>
      <c r="H62" s="58"/>
      <c r="I62" s="58"/>
      <c r="J62" s="59"/>
    </row>
    <row r="63" spans="1:10" ht="15.75" x14ac:dyDescent="0.25">
      <c r="A63" s="1"/>
      <c r="B63" s="108"/>
      <c r="C63" s="104" t="s">
        <v>19</v>
      </c>
      <c r="D63" s="105"/>
      <c r="E63" s="105"/>
      <c r="F63" s="105"/>
      <c r="G63" s="105"/>
      <c r="H63" s="105"/>
      <c r="I63" s="105"/>
      <c r="J63" s="106"/>
    </row>
    <row r="64" spans="1:10" ht="364.5" customHeight="1" x14ac:dyDescent="0.25">
      <c r="A64" s="1"/>
      <c r="B64" s="108"/>
      <c r="C64" s="48" t="e" vm="14">
        <v>#VALUE!</v>
      </c>
      <c r="D64" s="117"/>
      <c r="E64" s="117"/>
      <c r="F64" s="117"/>
      <c r="G64" s="117"/>
      <c r="H64" s="117"/>
      <c r="I64" s="117"/>
      <c r="J64" s="50"/>
    </row>
    <row r="65" spans="1:10" ht="30.6" customHeight="1" thickBot="1" x14ac:dyDescent="0.3">
      <c r="A65" s="1"/>
      <c r="B65" s="109"/>
      <c r="C65" s="7" t="s">
        <v>53</v>
      </c>
      <c r="D65" s="12" t="s">
        <v>11</v>
      </c>
      <c r="E65" s="12" t="s">
        <v>12</v>
      </c>
      <c r="F65" s="13" t="s">
        <v>13</v>
      </c>
      <c r="G65" s="51"/>
      <c r="H65" s="52"/>
      <c r="I65" s="52"/>
      <c r="J65" s="53"/>
    </row>
    <row r="66" spans="1:10" ht="46.15" customHeight="1" x14ac:dyDescent="0.25">
      <c r="A66" s="1"/>
      <c r="B66" s="108"/>
      <c r="C66" s="118" t="s">
        <v>54</v>
      </c>
      <c r="D66" s="58"/>
      <c r="E66" s="58"/>
      <c r="F66" s="58"/>
      <c r="G66" s="58"/>
      <c r="H66" s="58"/>
      <c r="I66" s="58"/>
      <c r="J66" s="59"/>
    </row>
    <row r="67" spans="1:10" ht="16.5" customHeight="1" x14ac:dyDescent="0.25">
      <c r="A67" s="1"/>
      <c r="B67" s="108"/>
      <c r="C67" s="104" t="s">
        <v>19</v>
      </c>
      <c r="D67" s="105"/>
      <c r="E67" s="105"/>
      <c r="F67" s="105"/>
      <c r="G67" s="105"/>
      <c r="H67" s="105"/>
      <c r="I67" s="105"/>
      <c r="J67" s="106"/>
    </row>
    <row r="68" spans="1:10" ht="85.15" customHeight="1" thickBot="1" x14ac:dyDescent="0.3">
      <c r="B68" s="108"/>
      <c r="C68" s="48" t="e" vm="15">
        <v>#VALUE!</v>
      </c>
      <c r="D68" s="49"/>
      <c r="E68" s="49"/>
      <c r="F68" s="49"/>
      <c r="G68" s="49"/>
      <c r="H68" s="49"/>
      <c r="I68" s="49"/>
      <c r="J68" s="50"/>
    </row>
    <row r="69" spans="1:10" ht="30.75" customHeight="1" thickBot="1" x14ac:dyDescent="0.3">
      <c r="B69" s="125" t="s">
        <v>55</v>
      </c>
      <c r="C69" s="21" t="s">
        <v>56</v>
      </c>
      <c r="D69" s="12" t="s">
        <v>11</v>
      </c>
      <c r="E69" s="12" t="s">
        <v>24</v>
      </c>
      <c r="F69" s="13" t="s">
        <v>13</v>
      </c>
      <c r="G69" s="23" t="s">
        <v>57</v>
      </c>
      <c r="H69" s="23">
        <v>21</v>
      </c>
      <c r="I69" s="23">
        <v>1</v>
      </c>
      <c r="J69" s="30" t="s">
        <v>15</v>
      </c>
    </row>
    <row r="70" spans="1:10" ht="50.45" customHeight="1" thickBot="1" x14ac:dyDescent="0.3">
      <c r="B70" s="126"/>
      <c r="C70" s="57" t="s">
        <v>58</v>
      </c>
      <c r="D70" s="58"/>
      <c r="E70" s="58"/>
      <c r="F70" s="58"/>
      <c r="G70" s="58"/>
      <c r="H70" s="58"/>
      <c r="I70" s="58"/>
      <c r="J70" s="59"/>
    </row>
    <row r="71" spans="1:10" ht="28.5" customHeight="1" thickBot="1" x14ac:dyDescent="0.3">
      <c r="B71" s="126"/>
      <c r="C71" s="21" t="s">
        <v>59</v>
      </c>
      <c r="D71" s="12" t="s">
        <v>11</v>
      </c>
      <c r="E71" s="12" t="s">
        <v>24</v>
      </c>
      <c r="F71" s="13" t="s">
        <v>13</v>
      </c>
      <c r="G71" s="36"/>
      <c r="H71" s="37"/>
      <c r="I71" s="37"/>
      <c r="J71" s="38"/>
    </row>
    <row r="72" spans="1:10" ht="52.5" customHeight="1" x14ac:dyDescent="0.25">
      <c r="B72" s="126"/>
      <c r="C72" s="57" t="s">
        <v>60</v>
      </c>
      <c r="D72" s="58"/>
      <c r="E72" s="58"/>
      <c r="F72" s="58"/>
      <c r="G72" s="58"/>
      <c r="H72" s="58"/>
      <c r="I72" s="58"/>
      <c r="J72" s="59"/>
    </row>
    <row r="73" spans="1:10" ht="24.6" customHeight="1" x14ac:dyDescent="0.35">
      <c r="B73" s="126"/>
      <c r="C73" s="131" t="s">
        <v>61</v>
      </c>
      <c r="D73" s="132"/>
      <c r="E73" s="132"/>
      <c r="F73" s="132"/>
      <c r="G73" s="132"/>
      <c r="H73" s="132"/>
      <c r="I73" s="132"/>
      <c r="J73" s="133"/>
    </row>
    <row r="74" spans="1:10" ht="85.15" customHeight="1" thickBot="1" x14ac:dyDescent="0.3">
      <c r="B74" s="126"/>
      <c r="C74" s="128" t="e" vm="16">
        <v>#VALUE!</v>
      </c>
      <c r="D74" s="129"/>
      <c r="E74" s="129"/>
      <c r="F74" s="129"/>
      <c r="G74" s="129"/>
      <c r="H74" s="129"/>
      <c r="I74" s="129"/>
      <c r="J74" s="130"/>
    </row>
    <row r="75" spans="1:10" ht="28.15" customHeight="1" thickBot="1" x14ac:dyDescent="0.3">
      <c r="B75" s="126"/>
      <c r="C75" s="18" t="s">
        <v>62</v>
      </c>
      <c r="D75" s="12" t="s">
        <v>23</v>
      </c>
      <c r="E75" s="12" t="s">
        <v>12</v>
      </c>
      <c r="F75" s="17" t="s">
        <v>13</v>
      </c>
      <c r="G75" s="36"/>
      <c r="H75" s="37"/>
      <c r="I75" s="37"/>
      <c r="J75" s="38"/>
    </row>
    <row r="76" spans="1:10" ht="57" customHeight="1" x14ac:dyDescent="0.25">
      <c r="B76" s="126"/>
      <c r="C76" s="57" t="s">
        <v>63</v>
      </c>
      <c r="D76" s="58"/>
      <c r="E76" s="58"/>
      <c r="F76" s="58"/>
      <c r="G76" s="58"/>
      <c r="H76" s="58"/>
      <c r="I76" s="58"/>
      <c r="J76" s="59"/>
    </row>
    <row r="77" spans="1:10" ht="24" customHeight="1" x14ac:dyDescent="0.35">
      <c r="B77" s="126"/>
      <c r="C77" s="131" t="s">
        <v>61</v>
      </c>
      <c r="D77" s="132"/>
      <c r="E77" s="132"/>
      <c r="F77" s="132"/>
      <c r="G77" s="132"/>
      <c r="H77" s="132"/>
      <c r="I77" s="132"/>
      <c r="J77" s="133"/>
    </row>
    <row r="78" spans="1:10" ht="65.45" customHeight="1" thickBot="1" x14ac:dyDescent="0.3">
      <c r="B78" s="126"/>
      <c r="C78" s="57" t="e" vm="17">
        <v>#VALUE!</v>
      </c>
      <c r="D78" s="58"/>
      <c r="E78" s="58"/>
      <c r="F78" s="58"/>
      <c r="G78" s="58"/>
      <c r="H78" s="58"/>
      <c r="I78" s="58"/>
      <c r="J78" s="59"/>
    </row>
    <row r="79" spans="1:10" ht="28.9" customHeight="1" thickBot="1" x14ac:dyDescent="0.3">
      <c r="B79" s="126"/>
      <c r="C79" s="18" t="s">
        <v>64</v>
      </c>
      <c r="D79" s="12" t="s">
        <v>11</v>
      </c>
      <c r="E79" s="12" t="s">
        <v>12</v>
      </c>
      <c r="F79" s="17" t="s">
        <v>13</v>
      </c>
      <c r="G79" s="36"/>
      <c r="H79" s="37"/>
      <c r="I79" s="37"/>
      <c r="J79" s="38"/>
    </row>
    <row r="80" spans="1:10" ht="106.15" customHeight="1" x14ac:dyDescent="0.25">
      <c r="B80" s="126"/>
      <c r="C80" s="57" t="s">
        <v>65</v>
      </c>
      <c r="D80" s="58"/>
      <c r="E80" s="58"/>
      <c r="F80" s="58"/>
      <c r="G80" s="58"/>
      <c r="H80" s="58"/>
      <c r="I80" s="58"/>
      <c r="J80" s="59"/>
    </row>
    <row r="81" spans="2:10" ht="24" customHeight="1" x14ac:dyDescent="0.35">
      <c r="B81" s="126"/>
      <c r="C81" s="131" t="s">
        <v>61</v>
      </c>
      <c r="D81" s="132"/>
      <c r="E81" s="132"/>
      <c r="F81" s="132"/>
      <c r="G81" s="132"/>
      <c r="H81" s="132"/>
      <c r="I81" s="132"/>
      <c r="J81" s="133"/>
    </row>
    <row r="82" spans="2:10" ht="157.15" customHeight="1" x14ac:dyDescent="0.25">
      <c r="B82" s="126"/>
      <c r="C82" s="75" t="e" vm="18">
        <v>#VALUE!</v>
      </c>
      <c r="D82" s="76"/>
      <c r="E82" s="76"/>
      <c r="F82" s="76"/>
      <c r="G82" s="76"/>
      <c r="H82" s="76"/>
      <c r="I82" s="76"/>
      <c r="J82" s="77"/>
    </row>
    <row r="83" spans="2:10" ht="48.6" customHeight="1" x14ac:dyDescent="0.25">
      <c r="B83" s="126"/>
      <c r="C83" s="57" t="s">
        <v>66</v>
      </c>
      <c r="D83" s="58"/>
      <c r="E83" s="58"/>
      <c r="F83" s="58"/>
      <c r="G83" s="58"/>
      <c r="H83" s="58"/>
      <c r="I83" s="58"/>
      <c r="J83" s="59"/>
    </row>
    <row r="84" spans="2:10" ht="24.6" customHeight="1" x14ac:dyDescent="0.35">
      <c r="B84" s="126"/>
      <c r="C84" s="131" t="s">
        <v>61</v>
      </c>
      <c r="D84" s="132"/>
      <c r="E84" s="132"/>
      <c r="F84" s="132"/>
      <c r="G84" s="132"/>
      <c r="H84" s="132"/>
      <c r="I84" s="132"/>
      <c r="J84" s="133"/>
    </row>
    <row r="85" spans="2:10" ht="157.15" customHeight="1" thickBot="1" x14ac:dyDescent="0.3">
      <c r="B85" s="126"/>
      <c r="C85" s="57" t="e" vm="19">
        <v>#VALUE!</v>
      </c>
      <c r="D85" s="58"/>
      <c r="E85" s="58"/>
      <c r="F85" s="58"/>
      <c r="G85" s="58"/>
      <c r="H85" s="58"/>
      <c r="I85" s="58"/>
      <c r="J85" s="59"/>
    </row>
    <row r="86" spans="2:10" ht="27" customHeight="1" thickBot="1" x14ac:dyDescent="0.3">
      <c r="B86" s="126"/>
      <c r="C86" s="18" t="s">
        <v>67</v>
      </c>
      <c r="D86" s="12" t="s">
        <v>11</v>
      </c>
      <c r="E86" s="12" t="s">
        <v>12</v>
      </c>
      <c r="F86" s="17" t="s">
        <v>29</v>
      </c>
      <c r="G86" s="36"/>
      <c r="H86" s="37"/>
      <c r="I86" s="37"/>
      <c r="J86" s="38"/>
    </row>
    <row r="87" spans="2:10" ht="49.9" customHeight="1" x14ac:dyDescent="0.25">
      <c r="B87" s="126"/>
      <c r="C87" s="57" t="s">
        <v>68</v>
      </c>
      <c r="D87" s="58"/>
      <c r="E87" s="58"/>
      <c r="F87" s="58"/>
      <c r="G87" s="58"/>
      <c r="H87" s="58"/>
      <c r="I87" s="58"/>
      <c r="J87" s="59"/>
    </row>
    <row r="88" spans="2:10" ht="24" customHeight="1" x14ac:dyDescent="0.35">
      <c r="B88" s="126"/>
      <c r="C88" s="131" t="s">
        <v>61</v>
      </c>
      <c r="D88" s="132"/>
      <c r="E88" s="132"/>
      <c r="F88" s="132"/>
      <c r="G88" s="132"/>
      <c r="H88" s="132"/>
      <c r="I88" s="132"/>
      <c r="J88" s="134"/>
    </row>
    <row r="89" spans="2:10" ht="290.45" customHeight="1" thickBot="1" x14ac:dyDescent="0.3">
      <c r="B89" s="127"/>
      <c r="C89" s="63" t="e" vm="20">
        <v>#VALUE!</v>
      </c>
      <c r="D89" s="64"/>
      <c r="E89" s="46" t="e" vm="21">
        <v>#VALUE!</v>
      </c>
      <c r="F89" s="46"/>
      <c r="G89" s="46"/>
      <c r="H89" s="46"/>
      <c r="I89" s="46"/>
      <c r="J89" s="47"/>
    </row>
    <row r="90" spans="2:10" ht="30" customHeight="1" thickBot="1" x14ac:dyDescent="0.3">
      <c r="B90" s="119" t="s">
        <v>69</v>
      </c>
      <c r="C90" s="7" t="s">
        <v>70</v>
      </c>
      <c r="D90" s="12" t="s">
        <v>11</v>
      </c>
      <c r="E90" s="12" t="s">
        <v>12</v>
      </c>
      <c r="F90" s="13" t="s">
        <v>13</v>
      </c>
      <c r="G90" s="23" t="s">
        <v>57</v>
      </c>
      <c r="H90" s="23">
        <v>21</v>
      </c>
      <c r="I90" s="23">
        <v>1</v>
      </c>
      <c r="J90" s="30" t="s">
        <v>15</v>
      </c>
    </row>
    <row r="91" spans="2:10" ht="29.45" customHeight="1" thickBot="1" x14ac:dyDescent="0.3">
      <c r="B91" s="120"/>
      <c r="C91" s="57" t="s">
        <v>71</v>
      </c>
      <c r="D91" s="58"/>
      <c r="E91" s="58"/>
      <c r="F91" s="58"/>
      <c r="G91" s="58"/>
      <c r="H91" s="58"/>
      <c r="I91" s="58"/>
      <c r="J91" s="59"/>
    </row>
    <row r="92" spans="2:10" ht="30" customHeight="1" thickBot="1" x14ac:dyDescent="0.3">
      <c r="B92" s="120"/>
      <c r="C92" s="7" t="s">
        <v>72</v>
      </c>
      <c r="D92" s="12" t="s">
        <v>11</v>
      </c>
      <c r="E92" s="12" t="s">
        <v>12</v>
      </c>
      <c r="F92" s="13" t="s">
        <v>13</v>
      </c>
      <c r="G92" s="36"/>
      <c r="H92" s="37"/>
      <c r="I92" s="37"/>
      <c r="J92" s="38"/>
    </row>
    <row r="93" spans="2:10" ht="151.15" customHeight="1" thickBot="1" x14ac:dyDescent="0.3">
      <c r="B93" s="120"/>
      <c r="C93" s="57" t="s">
        <v>73</v>
      </c>
      <c r="D93" s="58"/>
      <c r="E93" s="58"/>
      <c r="F93" s="58"/>
      <c r="G93" s="58"/>
      <c r="H93" s="58"/>
      <c r="I93" s="58"/>
      <c r="J93" s="59"/>
    </row>
    <row r="94" spans="2:10" ht="30.6" customHeight="1" thickBot="1" x14ac:dyDescent="0.3">
      <c r="B94" s="120"/>
      <c r="C94" s="7" t="s">
        <v>74</v>
      </c>
      <c r="D94" s="12" t="s">
        <v>11</v>
      </c>
      <c r="E94" s="12" t="s">
        <v>12</v>
      </c>
      <c r="F94" s="13" t="s">
        <v>13</v>
      </c>
      <c r="G94" s="51"/>
      <c r="H94" s="52"/>
      <c r="I94" s="52"/>
      <c r="J94" s="53"/>
    </row>
    <row r="95" spans="2:10" ht="264" customHeight="1" thickBot="1" x14ac:dyDescent="0.3">
      <c r="B95" s="120"/>
      <c r="C95" s="122" t="s">
        <v>75</v>
      </c>
      <c r="D95" s="123"/>
      <c r="E95" s="123"/>
      <c r="F95" s="123"/>
      <c r="G95" s="123"/>
      <c r="H95" s="123"/>
      <c r="I95" s="123"/>
      <c r="J95" s="124"/>
    </row>
    <row r="96" spans="2:10" ht="30.6" customHeight="1" thickBot="1" x14ac:dyDescent="0.3">
      <c r="B96" s="120"/>
      <c r="C96" s="7" t="s">
        <v>76</v>
      </c>
      <c r="D96" s="12" t="s">
        <v>11</v>
      </c>
      <c r="E96" s="12" t="s">
        <v>12</v>
      </c>
      <c r="F96" s="13" t="s">
        <v>13</v>
      </c>
      <c r="G96" s="51"/>
      <c r="H96" s="52"/>
      <c r="I96" s="52"/>
      <c r="J96" s="53"/>
    </row>
    <row r="97" spans="2:25" ht="201.6" customHeight="1" thickBot="1" x14ac:dyDescent="0.3">
      <c r="B97" s="120"/>
      <c r="C97" s="98" t="s">
        <v>77</v>
      </c>
      <c r="D97" s="99"/>
      <c r="E97" s="99"/>
      <c r="F97" s="99"/>
      <c r="G97" s="99"/>
      <c r="H97" s="99"/>
      <c r="I97" s="99"/>
      <c r="J97" s="100"/>
    </row>
    <row r="98" spans="2:25" ht="30.6" customHeight="1" thickBot="1" x14ac:dyDescent="0.3">
      <c r="B98" s="120"/>
      <c r="C98" s="7" t="s">
        <v>78</v>
      </c>
      <c r="D98" s="12" t="s">
        <v>11</v>
      </c>
      <c r="E98" s="12" t="s">
        <v>12</v>
      </c>
      <c r="F98" s="13" t="s">
        <v>13</v>
      </c>
      <c r="G98" s="51"/>
      <c r="H98" s="52"/>
      <c r="I98" s="52"/>
      <c r="J98" s="53"/>
    </row>
    <row r="99" spans="2:25" ht="161.44999999999999" customHeight="1" thickBot="1" x14ac:dyDescent="0.3">
      <c r="B99" s="120"/>
      <c r="C99" s="98" t="s">
        <v>79</v>
      </c>
      <c r="D99" s="99"/>
      <c r="E99" s="99"/>
      <c r="F99" s="99"/>
      <c r="G99" s="99"/>
      <c r="H99" s="99"/>
      <c r="I99" s="99"/>
      <c r="J99" s="100"/>
      <c r="Q99" s="20"/>
      <c r="R99" s="24"/>
      <c r="S99" s="35"/>
      <c r="T99" s="35"/>
      <c r="U99" s="35"/>
      <c r="V99" s="35"/>
      <c r="W99" s="35"/>
      <c r="X99" s="35"/>
      <c r="Y99" s="35"/>
    </row>
    <row r="100" spans="2:25" ht="30" customHeight="1" thickBot="1" x14ac:dyDescent="0.3">
      <c r="B100" s="120"/>
      <c r="C100" s="7" t="s">
        <v>80</v>
      </c>
      <c r="D100" s="12" t="s">
        <v>11</v>
      </c>
      <c r="E100" s="12" t="s">
        <v>12</v>
      </c>
      <c r="F100" s="13" t="s">
        <v>13</v>
      </c>
      <c r="G100" s="51"/>
      <c r="H100" s="52"/>
      <c r="I100" s="52"/>
      <c r="J100" s="53"/>
      <c r="Q100" s="20"/>
      <c r="R100" s="25"/>
      <c r="S100" s="25"/>
      <c r="T100" s="25"/>
      <c r="U100" s="25"/>
      <c r="V100" s="25"/>
      <c r="W100" s="25"/>
      <c r="X100" s="25"/>
      <c r="Y100" s="25"/>
    </row>
    <row r="101" spans="2:25" ht="157.9" customHeight="1" thickBot="1" x14ac:dyDescent="0.3">
      <c r="B101" s="120"/>
      <c r="C101" s="98" t="s">
        <v>81</v>
      </c>
      <c r="D101" s="99"/>
      <c r="E101" s="99"/>
      <c r="F101" s="99"/>
      <c r="G101" s="99"/>
      <c r="H101" s="99"/>
      <c r="I101" s="99"/>
      <c r="J101" s="100"/>
      <c r="Q101" s="20"/>
      <c r="R101" s="24"/>
      <c r="S101" s="35"/>
      <c r="T101" s="35"/>
      <c r="U101" s="35"/>
      <c r="V101" s="35"/>
      <c r="W101" s="35"/>
      <c r="X101" s="35"/>
      <c r="Y101" s="35"/>
    </row>
    <row r="102" spans="2:25" ht="30.6" customHeight="1" thickBot="1" x14ac:dyDescent="0.3">
      <c r="B102" s="120"/>
      <c r="C102" s="7" t="s">
        <v>82</v>
      </c>
      <c r="D102" s="12" t="s">
        <v>11</v>
      </c>
      <c r="E102" s="12" t="s">
        <v>12</v>
      </c>
      <c r="F102" s="13" t="s">
        <v>13</v>
      </c>
      <c r="G102" s="36"/>
      <c r="H102" s="37"/>
      <c r="I102" s="37"/>
      <c r="J102" s="38"/>
      <c r="Q102" s="20"/>
      <c r="R102" s="26"/>
      <c r="S102" s="26"/>
      <c r="T102" s="26"/>
      <c r="U102" s="26"/>
      <c r="V102" s="26"/>
      <c r="W102" s="26"/>
      <c r="X102" s="26"/>
      <c r="Y102" s="26"/>
    </row>
    <row r="103" spans="2:25" ht="45" customHeight="1" thickBot="1" x14ac:dyDescent="0.3">
      <c r="B103" s="120"/>
      <c r="C103" s="98" t="s">
        <v>83</v>
      </c>
      <c r="D103" s="99"/>
      <c r="E103" s="99"/>
      <c r="F103" s="99"/>
      <c r="G103" s="99"/>
      <c r="H103" s="99"/>
      <c r="I103" s="99"/>
      <c r="J103" s="100"/>
      <c r="Q103" s="20"/>
      <c r="R103" s="24"/>
      <c r="S103" s="35"/>
      <c r="T103" s="35"/>
      <c r="U103" s="35"/>
      <c r="V103" s="35"/>
      <c r="W103" s="35"/>
      <c r="X103" s="35"/>
      <c r="Y103" s="35"/>
    </row>
    <row r="104" spans="2:25" ht="30.6" customHeight="1" thickBot="1" x14ac:dyDescent="0.3">
      <c r="B104" s="120"/>
      <c r="C104" s="7" t="s">
        <v>84</v>
      </c>
      <c r="D104" s="12" t="s">
        <v>11</v>
      </c>
      <c r="E104" s="12" t="s">
        <v>12</v>
      </c>
      <c r="F104" s="13" t="s">
        <v>13</v>
      </c>
      <c r="G104" s="36"/>
      <c r="H104" s="37"/>
      <c r="I104" s="37"/>
      <c r="J104" s="38"/>
      <c r="Q104" s="20"/>
      <c r="R104" s="25"/>
      <c r="S104" s="25"/>
      <c r="T104" s="25"/>
      <c r="U104" s="25"/>
      <c r="V104" s="25"/>
      <c r="W104" s="25"/>
      <c r="X104" s="25"/>
      <c r="Y104" s="25"/>
    </row>
    <row r="105" spans="2:25" ht="25.5" customHeight="1" thickBot="1" x14ac:dyDescent="0.4">
      <c r="B105" s="121"/>
      <c r="C105" s="118" t="s">
        <v>85</v>
      </c>
      <c r="D105" s="58"/>
      <c r="E105" s="58"/>
      <c r="F105" s="58"/>
      <c r="G105" s="58"/>
      <c r="H105" s="58"/>
      <c r="I105" s="58"/>
      <c r="J105" s="59"/>
      <c r="Q105" s="20"/>
      <c r="R105" s="34"/>
      <c r="S105" s="35"/>
      <c r="T105" s="35"/>
      <c r="U105" s="35"/>
      <c r="V105" s="35"/>
      <c r="W105" s="35"/>
      <c r="X105" s="35"/>
      <c r="Y105" s="35"/>
    </row>
    <row r="106" spans="2:25" ht="75" customHeight="1" thickBot="1" x14ac:dyDescent="0.3">
      <c r="B106" s="28" t="s">
        <v>86</v>
      </c>
      <c r="C106" s="27" t="s">
        <v>87</v>
      </c>
      <c r="D106" s="29" t="s">
        <v>23</v>
      </c>
      <c r="E106" s="12" t="s">
        <v>24</v>
      </c>
      <c r="F106" s="13" t="s">
        <v>13</v>
      </c>
      <c r="G106" s="13" t="s">
        <v>88</v>
      </c>
      <c r="H106" s="13">
        <v>8</v>
      </c>
      <c r="I106" s="13">
        <v>2</v>
      </c>
      <c r="J106" s="13" t="s">
        <v>89</v>
      </c>
      <c r="N106" s="93" t="s">
        <v>90</v>
      </c>
      <c r="O106" s="94"/>
      <c r="P106" s="94"/>
      <c r="Q106" s="95">
        <f>SUM(Q107:S109)</f>
        <v>346</v>
      </c>
      <c r="R106" s="96"/>
      <c r="S106" s="97"/>
    </row>
    <row r="107" spans="2:25" ht="74.45" customHeight="1" x14ac:dyDescent="0.25">
      <c r="B107" s="8" t="s">
        <v>91</v>
      </c>
      <c r="C107" s="16" t="s">
        <v>92</v>
      </c>
      <c r="D107" s="12" t="s">
        <v>11</v>
      </c>
      <c r="E107" s="12" t="s">
        <v>24</v>
      </c>
      <c r="F107" s="13" t="s">
        <v>13</v>
      </c>
      <c r="G107" s="13" t="s">
        <v>14</v>
      </c>
      <c r="H107" s="13">
        <v>13</v>
      </c>
      <c r="I107" s="13">
        <v>1</v>
      </c>
      <c r="J107" s="13" t="s">
        <v>89</v>
      </c>
      <c r="N107" s="81" t="s">
        <v>89</v>
      </c>
      <c r="O107" s="82"/>
      <c r="P107" s="83"/>
      <c r="Q107" s="87">
        <f>SUMIF((J:J),"SP1",(H:H))</f>
        <v>58</v>
      </c>
      <c r="R107" s="88"/>
      <c r="S107" s="89"/>
      <c r="U107" s="32">
        <f>Q106-Q107</f>
        <v>288</v>
      </c>
      <c r="V107" s="32">
        <f>U107-Q108</f>
        <v>141</v>
      </c>
      <c r="W107" s="32">
        <f>V107-Q109</f>
        <v>0</v>
      </c>
    </row>
    <row r="108" spans="2:25" ht="73.900000000000006" customHeight="1" x14ac:dyDescent="0.25">
      <c r="B108" s="8" t="s">
        <v>93</v>
      </c>
      <c r="C108" s="16" t="s">
        <v>94</v>
      </c>
      <c r="D108" s="12" t="s">
        <v>11</v>
      </c>
      <c r="E108" s="12" t="s">
        <v>12</v>
      </c>
      <c r="F108" s="13" t="s">
        <v>13</v>
      </c>
      <c r="G108" s="13" t="s">
        <v>14</v>
      </c>
      <c r="H108" s="13">
        <v>13</v>
      </c>
      <c r="I108" s="13">
        <v>1</v>
      </c>
      <c r="J108" s="13" t="s">
        <v>89</v>
      </c>
      <c r="N108" s="84" t="s">
        <v>15</v>
      </c>
      <c r="O108" s="85"/>
      <c r="P108" s="86"/>
      <c r="Q108" s="90">
        <f>SUMIF((J:J),"SP2",(H:H))</f>
        <v>147</v>
      </c>
      <c r="R108" s="91"/>
      <c r="S108" s="92"/>
      <c r="U108" s="33">
        <f>Q106-Q110</f>
        <v>230.66666666666669</v>
      </c>
      <c r="V108" s="33">
        <f>Q108-Q110</f>
        <v>31.666666666666671</v>
      </c>
      <c r="W108" s="33">
        <f>V108-V108</f>
        <v>0</v>
      </c>
    </row>
    <row r="109" spans="2:25" ht="74.45" customHeight="1" x14ac:dyDescent="0.25">
      <c r="B109" s="8" t="s">
        <v>95</v>
      </c>
      <c r="C109" s="16" t="s">
        <v>96</v>
      </c>
      <c r="D109" s="12" t="s">
        <v>23</v>
      </c>
      <c r="E109" s="12" t="s">
        <v>24</v>
      </c>
      <c r="F109" s="13" t="s">
        <v>13</v>
      </c>
      <c r="G109" s="13" t="s">
        <v>35</v>
      </c>
      <c r="H109" s="13">
        <v>5</v>
      </c>
      <c r="I109" s="13">
        <v>2</v>
      </c>
      <c r="J109" s="13" t="s">
        <v>89</v>
      </c>
      <c r="N109" s="84" t="s">
        <v>97</v>
      </c>
      <c r="O109" s="85"/>
      <c r="P109" s="86"/>
      <c r="Q109" s="90">
        <f>SUMIF((J:J),"SP3",(H:H))</f>
        <v>141</v>
      </c>
      <c r="R109" s="91"/>
      <c r="S109" s="92"/>
      <c r="U109" s="31"/>
      <c r="V109" s="31"/>
      <c r="W109" s="31"/>
    </row>
    <row r="110" spans="2:25" ht="75" customHeight="1" thickBot="1" x14ac:dyDescent="0.3">
      <c r="B110" s="8" t="s">
        <v>98</v>
      </c>
      <c r="C110" s="16" t="s">
        <v>99</v>
      </c>
      <c r="D110" s="12" t="s">
        <v>11</v>
      </c>
      <c r="E110" s="12" t="s">
        <v>12</v>
      </c>
      <c r="F110" s="13" t="s">
        <v>13</v>
      </c>
      <c r="G110" s="13" t="s">
        <v>88</v>
      </c>
      <c r="H110" s="13">
        <v>8</v>
      </c>
      <c r="I110" s="13">
        <v>1</v>
      </c>
      <c r="J110" s="13" t="s">
        <v>89</v>
      </c>
      <c r="N110" s="69" t="s">
        <v>100</v>
      </c>
      <c r="O110" s="70"/>
      <c r="P110" s="71"/>
      <c r="Q110" s="72">
        <f>AVERAGE(Q107:S109)</f>
        <v>115.33333333333333</v>
      </c>
      <c r="R110" s="73"/>
      <c r="S110" s="74"/>
    </row>
    <row r="111" spans="2:25" ht="75.599999999999994" customHeight="1" thickBot="1" x14ac:dyDescent="0.3">
      <c r="B111" s="8" t="s">
        <v>101</v>
      </c>
      <c r="C111" s="16" t="s">
        <v>102</v>
      </c>
      <c r="D111" s="12" t="s">
        <v>11</v>
      </c>
      <c r="E111" s="12" t="s">
        <v>12</v>
      </c>
      <c r="F111" s="13" t="s">
        <v>13</v>
      </c>
      <c r="G111" s="13" t="s">
        <v>103</v>
      </c>
      <c r="H111" s="13">
        <v>3</v>
      </c>
      <c r="I111" s="13">
        <v>1</v>
      </c>
      <c r="J111" s="13" t="s">
        <v>89</v>
      </c>
    </row>
    <row r="112" spans="2:25" ht="75" customHeight="1" thickBot="1" x14ac:dyDescent="0.3">
      <c r="B112" s="8" t="s">
        <v>104</v>
      </c>
      <c r="C112" s="16" t="s">
        <v>105</v>
      </c>
      <c r="D112" s="12" t="s">
        <v>23</v>
      </c>
      <c r="E112" s="12" t="s">
        <v>24</v>
      </c>
      <c r="F112" s="13" t="s">
        <v>13</v>
      </c>
      <c r="G112" s="13" t="s">
        <v>35</v>
      </c>
      <c r="H112" s="13">
        <v>5</v>
      </c>
      <c r="I112" s="13">
        <v>2</v>
      </c>
      <c r="J112" s="13" t="s">
        <v>15</v>
      </c>
    </row>
    <row r="113" spans="2:10" ht="75" customHeight="1" thickBot="1" x14ac:dyDescent="0.3">
      <c r="B113" s="8" t="s">
        <v>106</v>
      </c>
      <c r="C113" s="16" t="s">
        <v>107</v>
      </c>
      <c r="D113" s="12" t="s">
        <v>11</v>
      </c>
      <c r="E113" s="12" t="s">
        <v>24</v>
      </c>
      <c r="F113" s="13" t="s">
        <v>13</v>
      </c>
      <c r="G113" s="13" t="s">
        <v>88</v>
      </c>
      <c r="H113" s="13">
        <v>8</v>
      </c>
      <c r="I113" s="13">
        <v>1</v>
      </c>
      <c r="J113" s="13" t="s">
        <v>15</v>
      </c>
    </row>
    <row r="114" spans="2:10" ht="75" customHeight="1" thickBot="1" x14ac:dyDescent="0.3">
      <c r="B114" s="8" t="s">
        <v>108</v>
      </c>
      <c r="C114" s="16" t="s">
        <v>109</v>
      </c>
      <c r="D114" s="12" t="s">
        <v>11</v>
      </c>
      <c r="E114" s="12" t="s">
        <v>24</v>
      </c>
      <c r="F114" s="13" t="s">
        <v>13</v>
      </c>
      <c r="G114" s="13" t="s">
        <v>14</v>
      </c>
      <c r="H114" s="13">
        <v>13</v>
      </c>
      <c r="I114" s="13">
        <v>1</v>
      </c>
      <c r="J114" s="13" t="s">
        <v>15</v>
      </c>
    </row>
    <row r="115" spans="2:10" ht="73.150000000000006" customHeight="1" thickBot="1" x14ac:dyDescent="0.3">
      <c r="B115" s="8" t="s">
        <v>110</v>
      </c>
      <c r="C115" s="16" t="s">
        <v>111</v>
      </c>
      <c r="D115" s="12" t="s">
        <v>11</v>
      </c>
      <c r="E115" s="12" t="s">
        <v>24</v>
      </c>
      <c r="F115" s="13" t="s">
        <v>13</v>
      </c>
      <c r="G115" s="13" t="s">
        <v>88</v>
      </c>
      <c r="H115" s="13">
        <v>8</v>
      </c>
      <c r="I115" s="13">
        <v>1</v>
      </c>
      <c r="J115" s="13" t="s">
        <v>97</v>
      </c>
    </row>
    <row r="116" spans="2:10" ht="75.599999999999994" customHeight="1" thickBot="1" x14ac:dyDescent="0.3">
      <c r="B116" s="8" t="s">
        <v>112</v>
      </c>
      <c r="C116" s="16" t="s">
        <v>113</v>
      </c>
      <c r="D116" s="12" t="s">
        <v>11</v>
      </c>
      <c r="E116" s="12" t="s">
        <v>24</v>
      </c>
      <c r="F116" s="13" t="s">
        <v>13</v>
      </c>
      <c r="G116" s="13" t="s">
        <v>88</v>
      </c>
      <c r="H116" s="13">
        <v>8</v>
      </c>
      <c r="I116" s="13">
        <v>1</v>
      </c>
      <c r="J116" s="13" t="s">
        <v>89</v>
      </c>
    </row>
    <row r="117" spans="2:10" ht="75.599999999999994" customHeight="1" thickBot="1" x14ac:dyDescent="0.3">
      <c r="B117" s="8" t="s">
        <v>114</v>
      </c>
      <c r="C117" s="16" t="s">
        <v>115</v>
      </c>
      <c r="D117" s="12" t="s">
        <v>11</v>
      </c>
      <c r="E117" s="12" t="s">
        <v>24</v>
      </c>
      <c r="F117" s="13" t="s">
        <v>13</v>
      </c>
      <c r="G117" s="13" t="s">
        <v>88</v>
      </c>
      <c r="H117" s="13">
        <v>8</v>
      </c>
      <c r="I117" s="13">
        <v>1</v>
      </c>
      <c r="J117" s="13" t="s">
        <v>97</v>
      </c>
    </row>
    <row r="118" spans="2:10" ht="75.599999999999994" customHeight="1" thickBot="1" x14ac:dyDescent="0.3">
      <c r="B118" s="8" t="s">
        <v>116</v>
      </c>
      <c r="C118" s="16" t="s">
        <v>117</v>
      </c>
      <c r="D118" s="12" t="s">
        <v>23</v>
      </c>
      <c r="E118" s="12" t="s">
        <v>24</v>
      </c>
      <c r="F118" s="13" t="s">
        <v>13</v>
      </c>
      <c r="G118" s="13" t="s">
        <v>88</v>
      </c>
      <c r="H118" s="13">
        <v>8</v>
      </c>
      <c r="I118" s="13">
        <v>2</v>
      </c>
      <c r="J118" s="13" t="s">
        <v>97</v>
      </c>
    </row>
    <row r="119" spans="2:10" ht="75.599999999999994" customHeight="1" thickBot="1" x14ac:dyDescent="0.3">
      <c r="B119" s="8" t="s">
        <v>118</v>
      </c>
      <c r="C119" s="16" t="s">
        <v>119</v>
      </c>
      <c r="D119" s="12" t="s">
        <v>11</v>
      </c>
      <c r="E119" s="12" t="s">
        <v>12</v>
      </c>
      <c r="F119" s="13" t="s">
        <v>13</v>
      </c>
      <c r="G119" s="13" t="s">
        <v>14</v>
      </c>
      <c r="H119" s="13">
        <v>13</v>
      </c>
      <c r="I119" s="13">
        <v>1</v>
      </c>
      <c r="J119" s="13" t="s">
        <v>15</v>
      </c>
    </row>
    <row r="120" spans="2:10" ht="75.599999999999994" customHeight="1" thickBot="1" x14ac:dyDescent="0.3">
      <c r="B120" s="8" t="s">
        <v>120</v>
      </c>
      <c r="C120" s="16" t="s">
        <v>121</v>
      </c>
      <c r="D120" s="12" t="s">
        <v>11</v>
      </c>
      <c r="E120" s="12" t="s">
        <v>24</v>
      </c>
      <c r="F120" s="13" t="s">
        <v>13</v>
      </c>
      <c r="G120" s="13" t="s">
        <v>14</v>
      </c>
      <c r="H120" s="13">
        <v>13</v>
      </c>
      <c r="I120" s="13">
        <v>1</v>
      </c>
      <c r="J120" s="13" t="s">
        <v>15</v>
      </c>
    </row>
    <row r="121" spans="2:10" ht="75.599999999999994" customHeight="1" thickBot="1" x14ac:dyDescent="0.3">
      <c r="B121" s="8" t="s">
        <v>122</v>
      </c>
      <c r="C121" s="16" t="s">
        <v>123</v>
      </c>
      <c r="D121" s="12" t="s">
        <v>23</v>
      </c>
      <c r="E121" s="12" t="s">
        <v>24</v>
      </c>
      <c r="F121" s="13" t="s">
        <v>13</v>
      </c>
      <c r="G121" s="13" t="s">
        <v>88</v>
      </c>
      <c r="H121" s="13">
        <v>8</v>
      </c>
      <c r="I121" s="13">
        <v>2</v>
      </c>
      <c r="J121" s="13" t="s">
        <v>15</v>
      </c>
    </row>
    <row r="122" spans="2:10" ht="95.25" customHeight="1" thickBot="1" x14ac:dyDescent="0.3">
      <c r="B122" s="8" t="s">
        <v>124</v>
      </c>
      <c r="C122" s="16" t="s">
        <v>125</v>
      </c>
      <c r="D122" s="12" t="s">
        <v>23</v>
      </c>
      <c r="E122" s="12" t="s">
        <v>12</v>
      </c>
      <c r="F122" s="13" t="s">
        <v>13</v>
      </c>
      <c r="G122" s="13" t="s">
        <v>14</v>
      </c>
      <c r="H122" s="13">
        <v>13</v>
      </c>
      <c r="I122" s="13">
        <v>2</v>
      </c>
      <c r="J122" s="13" t="s">
        <v>97</v>
      </c>
    </row>
    <row r="123" spans="2:10" ht="98.25" customHeight="1" thickBot="1" x14ac:dyDescent="0.3">
      <c r="B123" s="8" t="s">
        <v>126</v>
      </c>
      <c r="C123" s="16" t="s">
        <v>127</v>
      </c>
      <c r="D123" s="12" t="s">
        <v>11</v>
      </c>
      <c r="E123" s="12" t="s">
        <v>24</v>
      </c>
      <c r="F123" s="13" t="s">
        <v>13</v>
      </c>
      <c r="G123" s="13" t="s">
        <v>103</v>
      </c>
      <c r="H123" s="13">
        <v>3</v>
      </c>
      <c r="I123" s="13">
        <v>1</v>
      </c>
      <c r="J123" s="13" t="s">
        <v>15</v>
      </c>
    </row>
    <row r="124" spans="2:10" ht="75.599999999999994" customHeight="1" thickBot="1" x14ac:dyDescent="0.3">
      <c r="B124" s="8" t="s">
        <v>128</v>
      </c>
      <c r="C124" s="16" t="s">
        <v>129</v>
      </c>
      <c r="D124" s="12" t="s">
        <v>11</v>
      </c>
      <c r="E124" s="12" t="s">
        <v>24</v>
      </c>
      <c r="F124" s="13" t="s">
        <v>13</v>
      </c>
      <c r="G124" s="13" t="s">
        <v>103</v>
      </c>
      <c r="H124" s="13">
        <v>3</v>
      </c>
      <c r="I124" s="13">
        <v>1</v>
      </c>
      <c r="J124" s="13" t="s">
        <v>15</v>
      </c>
    </row>
    <row r="125" spans="2:10" ht="88.15" customHeight="1" thickBot="1" x14ac:dyDescent="0.3">
      <c r="B125" s="8" t="s">
        <v>130</v>
      </c>
      <c r="C125" s="16" t="s">
        <v>131</v>
      </c>
      <c r="D125" s="12" t="s">
        <v>11</v>
      </c>
      <c r="E125" s="12" t="s">
        <v>24</v>
      </c>
      <c r="F125" s="13" t="s">
        <v>13</v>
      </c>
      <c r="G125" s="13" t="s">
        <v>14</v>
      </c>
      <c r="H125" s="13">
        <v>13</v>
      </c>
      <c r="I125" s="13">
        <v>1</v>
      </c>
      <c r="J125" s="13" t="s">
        <v>15</v>
      </c>
    </row>
    <row r="126" spans="2:10" ht="63.75" customHeight="1" x14ac:dyDescent="0.25">
      <c r="B126" s="8" t="s">
        <v>132</v>
      </c>
      <c r="C126" s="16" t="s">
        <v>133</v>
      </c>
      <c r="D126" s="12" t="s">
        <v>11</v>
      </c>
      <c r="E126" s="12" t="s">
        <v>24</v>
      </c>
      <c r="F126" s="13" t="s">
        <v>13</v>
      </c>
      <c r="G126" s="13" t="s">
        <v>14</v>
      </c>
      <c r="H126" s="13">
        <v>13</v>
      </c>
      <c r="I126" s="13">
        <v>1</v>
      </c>
      <c r="J126" s="13" t="s">
        <v>97</v>
      </c>
    </row>
    <row r="127" spans="2:10" ht="75" customHeight="1" x14ac:dyDescent="0.25">
      <c r="B127" s="8" t="s">
        <v>134</v>
      </c>
      <c r="C127" s="16" t="s">
        <v>135</v>
      </c>
      <c r="D127" s="12" t="s">
        <v>11</v>
      </c>
      <c r="E127" s="12" t="s">
        <v>24</v>
      </c>
      <c r="F127" s="13" t="s">
        <v>13</v>
      </c>
      <c r="G127" s="13" t="s">
        <v>14</v>
      </c>
      <c r="H127" s="13">
        <v>13</v>
      </c>
      <c r="I127" s="13">
        <v>1</v>
      </c>
      <c r="J127" s="13" t="s">
        <v>97</v>
      </c>
    </row>
    <row r="128" spans="2:10" ht="75" customHeight="1" x14ac:dyDescent="0.25">
      <c r="B128" s="8" t="s">
        <v>136</v>
      </c>
      <c r="C128" s="39" t="s">
        <v>137</v>
      </c>
      <c r="D128" s="12" t="s">
        <v>11</v>
      </c>
      <c r="E128" s="12" t="s">
        <v>24</v>
      </c>
      <c r="F128" s="13" t="s">
        <v>13</v>
      </c>
      <c r="G128" s="13" t="s">
        <v>14</v>
      </c>
      <c r="H128" s="13">
        <v>13</v>
      </c>
      <c r="I128" s="13">
        <v>1</v>
      </c>
      <c r="J128" s="13" t="s">
        <v>97</v>
      </c>
    </row>
    <row r="129" spans="2:15" ht="75" customHeight="1" x14ac:dyDescent="0.3">
      <c r="B129" s="22" t="s">
        <v>138</v>
      </c>
      <c r="C129" s="16" t="s">
        <v>139</v>
      </c>
      <c r="D129" s="12" t="s">
        <v>11</v>
      </c>
      <c r="E129" s="12" t="s">
        <v>24</v>
      </c>
      <c r="F129" s="13" t="s">
        <v>13</v>
      </c>
      <c r="G129" s="13" t="s">
        <v>14</v>
      </c>
      <c r="H129" s="13">
        <v>13</v>
      </c>
      <c r="I129" s="13">
        <v>1</v>
      </c>
      <c r="J129" s="13" t="s">
        <v>97</v>
      </c>
      <c r="O129" s="41"/>
    </row>
    <row r="130" spans="2:15" ht="75" customHeight="1" x14ac:dyDescent="0.25">
      <c r="B130" s="8" t="s">
        <v>140</v>
      </c>
      <c r="C130" s="40" t="s">
        <v>141</v>
      </c>
      <c r="D130" s="12" t="s">
        <v>11</v>
      </c>
      <c r="E130" s="12" t="s">
        <v>24</v>
      </c>
      <c r="F130" s="13" t="s">
        <v>13</v>
      </c>
      <c r="G130" s="13" t="s">
        <v>14</v>
      </c>
      <c r="H130" s="13">
        <v>13</v>
      </c>
      <c r="I130" s="13">
        <v>1</v>
      </c>
      <c r="J130" s="13" t="s">
        <v>97</v>
      </c>
    </row>
    <row r="131" spans="2:15" ht="75" customHeight="1" thickBot="1" x14ac:dyDescent="0.3">
      <c r="B131" s="8" t="s">
        <v>142</v>
      </c>
      <c r="C131" s="40" t="s">
        <v>141</v>
      </c>
      <c r="D131" s="12" t="s">
        <v>11</v>
      </c>
      <c r="E131" s="12" t="s">
        <v>24</v>
      </c>
      <c r="F131" s="13" t="s">
        <v>13</v>
      </c>
      <c r="G131" s="13" t="s">
        <v>14</v>
      </c>
      <c r="H131" s="13">
        <v>13</v>
      </c>
      <c r="I131" s="13">
        <v>1</v>
      </c>
      <c r="J131" s="13" t="s">
        <v>97</v>
      </c>
    </row>
    <row r="132" spans="2:15" ht="75" customHeight="1" thickBot="1" x14ac:dyDescent="0.3">
      <c r="B132" s="8" t="s">
        <v>143</v>
      </c>
      <c r="C132" s="40" t="s">
        <v>144</v>
      </c>
      <c r="D132" s="12" t="s">
        <v>11</v>
      </c>
      <c r="E132" s="12" t="s">
        <v>24</v>
      </c>
      <c r="F132" s="13" t="s">
        <v>13</v>
      </c>
      <c r="G132" s="13" t="s">
        <v>14</v>
      </c>
      <c r="H132" s="13">
        <v>13</v>
      </c>
      <c r="I132" s="13">
        <v>1</v>
      </c>
      <c r="J132" s="13" t="s">
        <v>97</v>
      </c>
    </row>
    <row r="133" spans="2:15" ht="76.5" customHeight="1" x14ac:dyDescent="0.25">
      <c r="B133" s="8" t="s">
        <v>145</v>
      </c>
      <c r="C133" s="16" t="s">
        <v>146</v>
      </c>
      <c r="D133" s="12" t="s">
        <v>23</v>
      </c>
      <c r="E133" s="12" t="s">
        <v>24</v>
      </c>
      <c r="F133" s="13" t="s">
        <v>13</v>
      </c>
      <c r="G133" s="13" t="s">
        <v>14</v>
      </c>
      <c r="H133" s="13">
        <v>13</v>
      </c>
      <c r="I133" s="13">
        <v>1</v>
      </c>
      <c r="J133" s="13" t="s">
        <v>97</v>
      </c>
    </row>
    <row r="136" spans="2:15" ht="70.5" customHeight="1" x14ac:dyDescent="0.25">
      <c r="B136" s="19"/>
    </row>
    <row r="137" spans="2:15" ht="63.75" customHeight="1" x14ac:dyDescent="0.25"/>
    <row r="138" spans="2:15" ht="16.5" customHeight="1" x14ac:dyDescent="0.25"/>
    <row r="139" spans="2:15" ht="18.75" customHeight="1" x14ac:dyDescent="0.25"/>
    <row r="140" spans="2:15" ht="15" customHeight="1" x14ac:dyDescent="0.25">
      <c r="B140" s="19"/>
    </row>
    <row r="141" spans="2:15" ht="37.5" customHeight="1" x14ac:dyDescent="0.25">
      <c r="B141" s="19"/>
    </row>
    <row r="142" spans="2:15" ht="14.45" customHeight="1" x14ac:dyDescent="0.25"/>
    <row r="143" spans="2:15" ht="36" customHeight="1" x14ac:dyDescent="0.25"/>
    <row r="144" spans="2:15" ht="17.25" customHeight="1" x14ac:dyDescent="0.25"/>
    <row r="145" spans="2:2" ht="336" customHeight="1" x14ac:dyDescent="0.25">
      <c r="B145" s="20"/>
    </row>
    <row r="146" spans="2:2" ht="15" customHeight="1" x14ac:dyDescent="0.25">
      <c r="B146" s="20"/>
    </row>
    <row r="147" spans="2:2" ht="14.45" customHeight="1" x14ac:dyDescent="0.25">
      <c r="B147" s="20"/>
    </row>
    <row r="148" spans="2:2" ht="14.45" customHeight="1" x14ac:dyDescent="0.25">
      <c r="B148" s="20"/>
    </row>
    <row r="149" spans="2:2" ht="14.45" customHeight="1" x14ac:dyDescent="0.25"/>
    <row r="238" hidden="1" x14ac:dyDescent="0.25"/>
  </sheetData>
  <autoFilter ref="B2:J133" xr:uid="{00000000-0001-0000-0000-000000000000}"/>
  <mergeCells count="104">
    <mergeCell ref="C81:J81"/>
    <mergeCell ref="C82:J82"/>
    <mergeCell ref="C84:J84"/>
    <mergeCell ref="C83:J83"/>
    <mergeCell ref="C85:J85"/>
    <mergeCell ref="C89:D89"/>
    <mergeCell ref="C88:J88"/>
    <mergeCell ref="C73:J73"/>
    <mergeCell ref="C63:J63"/>
    <mergeCell ref="C64:J64"/>
    <mergeCell ref="C66:J66"/>
    <mergeCell ref="C67:J67"/>
    <mergeCell ref="C101:J101"/>
    <mergeCell ref="C105:J105"/>
    <mergeCell ref="B90:B105"/>
    <mergeCell ref="C95:J95"/>
    <mergeCell ref="C93:J93"/>
    <mergeCell ref="G100:J100"/>
    <mergeCell ref="G98:J98"/>
    <mergeCell ref="G96:J96"/>
    <mergeCell ref="G94:J94"/>
    <mergeCell ref="C91:J91"/>
    <mergeCell ref="C103:J103"/>
    <mergeCell ref="B69:B89"/>
    <mergeCell ref="C70:J70"/>
    <mergeCell ref="C72:J72"/>
    <mergeCell ref="C74:J74"/>
    <mergeCell ref="C87:J87"/>
    <mergeCell ref="C76:J76"/>
    <mergeCell ref="C77:J77"/>
    <mergeCell ref="C78:J78"/>
    <mergeCell ref="C80:J80"/>
    <mergeCell ref="N106:P106"/>
    <mergeCell ref="Q106:S106"/>
    <mergeCell ref="C99:J99"/>
    <mergeCell ref="C97:J97"/>
    <mergeCell ref="B1:J1"/>
    <mergeCell ref="C4:J4"/>
    <mergeCell ref="C6:J6"/>
    <mergeCell ref="C7:J7"/>
    <mergeCell ref="C59:J59"/>
    <mergeCell ref="B53:B68"/>
    <mergeCell ref="B19:B32"/>
    <mergeCell ref="B33:B52"/>
    <mergeCell ref="C34:J34"/>
    <mergeCell ref="C35:J35"/>
    <mergeCell ref="B3:B18"/>
    <mergeCell ref="C36:J36"/>
    <mergeCell ref="C50:J50"/>
    <mergeCell ref="C51:J51"/>
    <mergeCell ref="C60:J60"/>
    <mergeCell ref="C62:J62"/>
    <mergeCell ref="C26:J26"/>
    <mergeCell ref="C32:J32"/>
    <mergeCell ref="C31:J31"/>
    <mergeCell ref="G65:J65"/>
    <mergeCell ref="G41:J41"/>
    <mergeCell ref="G45:J45"/>
    <mergeCell ref="G49:J49"/>
    <mergeCell ref="G57:J57"/>
    <mergeCell ref="N110:P110"/>
    <mergeCell ref="Q110:S110"/>
    <mergeCell ref="C8:J8"/>
    <mergeCell ref="C10:J10"/>
    <mergeCell ref="C12:J13"/>
    <mergeCell ref="C15:J16"/>
    <mergeCell ref="C18:J18"/>
    <mergeCell ref="C20:J20"/>
    <mergeCell ref="C22:J23"/>
    <mergeCell ref="C25:J25"/>
    <mergeCell ref="C27:J28"/>
    <mergeCell ref="C30:J30"/>
    <mergeCell ref="C11:J11"/>
    <mergeCell ref="C17:J17"/>
    <mergeCell ref="N107:P107"/>
    <mergeCell ref="N108:P108"/>
    <mergeCell ref="N109:P109"/>
    <mergeCell ref="Q107:S107"/>
    <mergeCell ref="Q108:S108"/>
    <mergeCell ref="Q109:S109"/>
    <mergeCell ref="C56:J56"/>
    <mergeCell ref="C40:J40"/>
    <mergeCell ref="C68:J68"/>
    <mergeCell ref="E89:J89"/>
    <mergeCell ref="G5:J5"/>
    <mergeCell ref="G9:J9"/>
    <mergeCell ref="G14:J14"/>
    <mergeCell ref="G19:J19"/>
    <mergeCell ref="G24:J24"/>
    <mergeCell ref="C21:J21"/>
    <mergeCell ref="C39:J39"/>
    <mergeCell ref="C38:J38"/>
    <mergeCell ref="G61:J61"/>
    <mergeCell ref="C42:J42"/>
    <mergeCell ref="C43:J43"/>
    <mergeCell ref="C48:J48"/>
    <mergeCell ref="C46:J46"/>
    <mergeCell ref="C47:J47"/>
    <mergeCell ref="C44:J44"/>
    <mergeCell ref="C52:J52"/>
    <mergeCell ref="C54:J54"/>
    <mergeCell ref="C55:J55"/>
    <mergeCell ref="C58:J58"/>
    <mergeCell ref="G37:J37"/>
  </mergeCells>
  <conditionalFormatting sqref="B20:C22 R100:R105">
    <cfRule type="cellIs" dxfId="180" priority="679" operator="equal">
      <formula>"Não"</formula>
    </cfRule>
    <cfRule type="cellIs" dxfId="179" priority="682" operator="equal">
      <formula>"Feito"</formula>
    </cfRule>
    <cfRule type="cellIs" dxfId="178" priority="680" operator="equal">
      <formula>"Sim"</formula>
    </cfRule>
    <cfRule type="cellIs" dxfId="177" priority="681" operator="equal">
      <formula>"Pendente"</formula>
    </cfRule>
  </conditionalFormatting>
  <conditionalFormatting sqref="B25:C27">
    <cfRule type="cellIs" dxfId="176" priority="676" operator="equal">
      <formula>"Sim"</formula>
    </cfRule>
    <cfRule type="cellIs" dxfId="175" priority="677" operator="equal">
      <formula>"Pendente"</formula>
    </cfRule>
    <cfRule type="cellIs" dxfId="174" priority="678" operator="equal">
      <formula>"Feito"</formula>
    </cfRule>
    <cfRule type="cellIs" dxfId="173" priority="675" operator="equal">
      <formula>"Não"</formula>
    </cfRule>
  </conditionalFormatting>
  <conditionalFormatting sqref="B30:C32">
    <cfRule type="cellIs" dxfId="172" priority="671" operator="equal">
      <formula>"Não"</formula>
    </cfRule>
    <cfRule type="cellIs" dxfId="171" priority="672" operator="equal">
      <formula>"Sim"</formula>
    </cfRule>
    <cfRule type="cellIs" dxfId="170" priority="673" operator="equal">
      <formula>"Pendente"</formula>
    </cfRule>
    <cfRule type="cellIs" dxfId="169" priority="674" operator="equal">
      <formula>"Feito"</formula>
    </cfRule>
  </conditionalFormatting>
  <conditionalFormatting sqref="B1:J4 B5:G5 B6:C8 B9:G9 B10:C12 B13 B14:J14 B15:C15 B16:B17 B18:C18 B19:J19 B23 B24:G24 B28 B29:G29 B33:J36 B37:G37 B38:J40 B41:G41 B42:J42 B43:C43 B44:J44 B45:G45 B46:J46 B47:C48 B49:G49 B50:J50 B51:C51 B52:J56 B57:G57 B58:J60 B61:G61 B62:J64 B65:G65 B90 C99 C101 C103 C105 B106:J133 B134:F134 B135 B137:B139 B142:B144 F142:F1048576 G143:J1048576 C145:E148 B149:E1048576">
    <cfRule type="cellIs" dxfId="168" priority="911" operator="equal">
      <formula>"Pendente"</formula>
    </cfRule>
    <cfRule type="cellIs" dxfId="167" priority="912" operator="equal">
      <formula>"Feito"</formula>
    </cfRule>
  </conditionalFormatting>
  <conditionalFormatting sqref="B66:J69">
    <cfRule type="cellIs" dxfId="166" priority="237" operator="equal">
      <formula>"Feito"</formula>
    </cfRule>
    <cfRule type="cellIs" dxfId="165" priority="236" operator="equal">
      <formula>"Pendente"</formula>
    </cfRule>
    <cfRule type="cellIs" dxfId="164" priority="232" operator="equal">
      <formula>"Não"</formula>
    </cfRule>
    <cfRule type="cellIs" dxfId="163" priority="233" operator="equal">
      <formula>"Sim"</formula>
    </cfRule>
  </conditionalFormatting>
  <conditionalFormatting sqref="C17">
    <cfRule type="cellIs" dxfId="162" priority="683" operator="equal">
      <formula>"Não"</formula>
    </cfRule>
    <cfRule type="cellIs" dxfId="161" priority="684" operator="equal">
      <formula>"Sim"</formula>
    </cfRule>
    <cfRule type="cellIs" dxfId="160" priority="685" operator="equal">
      <formula>"Pendente"</formula>
    </cfRule>
    <cfRule type="cellIs" dxfId="159" priority="686" operator="equal">
      <formula>"Feito"</formula>
    </cfRule>
  </conditionalFormatting>
  <conditionalFormatting sqref="C70:C93 C102:G102 B134:F134">
    <cfRule type="cellIs" dxfId="158" priority="30" operator="equal">
      <formula>"Não"</formula>
    </cfRule>
    <cfRule type="cellIs" dxfId="157" priority="31" operator="equal">
      <formula>"Sim"</formula>
    </cfRule>
  </conditionalFormatting>
  <conditionalFormatting sqref="C70:C97">
    <cfRule type="cellIs" dxfId="156" priority="32" operator="equal">
      <formula>"Pendente"</formula>
    </cfRule>
    <cfRule type="cellIs" dxfId="155" priority="33" operator="equal">
      <formula>"Feito"</formula>
    </cfRule>
  </conditionalFormatting>
  <conditionalFormatting sqref="C95:C97">
    <cfRule type="cellIs" dxfId="154" priority="327" operator="equal">
      <formula>"Sim"</formula>
    </cfRule>
    <cfRule type="cellIs" dxfId="153" priority="326" operator="equal">
      <formula>"Não"</formula>
    </cfRule>
  </conditionalFormatting>
  <conditionalFormatting sqref="C98:G98">
    <cfRule type="cellIs" dxfId="152" priority="569" operator="equal">
      <formula>"Feito"</formula>
    </cfRule>
    <cfRule type="cellIs" dxfId="151" priority="568" operator="equal">
      <formula>"Pendente"</formula>
    </cfRule>
  </conditionalFormatting>
  <conditionalFormatting sqref="C100:G100">
    <cfRule type="cellIs" dxfId="150" priority="519" operator="equal">
      <formula>"Feito"</formula>
    </cfRule>
    <cfRule type="cellIs" dxfId="149" priority="518" operator="equal">
      <formula>"Pendente"</formula>
    </cfRule>
  </conditionalFormatting>
  <conditionalFormatting sqref="C102:G102">
    <cfRule type="cellIs" dxfId="148" priority="694" operator="equal">
      <formula>"Pendente"</formula>
    </cfRule>
    <cfRule type="cellIs" dxfId="147" priority="695" operator="equal">
      <formula>"Feito"</formula>
    </cfRule>
  </conditionalFormatting>
  <conditionalFormatting sqref="C104:G104 C98:G98 C100:G100 D96:J96 B1:J4 B5:G5 B6:C8 B9:G9 B10:C12 B13 B14:J14 B15:C15 B16:B17 B18:C18 B19:J19 B23 B24:G24 B28 B29:G29 B33:J36 B37:G37 B38:J40 B41:G41 B42:J42 B43:C43 B44:J44 B45:G45 B46:J46 B47:C48 B49:G49 B50:J50 B51:C51 B52:J56 B57:G57 B58:J60 B61:G61 B62:J64 B65:G65 B90 C99 C101 C103 C105 B106:J133 B135 B137:B139 B142:B144 F142:F1048576 G143:J1048576 C145:E148 B149:E1048576">
    <cfRule type="cellIs" dxfId="146" priority="759" operator="equal">
      <formula>"Não"</formula>
    </cfRule>
    <cfRule type="cellIs" dxfId="145" priority="760" operator="equal">
      <formula>"Sim"</formula>
    </cfRule>
  </conditionalFormatting>
  <conditionalFormatting sqref="C104:G104">
    <cfRule type="cellIs" dxfId="144" priority="688" operator="equal">
      <formula>"Feito"</formula>
    </cfRule>
    <cfRule type="cellIs" dxfId="143" priority="687" operator="equal">
      <formula>"Pendente"</formula>
    </cfRule>
  </conditionalFormatting>
  <conditionalFormatting sqref="C94:J94">
    <cfRule type="cellIs" dxfId="142" priority="381" operator="equal">
      <formula>"Não"</formula>
    </cfRule>
    <cfRule type="cellIs" dxfId="141" priority="382" operator="equal">
      <formula>"Sim"</formula>
    </cfRule>
  </conditionalFormatting>
  <conditionalFormatting sqref="D3:E3 D5:E5 D9:E9 D14:E14 D19:E19 D24:E24 D29:E29 D33:E33">
    <cfRule type="cellIs" dxfId="140" priority="914" operator="equal">
      <formula>"Desejável"</formula>
    </cfRule>
    <cfRule type="cellIs" dxfId="139" priority="910" operator="equal">
      <formula>"Importante"</formula>
    </cfRule>
    <cfRule type="cellIs" dxfId="138" priority="915" operator="equal">
      <formula>"Essencial"</formula>
    </cfRule>
  </conditionalFormatting>
  <conditionalFormatting sqref="D37:E39">
    <cfRule type="cellIs" dxfId="137" priority="806" operator="equal">
      <formula>"Importante"</formula>
    </cfRule>
    <cfRule type="cellIs" dxfId="136" priority="810" operator="equal">
      <formula>"Essencial"</formula>
    </cfRule>
    <cfRule type="cellIs" dxfId="135" priority="809" operator="equal">
      <formula>"Desejável"</formula>
    </cfRule>
  </conditionalFormatting>
  <conditionalFormatting sqref="D41:E42">
    <cfRule type="cellIs" dxfId="134" priority="670" operator="equal">
      <formula>"Essencial"</formula>
    </cfRule>
    <cfRule type="cellIs" dxfId="133" priority="668" operator="equal">
      <formula>"Importante"</formula>
    </cfRule>
    <cfRule type="cellIs" dxfId="132" priority="669" operator="equal">
      <formula>"Desejável"</formula>
    </cfRule>
  </conditionalFormatting>
  <conditionalFormatting sqref="D45:E46">
    <cfRule type="cellIs" dxfId="131" priority="667" operator="equal">
      <formula>"Essencial"</formula>
    </cfRule>
    <cfRule type="cellIs" dxfId="130" priority="666" operator="equal">
      <formula>"Desejável"</formula>
    </cfRule>
    <cfRule type="cellIs" dxfId="129" priority="665" operator="equal">
      <formula>"Importante"</formula>
    </cfRule>
  </conditionalFormatting>
  <conditionalFormatting sqref="D49:E50">
    <cfRule type="cellIs" dxfId="128" priority="662" operator="equal">
      <formula>"Importante"</formula>
    </cfRule>
    <cfRule type="cellIs" dxfId="127" priority="663" operator="equal">
      <formula>"Desejável"</formula>
    </cfRule>
    <cfRule type="cellIs" dxfId="126" priority="664" operator="equal">
      <formula>"Essencial"</formula>
    </cfRule>
  </conditionalFormatting>
  <conditionalFormatting sqref="D53:E53">
    <cfRule type="cellIs" dxfId="125" priority="786" operator="equal">
      <formula>"Importante"</formula>
    </cfRule>
    <cfRule type="cellIs" dxfId="124" priority="790" operator="equal">
      <formula>"Essencial"</formula>
    </cfRule>
    <cfRule type="cellIs" dxfId="123" priority="789" operator="equal">
      <formula>"Desejável"</formula>
    </cfRule>
  </conditionalFormatting>
  <conditionalFormatting sqref="D57:E57">
    <cfRule type="cellIs" dxfId="122" priority="784" operator="equal">
      <formula>"Desejável"</formula>
    </cfRule>
    <cfRule type="cellIs" dxfId="121" priority="781" operator="equal">
      <formula>"Importante"</formula>
    </cfRule>
    <cfRule type="cellIs" dxfId="120" priority="785" operator="equal">
      <formula>"Essencial"</formula>
    </cfRule>
  </conditionalFormatting>
  <conditionalFormatting sqref="D61:E61">
    <cfRule type="cellIs" dxfId="119" priority="764" operator="equal">
      <formula>"Desejável"</formula>
    </cfRule>
    <cfRule type="cellIs" dxfId="118" priority="765" operator="equal">
      <formula>"Essencial"</formula>
    </cfRule>
    <cfRule type="cellIs" dxfId="117" priority="761" operator="equal">
      <formula>"Importante"</formula>
    </cfRule>
  </conditionalFormatting>
  <conditionalFormatting sqref="D65:E65">
    <cfRule type="cellIs" dxfId="116" priority="771" operator="equal">
      <formula>"Importante"</formula>
    </cfRule>
    <cfRule type="cellIs" dxfId="115" priority="774" operator="equal">
      <formula>"Desejável"</formula>
    </cfRule>
    <cfRule type="cellIs" dxfId="114" priority="775" operator="equal">
      <formula>"Essencial"</formula>
    </cfRule>
  </conditionalFormatting>
  <conditionalFormatting sqref="D69:E69">
    <cfRule type="cellIs" dxfId="113" priority="242" operator="equal">
      <formula>"Essencial"</formula>
    </cfRule>
    <cfRule type="cellIs" dxfId="112" priority="241" operator="equal">
      <formula>"Desejável"</formula>
    </cfRule>
    <cfRule type="cellIs" dxfId="111" priority="240" operator="equal">
      <formula>"Importante"</formula>
    </cfRule>
  </conditionalFormatting>
  <conditionalFormatting sqref="D71:E71">
    <cfRule type="cellIs" dxfId="110" priority="227" operator="equal">
      <formula>"Importante"</formula>
    </cfRule>
    <cfRule type="cellIs" dxfId="109" priority="228" operator="equal">
      <formula>"Desejável"</formula>
    </cfRule>
    <cfRule type="cellIs" dxfId="108" priority="229" operator="equal">
      <formula>"Essencial"</formula>
    </cfRule>
  </conditionalFormatting>
  <conditionalFormatting sqref="D75:E75">
    <cfRule type="cellIs" dxfId="107" priority="20" operator="equal">
      <formula>"Essencial"</formula>
    </cfRule>
    <cfRule type="cellIs" dxfId="106" priority="19" operator="equal">
      <formula>"Desejável"</formula>
    </cfRule>
    <cfRule type="cellIs" dxfId="105" priority="18" operator="equal">
      <formula>"Importante"</formula>
    </cfRule>
  </conditionalFormatting>
  <conditionalFormatting sqref="D79:E79">
    <cfRule type="cellIs" dxfId="104" priority="13" operator="equal">
      <formula>"Essencial"</formula>
    </cfRule>
    <cfRule type="cellIs" dxfId="103" priority="12" operator="equal">
      <formula>"Desejável"</formula>
    </cfRule>
    <cfRule type="cellIs" dxfId="102" priority="11" operator="equal">
      <formula>"Importante"</formula>
    </cfRule>
  </conditionalFormatting>
  <conditionalFormatting sqref="D86:E86">
    <cfRule type="cellIs" dxfId="101" priority="209" operator="equal">
      <formula>"Essencial"</formula>
    </cfRule>
    <cfRule type="cellIs" dxfId="100" priority="208" operator="equal">
      <formula>"Desejável"</formula>
    </cfRule>
    <cfRule type="cellIs" dxfId="99" priority="207" operator="equal">
      <formula>"Importante"</formula>
    </cfRule>
  </conditionalFormatting>
  <conditionalFormatting sqref="D90:E90">
    <cfRule type="cellIs" dxfId="98" priority="83" operator="equal">
      <formula>"Desejável"</formula>
    </cfRule>
    <cfRule type="cellIs" dxfId="97" priority="84" operator="equal">
      <formula>"Essencial"</formula>
    </cfRule>
    <cfRule type="cellIs" dxfId="96" priority="80" operator="equal">
      <formula>"Importante"</formula>
    </cfRule>
  </conditionalFormatting>
  <conditionalFormatting sqref="D92:E92">
    <cfRule type="cellIs" dxfId="95" priority="308" operator="equal">
      <formula>"Desejável"</formula>
    </cfRule>
    <cfRule type="cellIs" dxfId="94" priority="309" operator="equal">
      <formula>"Essencial"</formula>
    </cfRule>
    <cfRule type="cellIs" dxfId="93" priority="305" operator="equal">
      <formula>"Importante"</formula>
    </cfRule>
  </conditionalFormatting>
  <conditionalFormatting sqref="D94:E94">
    <cfRule type="cellIs" dxfId="92" priority="379" operator="equal">
      <formula>"Desejável"</formula>
    </cfRule>
    <cfRule type="cellIs" dxfId="91" priority="376" operator="equal">
      <formula>"Importante"</formula>
    </cfRule>
    <cfRule type="cellIs" dxfId="90" priority="380" operator="equal">
      <formula>"Essencial"</formula>
    </cfRule>
  </conditionalFormatting>
  <conditionalFormatting sqref="D96:E96">
    <cfRule type="cellIs" dxfId="89" priority="447" operator="equal">
      <formula>"Essencial"</formula>
    </cfRule>
    <cfRule type="cellIs" dxfId="88" priority="446" operator="equal">
      <formula>"Desejável"</formula>
    </cfRule>
    <cfRule type="cellIs" dxfId="87" priority="443" operator="equal">
      <formula>"Importante"</formula>
    </cfRule>
  </conditionalFormatting>
  <conditionalFormatting sqref="D98:E98">
    <cfRule type="cellIs" dxfId="86" priority="729" operator="equal">
      <formula>"Desejável"</formula>
    </cfRule>
    <cfRule type="cellIs" dxfId="85" priority="730" operator="equal">
      <formula>"Essencial"</formula>
    </cfRule>
    <cfRule type="cellIs" dxfId="84" priority="726" operator="equal">
      <formula>"Importante"</formula>
    </cfRule>
  </conditionalFormatting>
  <conditionalFormatting sqref="D100:E100">
    <cfRule type="cellIs" dxfId="83" priority="719" operator="equal">
      <formula>"Importante"</formula>
    </cfRule>
    <cfRule type="cellIs" dxfId="82" priority="722" operator="equal">
      <formula>"Desejável"</formula>
    </cfRule>
    <cfRule type="cellIs" dxfId="81" priority="723" operator="equal">
      <formula>"Essencial"</formula>
    </cfRule>
  </conditionalFormatting>
  <conditionalFormatting sqref="D102:E102">
    <cfRule type="cellIs" dxfId="80" priority="700" operator="equal">
      <formula>"Essencial"</formula>
    </cfRule>
    <cfRule type="cellIs" dxfId="79" priority="699" operator="equal">
      <formula>"Desejável"</formula>
    </cfRule>
    <cfRule type="cellIs" dxfId="78" priority="696" operator="equal">
      <formula>"Importante"</formula>
    </cfRule>
  </conditionalFormatting>
  <conditionalFormatting sqref="D104:E104">
    <cfRule type="cellIs" dxfId="77" priority="689" operator="equal">
      <formula>"Importante"</formula>
    </cfRule>
    <cfRule type="cellIs" dxfId="76" priority="692" operator="equal">
      <formula>"Desejável"</formula>
    </cfRule>
    <cfRule type="cellIs" dxfId="75" priority="693" operator="equal">
      <formula>"Essencial"</formula>
    </cfRule>
  </conditionalFormatting>
  <conditionalFormatting sqref="D106:E133">
    <cfRule type="cellIs" dxfId="74" priority="560" operator="equal">
      <formula>"Importante"</formula>
    </cfRule>
    <cfRule type="cellIs" dxfId="73" priority="561" operator="equal">
      <formula>"Desejável"</formula>
    </cfRule>
    <cfRule type="cellIs" dxfId="72" priority="562" operator="equal">
      <formula>"Essencial"</formula>
    </cfRule>
  </conditionalFormatting>
  <conditionalFormatting sqref="D86:F86">
    <cfRule type="cellIs" dxfId="71" priority="196" operator="equal">
      <formula>"Sim"</formula>
    </cfRule>
    <cfRule type="cellIs" dxfId="70" priority="195" operator="equal">
      <formula>"Não"</formula>
    </cfRule>
  </conditionalFormatting>
  <conditionalFormatting sqref="D92:F92">
    <cfRule type="cellIs" dxfId="69" priority="314" operator="equal">
      <formula>"Não"</formula>
    </cfRule>
    <cfRule type="cellIs" dxfId="68" priority="315" operator="equal">
      <formula>"Sim"</formula>
    </cfRule>
  </conditionalFormatting>
  <conditionalFormatting sqref="D71:G71">
    <cfRule type="cellIs" dxfId="67" priority="144" operator="equal">
      <formula>"Sim"</formula>
    </cfRule>
    <cfRule type="cellIs" dxfId="66" priority="143" operator="equal">
      <formula>"Não"</formula>
    </cfRule>
    <cfRule type="cellIs" dxfId="65" priority="145" operator="equal">
      <formula>"Pendente"</formula>
    </cfRule>
    <cfRule type="cellIs" dxfId="64" priority="146" operator="equal">
      <formula>"Feito"</formula>
    </cfRule>
  </conditionalFormatting>
  <conditionalFormatting sqref="D75:G75">
    <cfRule type="cellIs" dxfId="63" priority="17" operator="equal">
      <formula>"Sim"</formula>
    </cfRule>
    <cfRule type="cellIs" dxfId="62" priority="14" operator="equal">
      <formula>"Pendente"</formula>
    </cfRule>
    <cfRule type="cellIs" dxfId="61" priority="15" operator="equal">
      <formula>"Feito"</formula>
    </cfRule>
    <cfRule type="cellIs" dxfId="60" priority="16" operator="equal">
      <formula>"Não"</formula>
    </cfRule>
  </conditionalFormatting>
  <conditionalFormatting sqref="D79:G79">
    <cfRule type="cellIs" dxfId="59" priority="10" operator="equal">
      <formula>"Sim"</formula>
    </cfRule>
    <cfRule type="cellIs" dxfId="58" priority="9" operator="equal">
      <formula>"Não"</formula>
    </cfRule>
    <cfRule type="cellIs" dxfId="57" priority="8" operator="equal">
      <formula>"Feito"</formula>
    </cfRule>
    <cfRule type="cellIs" dxfId="56" priority="7" operator="equal">
      <formula>"Pendente"</formula>
    </cfRule>
  </conditionalFormatting>
  <conditionalFormatting sqref="D86:G86">
    <cfRule type="cellIs" dxfId="55" priority="141" operator="equal">
      <formula>"Pendente"</formula>
    </cfRule>
    <cfRule type="cellIs" dxfId="54" priority="142" operator="equal">
      <formula>"Feito"</formula>
    </cfRule>
  </conditionalFormatting>
  <conditionalFormatting sqref="D90:J90">
    <cfRule type="cellIs" dxfId="53" priority="90" operator="equal">
      <formula>"Sim"</formula>
    </cfRule>
    <cfRule type="cellIs" dxfId="52" priority="89" operator="equal">
      <formula>"Não"</formula>
    </cfRule>
    <cfRule type="cellIs" dxfId="51" priority="37" operator="equal">
      <formula>"Feito"</formula>
    </cfRule>
    <cfRule type="cellIs" dxfId="50" priority="36" operator="equal">
      <formula>"Pendente"</formula>
    </cfRule>
  </conditionalFormatting>
  <conditionalFormatting sqref="D92:J92">
    <cfRule type="cellIs" dxfId="49" priority="134" operator="equal">
      <formula>"Feito"</formula>
    </cfRule>
    <cfRule type="cellIs" dxfId="48" priority="133" operator="equal">
      <formula>"Pendente"</formula>
    </cfRule>
  </conditionalFormatting>
  <conditionalFormatting sqref="D94:J94">
    <cfRule type="cellIs" dxfId="47" priority="333" operator="equal">
      <formula>"Feito"</formula>
    </cfRule>
    <cfRule type="cellIs" dxfId="46" priority="332" operator="equal">
      <formula>"Pendente"</formula>
    </cfRule>
  </conditionalFormatting>
  <conditionalFormatting sqref="D96:J96">
    <cfRule type="cellIs" dxfId="45" priority="399" operator="equal">
      <formula>"Pendente"</formula>
    </cfRule>
    <cfRule type="cellIs" dxfId="44" priority="400" operator="equal">
      <formula>"Feito"</formula>
    </cfRule>
  </conditionalFormatting>
  <conditionalFormatting sqref="F41 F106:F133">
    <cfRule type="cellIs" dxfId="43" priority="802" operator="equal">
      <formula>"Não"</formula>
    </cfRule>
    <cfRule type="cellIs" dxfId="42" priority="803" operator="equal">
      <formula>"Sim"</formula>
    </cfRule>
  </conditionalFormatting>
  <conditionalFormatting sqref="F45">
    <cfRule type="cellIs" dxfId="41" priority="797" operator="equal">
      <formula>"Não"</formula>
    </cfRule>
    <cfRule type="cellIs" dxfId="40" priority="798" operator="equal">
      <formula>"Sim"</formula>
    </cfRule>
  </conditionalFormatting>
  <conditionalFormatting sqref="F49">
    <cfRule type="cellIs" dxfId="39" priority="793" operator="equal">
      <formula>"Sim"</formula>
    </cfRule>
    <cfRule type="cellIs" dxfId="38" priority="792" operator="equal">
      <formula>"Não"</formula>
    </cfRule>
  </conditionalFormatting>
  <conditionalFormatting sqref="F53">
    <cfRule type="cellIs" dxfId="37" priority="788" operator="equal">
      <formula>"Sim"</formula>
    </cfRule>
    <cfRule type="cellIs" dxfId="36" priority="787" operator="equal">
      <formula>"Não"</formula>
    </cfRule>
  </conditionalFormatting>
  <conditionalFormatting sqref="F57">
    <cfRule type="cellIs" dxfId="35" priority="782" operator="equal">
      <formula>"Não"</formula>
    </cfRule>
    <cfRule type="cellIs" dxfId="34" priority="783" operator="equal">
      <formula>"Sim"</formula>
    </cfRule>
  </conditionalFormatting>
  <conditionalFormatting sqref="F61">
    <cfRule type="cellIs" dxfId="33" priority="762" operator="equal">
      <formula>"Não"</formula>
    </cfRule>
    <cfRule type="cellIs" dxfId="32" priority="763" operator="equal">
      <formula>"Sim"</formula>
    </cfRule>
  </conditionalFormatting>
  <conditionalFormatting sqref="F65">
    <cfRule type="cellIs" dxfId="31" priority="772" operator="equal">
      <formula>"Não"</formula>
    </cfRule>
    <cfRule type="cellIs" dxfId="30" priority="773" operator="equal">
      <formula>"Sim"</formula>
    </cfRule>
  </conditionalFormatting>
  <conditionalFormatting sqref="F69">
    <cfRule type="cellIs" dxfId="29" priority="234" operator="equal">
      <formula>"Não"</formula>
    </cfRule>
    <cfRule type="cellIs" dxfId="28" priority="235" operator="equal">
      <formula>"Sim"</formula>
    </cfRule>
  </conditionalFormatting>
  <conditionalFormatting sqref="F71">
    <cfRule type="cellIs" dxfId="27" priority="221" operator="equal">
      <formula>"Não"</formula>
    </cfRule>
    <cfRule type="cellIs" dxfId="26" priority="222" operator="equal">
      <formula>"Sim"</formula>
    </cfRule>
  </conditionalFormatting>
  <conditionalFormatting sqref="F75 F79 F86">
    <cfRule type="cellIs" dxfId="25" priority="147" operator="equal">
      <formula>"Não"</formula>
    </cfRule>
    <cfRule type="cellIs" dxfId="24" priority="148" operator="equal">
      <formula>"Sim"</formula>
    </cfRule>
  </conditionalFormatting>
  <conditionalFormatting sqref="F90">
    <cfRule type="cellIs" dxfId="23" priority="35" operator="equal">
      <formula>"Sim"</formula>
    </cfRule>
    <cfRule type="cellIs" dxfId="22" priority="34" operator="equal">
      <formula>"Não"</formula>
    </cfRule>
  </conditionalFormatting>
  <conditionalFormatting sqref="F92">
    <cfRule type="cellIs" dxfId="21" priority="260" operator="equal">
      <formula>"Sim"</formula>
    </cfRule>
    <cfRule type="cellIs" dxfId="20" priority="259" operator="equal">
      <formula>"Não"</formula>
    </cfRule>
  </conditionalFormatting>
  <conditionalFormatting sqref="F94">
    <cfRule type="cellIs" dxfId="19" priority="331" operator="equal">
      <formula>"Sim"</formula>
    </cfRule>
    <cfRule type="cellIs" dxfId="18" priority="330" operator="equal">
      <formula>"Não"</formula>
    </cfRule>
  </conditionalFormatting>
  <conditionalFormatting sqref="F96">
    <cfRule type="cellIs" dxfId="17" priority="397" operator="equal">
      <formula>"Não"</formula>
    </cfRule>
    <cfRule type="cellIs" dxfId="16" priority="398" operator="equal">
      <formula>"Sim"</formula>
    </cfRule>
  </conditionalFormatting>
  <conditionalFormatting sqref="F98">
    <cfRule type="cellIs" dxfId="15" priority="567" operator="equal">
      <formula>"Sim"</formula>
    </cfRule>
    <cfRule type="cellIs" dxfId="14" priority="566" operator="equal">
      <formula>"Não"</formula>
    </cfRule>
  </conditionalFormatting>
  <conditionalFormatting sqref="F100">
    <cfRule type="cellIs" dxfId="13" priority="517" operator="equal">
      <formula>"Sim"</formula>
    </cfRule>
    <cfRule type="cellIs" dxfId="12" priority="516" operator="equal">
      <formula>"Não"</formula>
    </cfRule>
  </conditionalFormatting>
  <conditionalFormatting sqref="F102">
    <cfRule type="cellIs" dxfId="11" priority="697" operator="equal">
      <formula>"Não"</formula>
    </cfRule>
    <cfRule type="cellIs" dxfId="10" priority="698" operator="equal">
      <formula>"Sim"</formula>
    </cfRule>
  </conditionalFormatting>
  <conditionalFormatting sqref="F104">
    <cfRule type="cellIs" dxfId="9" priority="690" operator="equal">
      <formula>"Não"</formula>
    </cfRule>
    <cfRule type="cellIs" dxfId="8" priority="691" operator="equal">
      <formula>"Sim"</formula>
    </cfRule>
  </conditionalFormatting>
  <conditionalFormatting sqref="G86">
    <cfRule type="cellIs" dxfId="7" priority="139" operator="equal">
      <formula>"Não"</formula>
    </cfRule>
    <cfRule type="cellIs" dxfId="6" priority="140" operator="equal">
      <formula>"Sim"</formula>
    </cfRule>
  </conditionalFormatting>
  <conditionalFormatting sqref="G92:J92">
    <cfRule type="cellIs" dxfId="5" priority="136" operator="equal">
      <formula>"Sim"</formula>
    </cfRule>
    <cfRule type="cellIs" dxfId="4" priority="135" operator="equal">
      <formula>"Não"</formula>
    </cfRule>
  </conditionalFormatting>
  <conditionalFormatting sqref="Q99:Y99 S101:Y101 S103:Y103 S105:Y105">
    <cfRule type="cellIs" dxfId="3" priority="464" operator="equal">
      <formula>"Não"</formula>
    </cfRule>
    <cfRule type="cellIs" dxfId="2" priority="467" operator="equal">
      <formula>"Feito"</formula>
    </cfRule>
    <cfRule type="cellIs" dxfId="1" priority="466" operator="equal">
      <formula>"Pendente"</formula>
    </cfRule>
    <cfRule type="cellIs" dxfId="0" priority="465" operator="equal">
      <formula>"Sim"</formula>
    </cfRule>
  </conditionalFormatting>
  <pageMargins left="0.7" right="0.7" top="0.75" bottom="0.7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Backlog SHITECH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Iza</dc:creator>
  <cp:keywords/>
  <dc:description/>
  <cp:lastModifiedBy>Laiza Tavares</cp:lastModifiedBy>
  <cp:revision/>
  <dcterms:created xsi:type="dcterms:W3CDTF">2024-09-24T22:20:44Z</dcterms:created>
  <dcterms:modified xsi:type="dcterms:W3CDTF">2024-12-01T03:23:00Z</dcterms:modified>
  <cp:category/>
  <cp:contentStatus/>
</cp:coreProperties>
</file>