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amonde\Downloads\PlanilhasZeradasNovas-20190522T132214Z-001\PlanilhasZeradasNovas\"/>
    </mc:Choice>
  </mc:AlternateContent>
  <xr:revisionPtr revIDLastSave="0" documentId="13_ncr:1_{9EBB359C-0ECE-43C8-A2F6-A556EBE3792D}" xr6:coauthVersionLast="36" xr6:coauthVersionMax="36" xr10:uidLastSave="{00000000-0000-0000-0000-000000000000}"/>
  <bookViews>
    <workbookView xWindow="0" yWindow="0" windowWidth="20490" windowHeight="8910" xr2:uid="{00000000-000D-0000-FFFF-FFFF00000000}"/>
  </bookViews>
  <sheets>
    <sheet name="Estoque AulaEAD" sheetId="1" r:id="rId1"/>
    <sheet name="Feriados 2013" sheetId="2" state="hidden" r:id="rId2"/>
    <sheet name="Fim de Semana" sheetId="3" state="hidden" r:id="rId3"/>
  </sheets>
  <definedNames>
    <definedName name="feriados">'Feriados 2013'!$B$3:$B$21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G17" i="1" s="1"/>
  <c r="D18" i="1" s="1"/>
  <c r="G18" i="1" s="1"/>
  <c r="D19" i="1" s="1"/>
  <c r="G19" i="1" s="1"/>
  <c r="D20" i="1" s="1"/>
  <c r="G20" i="1" s="1"/>
  <c r="D21" i="1" s="1"/>
  <c r="G21" i="1" s="1"/>
  <c r="D22" i="1" s="1"/>
  <c r="G22" i="1" s="1"/>
  <c r="D23" i="1" s="1"/>
  <c r="G23" i="1" s="1"/>
  <c r="D24" i="1" s="1"/>
  <c r="G24" i="1" s="1"/>
  <c r="D25" i="1" s="1"/>
  <c r="G25" i="1" s="1"/>
  <c r="D26" i="1" s="1"/>
  <c r="G26" i="1" s="1"/>
  <c r="D27" i="1" s="1"/>
  <c r="G27" i="1" s="1"/>
  <c r="D28" i="1" s="1"/>
  <c r="G28" i="1" s="1"/>
  <c r="D29" i="1" s="1"/>
  <c r="G29" i="1" s="1"/>
  <c r="D30" i="1" s="1"/>
  <c r="G30" i="1" s="1"/>
  <c r="D31" i="1" s="1"/>
  <c r="G31" i="1" s="1"/>
  <c r="D32" i="1" s="1"/>
  <c r="G32" i="1" s="1"/>
  <c r="D33" i="1" s="1"/>
  <c r="G33" i="1" s="1"/>
  <c r="D34" i="1" s="1"/>
  <c r="G34" i="1" s="1"/>
  <c r="D35" i="1" s="1"/>
  <c r="G35" i="1" s="1"/>
  <c r="G16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5" i="1"/>
  <c r="G6" i="1" s="1"/>
  <c r="G9" i="1" l="1"/>
  <c r="G8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B5" authorId="0" shapeId="0" xr:uid="{00000000-0006-0000-0000-000001000000}">
      <text>
        <r>
          <rPr>
            <sz val="9"/>
            <rFont val="SimSun"/>
            <charset val="134"/>
          </rPr>
          <t>Vaamonde:
Utilizar a função do Excel: =HOJE()</t>
        </r>
      </text>
    </comment>
    <comment ref="B6" authorId="0" shapeId="0" xr:uid="{00000000-0006-0000-0000-000002000000}">
      <text>
        <r>
          <rPr>
            <sz val="9"/>
            <rFont val="SimSun"/>
            <charset val="134"/>
          </rPr>
          <t>Vaamonde:
Utilizar a função do Excel: =DIA()</t>
        </r>
      </text>
    </comment>
    <comment ref="B7" authorId="0" shapeId="0" xr:uid="{00000000-0006-0000-0000-000003000000}">
      <text>
        <r>
          <rPr>
            <sz val="9"/>
            <rFont val="SimSun"/>
            <charset val="134"/>
          </rPr>
          <t>Vaamonde:
Utilizar a função do Excel: =MÊS()</t>
        </r>
      </text>
    </comment>
    <comment ref="B8" authorId="0" shapeId="0" xr:uid="{00000000-0006-0000-0000-000004000000}">
      <text>
        <r>
          <rPr>
            <sz val="9"/>
            <rFont val="SimSun"/>
            <charset val="134"/>
          </rPr>
          <t>Vaamonde:
Utilizar a função do Excel: =ANO()</t>
        </r>
      </text>
    </comment>
    <comment ref="B9" authorId="0" shapeId="0" xr:uid="{00000000-0006-0000-0000-000005000000}">
      <text>
        <r>
          <rPr>
            <sz val="9"/>
            <rFont val="SimSun"/>
            <charset val="134"/>
          </rPr>
          <t>Vaamonde:
Utilizar a função do Excel: =DIA.DA.SEMANA()</t>
        </r>
      </text>
    </comment>
    <comment ref="B12" authorId="0" shapeId="0" xr:uid="{00000000-0006-0000-0000-000006000000}">
      <text>
        <r>
          <rPr>
            <sz val="9"/>
            <rFont val="SimSun"/>
            <charset val="134"/>
          </rPr>
          <t>Vaamonde:
Formatar a célula com formatado: mmmm</t>
        </r>
      </text>
    </comment>
    <comment ref="B15" authorId="0" shapeId="0" xr:uid="{00000000-0006-0000-0000-000007000000}">
      <text>
        <r>
          <rPr>
            <sz val="9"/>
            <rFont val="SimSun"/>
            <charset val="134"/>
          </rPr>
          <t>Vaamonde:
Utilizar a função do Excel: =DIATRABALHO.INTL()</t>
        </r>
      </text>
    </comment>
    <comment ref="G15" authorId="0" shapeId="0" xr:uid="{00000000-0006-0000-0000-000008000000}">
      <text>
        <r>
          <rPr>
            <sz val="9"/>
            <rFont val="SimSun"/>
            <charset val="134"/>
          </rPr>
          <t xml:space="preserve">Vaamonde:
Utilizar a função do Excel: =SOMA()
</t>
        </r>
      </text>
    </comment>
    <comment ref="B16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Nesse célula vamos trabalhar com a função =DIATRABALHO.INTL() mais subtraindo 1 dia.</t>
        </r>
      </text>
    </comment>
    <comment ref="B17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Nesse célula vamos trabalhar a função =DIATRABALHO.INTL() buscando os valores da célula anterior</t>
        </r>
      </text>
    </comment>
  </commentList>
</comments>
</file>

<file path=xl/sharedStrings.xml><?xml version="1.0" encoding="utf-8"?>
<sst xmlns="http://schemas.openxmlformats.org/spreadsheetml/2006/main" count="54" uniqueCount="53">
  <si>
    <t>Prof. Robson Vaamonde
http://facebook.com/ProcedimentosEmTI
http://youtube.com/BoraParaPratica</t>
  </si>
  <si>
    <t>Data de Hoje.:</t>
  </si>
  <si>
    <t>Dia de Hoje.:</t>
  </si>
  <si>
    <t>Número do Mês de Hoje.:</t>
  </si>
  <si>
    <t>Ano de Hoje.:</t>
  </si>
  <si>
    <t>Número do Dia da Semana de Hoje.:</t>
  </si>
  <si>
    <t>Controle de Estoque</t>
  </si>
  <si>
    <t xml:space="preserve">Mês.: </t>
  </si>
  <si>
    <r>
      <rPr>
        <b/>
        <sz val="8"/>
        <color theme="1"/>
        <rFont val="Arial"/>
        <charset val="134"/>
      </rPr>
      <t>Observação:</t>
    </r>
    <r>
      <rPr>
        <sz val="8"/>
        <color theme="1"/>
        <rFont val="Arial"/>
        <charset val="134"/>
      </rPr>
      <t xml:space="preserve"> No Microsoft Excel temos a Função =DIATRABALHO.INTL(), melhor que a Função =DIATRABALHO()</t>
    </r>
  </si>
  <si>
    <t>Data</t>
  </si>
  <si>
    <t>Dia da Semana</t>
  </si>
  <si>
    <t>Estoque Anterior</t>
  </si>
  <si>
    <t>Entrada</t>
  </si>
  <si>
    <t>Saída</t>
  </si>
  <si>
    <t>Estoque Final</t>
  </si>
  <si>
    <t>Fórmulas Utilizadas</t>
  </si>
  <si>
    <t>=HOJE()</t>
  </si>
  <si>
    <t>=DIA(G5)</t>
  </si>
  <si>
    <t>=MÊS(G5)</t>
  </si>
  <si>
    <t>=ANO(G5)</t>
  </si>
  <si>
    <t>=DIA.DA.SEMANA(G5)</t>
  </si>
  <si>
    <t>=DIATRABALHO(C12-1;1;feriados)</t>
  </si>
  <si>
    <t>=DIATRABALHO(B16;1;feriados)</t>
  </si>
  <si>
    <t>Fériado 2013</t>
  </si>
  <si>
    <t>Ano Novo</t>
  </si>
  <si>
    <t>Aniversário de São Paulo</t>
  </si>
  <si>
    <t>Carnaval</t>
  </si>
  <si>
    <t>Sexta-Feira da Paixão</t>
  </si>
  <si>
    <t>Tiradentes</t>
  </si>
  <si>
    <t>Dia do Trabalhador</t>
  </si>
  <si>
    <t>Corpus Christi</t>
  </si>
  <si>
    <t>Idependência do Brasil</t>
  </si>
  <si>
    <t>Nossa Senhora Aparecida</t>
  </si>
  <si>
    <t>Finados</t>
  </si>
  <si>
    <t>Proclamação da República</t>
  </si>
  <si>
    <t>Natal</t>
  </si>
  <si>
    <t>Dia</t>
  </si>
  <si>
    <t>Descrição</t>
  </si>
  <si>
    <t>1 ou omitido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</si>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</sst>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name val="Calibri"/>
      <charset val="134"/>
      <scheme val="minor"/>
    </font>
    <font>
      <sz val="9"/>
      <name val="SimSun"/>
      <charset val="134"/>
    </font>
    <font>
      <b/>
      <sz val="20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2F2F2F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0" borderId="0" xfId="0" applyFont="1"/>
    <xf numFmtId="0" fontId="4" fillId="3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vertical="top" wrapText="1"/>
    </xf>
    <xf numFmtId="14" fontId="0" fillId="0" borderId="1" xfId="0" quotePrefix="1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</xdr:colOff>
      <xdr:row>1</xdr:row>
      <xdr:rowOff>635</xdr:rowOff>
    </xdr:from>
    <xdr:to>
      <xdr:col>2</xdr:col>
      <xdr:colOff>179070</xdr:colOff>
      <xdr:row>3</xdr:row>
      <xdr:rowOff>189865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5253" y="191135"/>
          <a:ext cx="973259" cy="570230"/>
        </a:xfrm>
        <a:prstGeom prst="rect">
          <a:avLst/>
        </a:prstGeom>
      </xdr:spPr>
    </xdr:pic>
    <xdr:clientData/>
  </xdr:twoCellAnchor>
  <xdr:twoCellAnchor editAs="oneCell">
    <xdr:from>
      <xdr:col>5</xdr:col>
      <xdr:colOff>821690</xdr:colOff>
      <xdr:row>1</xdr:row>
      <xdr:rowOff>635</xdr:rowOff>
    </xdr:from>
    <xdr:to>
      <xdr:col>7</xdr:col>
      <xdr:colOff>3175</xdr:colOff>
      <xdr:row>4</xdr:row>
      <xdr:rowOff>7620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739255" y="635"/>
          <a:ext cx="1622425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="115" zoomScaleNormal="115" workbookViewId="0"/>
  </sheetViews>
  <sheetFormatPr defaultColWidth="0" defaultRowHeight="15" zeroHeight="1"/>
  <cols>
    <col min="1" max="1" width="9" customWidth="1"/>
    <col min="2" max="2" width="12" customWidth="1"/>
    <col min="3" max="3" width="14.42578125" customWidth="1"/>
    <col min="4" max="4" width="13.140625" customWidth="1"/>
    <col min="5" max="6" width="13.42578125" customWidth="1"/>
    <col min="7" max="7" width="12.28515625" customWidth="1"/>
    <col min="8" max="8" width="9" customWidth="1"/>
    <col min="9" max="9" width="9" hidden="1" customWidth="1"/>
    <col min="10" max="16384" width="9" hidden="1"/>
  </cols>
  <sheetData>
    <row r="1" spans="2:7"/>
    <row r="2" spans="2:7">
      <c r="B2" s="23" t="s">
        <v>0</v>
      </c>
      <c r="C2" s="24"/>
      <c r="D2" s="24"/>
      <c r="E2" s="24"/>
      <c r="F2" s="24"/>
      <c r="G2" s="24"/>
    </row>
    <row r="3" spans="2:7">
      <c r="B3" s="24"/>
      <c r="C3" s="24"/>
      <c r="D3" s="24"/>
      <c r="E3" s="24"/>
      <c r="F3" s="24"/>
      <c r="G3" s="24"/>
    </row>
    <row r="4" spans="2:7">
      <c r="B4" s="24"/>
      <c r="C4" s="24"/>
      <c r="D4" s="24"/>
      <c r="E4" s="24"/>
      <c r="F4" s="24"/>
      <c r="G4" s="24"/>
    </row>
    <row r="5" spans="2:7">
      <c r="B5" s="27" t="s">
        <v>1</v>
      </c>
      <c r="C5" s="27"/>
      <c r="D5" s="27"/>
      <c r="E5" s="27"/>
      <c r="F5" s="27"/>
      <c r="G5" s="4">
        <f ca="1">TODAY()</f>
        <v>43607</v>
      </c>
    </row>
    <row r="6" spans="2:7">
      <c r="B6" s="27" t="s">
        <v>2</v>
      </c>
      <c r="C6" s="27"/>
      <c r="D6" s="27"/>
      <c r="E6" s="27"/>
      <c r="F6" s="27"/>
      <c r="G6" s="12">
        <f ca="1">DAY(G5)</f>
        <v>22</v>
      </c>
    </row>
    <row r="7" spans="2:7">
      <c r="B7" s="27" t="s">
        <v>3</v>
      </c>
      <c r="C7" s="27"/>
      <c r="D7" s="27"/>
      <c r="E7" s="27"/>
      <c r="F7" s="27"/>
      <c r="G7" s="12">
        <f ca="1">MONTH(G5)</f>
        <v>5</v>
      </c>
    </row>
    <row r="8" spans="2:7">
      <c r="B8" s="27" t="s">
        <v>4</v>
      </c>
      <c r="C8" s="27"/>
      <c r="D8" s="27"/>
      <c r="E8" s="27"/>
      <c r="F8" s="27"/>
      <c r="G8" s="12">
        <f ca="1">YEAR(G5)</f>
        <v>2019</v>
      </c>
    </row>
    <row r="9" spans="2:7">
      <c r="B9" s="27" t="s">
        <v>5</v>
      </c>
      <c r="C9" s="27"/>
      <c r="D9" s="27"/>
      <c r="E9" s="27"/>
      <c r="F9" s="27"/>
      <c r="G9" s="12">
        <f ca="1">WEEKDAY(G5)</f>
        <v>4</v>
      </c>
    </row>
    <row r="10" spans="2:7"/>
    <row r="11" spans="2:7" ht="26.25">
      <c r="B11" s="25" t="s">
        <v>6</v>
      </c>
      <c r="C11" s="25"/>
      <c r="D11" s="25"/>
      <c r="E11" s="25"/>
      <c r="F11" s="25"/>
      <c r="G11" s="25"/>
    </row>
    <row r="12" spans="2:7">
      <c r="B12" s="7" t="s">
        <v>7</v>
      </c>
      <c r="C12" s="28">
        <v>41395</v>
      </c>
      <c r="D12" s="29" t="s">
        <v>8</v>
      </c>
      <c r="E12" s="30"/>
      <c r="F12" s="30"/>
      <c r="G12" s="30"/>
    </row>
    <row r="13" spans="2:7">
      <c r="D13" s="30"/>
      <c r="E13" s="30"/>
      <c r="F13" s="30"/>
      <c r="G13" s="30"/>
    </row>
    <row r="14" spans="2:7">
      <c r="B14" s="8"/>
      <c r="C14" s="8"/>
    </row>
    <row r="15" spans="2:7" ht="30"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</row>
    <row r="16" spans="2:7">
      <c r="B16" s="4">
        <f>WORKDAY.INTL(C12-1,1,1,feriados)</f>
        <v>41396</v>
      </c>
      <c r="C16" s="3">
        <v>41396</v>
      </c>
      <c r="D16" s="6">
        <v>10</v>
      </c>
      <c r="E16" s="6">
        <v>20</v>
      </c>
      <c r="F16" s="6">
        <v>15</v>
      </c>
      <c r="G16" s="13">
        <f>SUM(D16,E16,-F16)</f>
        <v>15</v>
      </c>
    </row>
    <row r="17" spans="2:7">
      <c r="B17" s="4">
        <f t="shared" ref="B17:B35" si="0">WORKDAY.INTL(B16,1,1,feriados)</f>
        <v>41397</v>
      </c>
      <c r="C17" s="3">
        <v>41397</v>
      </c>
      <c r="D17" s="6">
        <f>G16</f>
        <v>15</v>
      </c>
      <c r="E17" s="6">
        <v>5</v>
      </c>
      <c r="F17" s="6">
        <v>20</v>
      </c>
      <c r="G17" s="13">
        <f t="shared" ref="G17:G35" si="1">SUM(D17,E17,-F17)</f>
        <v>0</v>
      </c>
    </row>
    <row r="18" spans="2:7">
      <c r="B18" s="4">
        <f t="shared" si="0"/>
        <v>41400</v>
      </c>
      <c r="C18" s="3">
        <v>41400</v>
      </c>
      <c r="D18" s="6">
        <f t="shared" ref="D18:D35" si="2">G17</f>
        <v>0</v>
      </c>
      <c r="E18" s="6">
        <v>10</v>
      </c>
      <c r="F18" s="6">
        <v>8</v>
      </c>
      <c r="G18" s="13">
        <f t="shared" si="1"/>
        <v>2</v>
      </c>
    </row>
    <row r="19" spans="2:7">
      <c r="B19" s="4">
        <f t="shared" si="0"/>
        <v>41401</v>
      </c>
      <c r="C19" s="3">
        <v>41401</v>
      </c>
      <c r="D19" s="6">
        <f t="shared" si="2"/>
        <v>2</v>
      </c>
      <c r="E19" s="6">
        <v>23</v>
      </c>
      <c r="F19" s="6">
        <v>20</v>
      </c>
      <c r="G19" s="13">
        <f t="shared" si="1"/>
        <v>5</v>
      </c>
    </row>
    <row r="20" spans="2:7">
      <c r="B20" s="4">
        <f t="shared" si="0"/>
        <v>41402</v>
      </c>
      <c r="C20" s="3">
        <v>41402</v>
      </c>
      <c r="D20" s="6">
        <f t="shared" si="2"/>
        <v>5</v>
      </c>
      <c r="E20" s="6">
        <v>25</v>
      </c>
      <c r="F20" s="6">
        <v>22</v>
      </c>
      <c r="G20" s="13">
        <f t="shared" si="1"/>
        <v>8</v>
      </c>
    </row>
    <row r="21" spans="2:7">
      <c r="B21" s="4">
        <f t="shared" si="0"/>
        <v>41403</v>
      </c>
      <c r="C21" s="3">
        <v>41403</v>
      </c>
      <c r="D21" s="6">
        <f t="shared" si="2"/>
        <v>8</v>
      </c>
      <c r="E21" s="6">
        <v>12</v>
      </c>
      <c r="F21" s="6">
        <v>10</v>
      </c>
      <c r="G21" s="13">
        <f t="shared" si="1"/>
        <v>10</v>
      </c>
    </row>
    <row r="22" spans="2:7">
      <c r="B22" s="4">
        <f t="shared" si="0"/>
        <v>41404</v>
      </c>
      <c r="C22" s="3">
        <v>41404</v>
      </c>
      <c r="D22" s="6">
        <f t="shared" si="2"/>
        <v>10</v>
      </c>
      <c r="E22" s="6">
        <v>20</v>
      </c>
      <c r="F22" s="6">
        <v>12</v>
      </c>
      <c r="G22" s="13">
        <f t="shared" si="1"/>
        <v>18</v>
      </c>
    </row>
    <row r="23" spans="2:7">
      <c r="B23" s="4">
        <f t="shared" si="0"/>
        <v>41407</v>
      </c>
      <c r="C23" s="3">
        <v>41407</v>
      </c>
      <c r="D23" s="6">
        <f t="shared" si="2"/>
        <v>18</v>
      </c>
      <c r="E23" s="6">
        <v>2</v>
      </c>
      <c r="F23" s="6">
        <v>15</v>
      </c>
      <c r="G23" s="13">
        <f t="shared" si="1"/>
        <v>5</v>
      </c>
    </row>
    <row r="24" spans="2:7">
      <c r="B24" s="4">
        <f t="shared" si="0"/>
        <v>41408</v>
      </c>
      <c r="C24" s="3">
        <v>41408</v>
      </c>
      <c r="D24" s="6">
        <f t="shared" si="2"/>
        <v>5</v>
      </c>
      <c r="E24" s="6">
        <v>13</v>
      </c>
      <c r="F24" s="6">
        <v>17</v>
      </c>
      <c r="G24" s="13">
        <f t="shared" si="1"/>
        <v>1</v>
      </c>
    </row>
    <row r="25" spans="2:7">
      <c r="B25" s="4">
        <f t="shared" si="0"/>
        <v>41409</v>
      </c>
      <c r="C25" s="3">
        <v>41409</v>
      </c>
      <c r="D25" s="6">
        <f t="shared" si="2"/>
        <v>1</v>
      </c>
      <c r="E25" s="6">
        <v>20</v>
      </c>
      <c r="F25" s="6">
        <v>15</v>
      </c>
      <c r="G25" s="13">
        <f t="shared" si="1"/>
        <v>6</v>
      </c>
    </row>
    <row r="26" spans="2:7">
      <c r="B26" s="4">
        <f t="shared" si="0"/>
        <v>41410</v>
      </c>
      <c r="C26" s="3">
        <v>41410</v>
      </c>
      <c r="D26" s="6">
        <f t="shared" si="2"/>
        <v>6</v>
      </c>
      <c r="E26" s="6">
        <v>22</v>
      </c>
      <c r="F26" s="6">
        <v>25</v>
      </c>
      <c r="G26" s="13">
        <f t="shared" si="1"/>
        <v>3</v>
      </c>
    </row>
    <row r="27" spans="2:7">
      <c r="B27" s="4">
        <f t="shared" si="0"/>
        <v>41411</v>
      </c>
      <c r="C27" s="3">
        <v>41411</v>
      </c>
      <c r="D27" s="6">
        <f t="shared" si="2"/>
        <v>3</v>
      </c>
      <c r="E27" s="6">
        <v>30</v>
      </c>
      <c r="F27" s="6">
        <v>24</v>
      </c>
      <c r="G27" s="13">
        <f t="shared" si="1"/>
        <v>9</v>
      </c>
    </row>
    <row r="28" spans="2:7">
      <c r="B28" s="4">
        <f t="shared" si="0"/>
        <v>41414</v>
      </c>
      <c r="C28" s="3">
        <v>41414</v>
      </c>
      <c r="D28" s="6">
        <f t="shared" si="2"/>
        <v>9</v>
      </c>
      <c r="E28" s="6">
        <v>45</v>
      </c>
      <c r="F28" s="6">
        <v>40</v>
      </c>
      <c r="G28" s="13">
        <f t="shared" si="1"/>
        <v>14</v>
      </c>
    </row>
    <row r="29" spans="2:7">
      <c r="B29" s="4">
        <f t="shared" si="0"/>
        <v>41415</v>
      </c>
      <c r="C29" s="3">
        <v>41415</v>
      </c>
      <c r="D29" s="6">
        <f t="shared" si="2"/>
        <v>14</v>
      </c>
      <c r="E29" s="6">
        <v>12</v>
      </c>
      <c r="F29" s="6">
        <v>25</v>
      </c>
      <c r="G29" s="13">
        <f t="shared" si="1"/>
        <v>1</v>
      </c>
    </row>
    <row r="30" spans="2:7">
      <c r="B30" s="4">
        <f t="shared" si="0"/>
        <v>41416</v>
      </c>
      <c r="C30" s="3">
        <v>41416</v>
      </c>
      <c r="D30" s="6">
        <f t="shared" si="2"/>
        <v>1</v>
      </c>
      <c r="E30" s="6">
        <v>20</v>
      </c>
      <c r="F30" s="6">
        <v>10</v>
      </c>
      <c r="G30" s="13">
        <f t="shared" si="1"/>
        <v>11</v>
      </c>
    </row>
    <row r="31" spans="2:7">
      <c r="B31" s="4">
        <f t="shared" si="0"/>
        <v>41417</v>
      </c>
      <c r="C31" s="3">
        <v>41417</v>
      </c>
      <c r="D31" s="6">
        <f t="shared" si="2"/>
        <v>11</v>
      </c>
      <c r="E31" s="6">
        <v>22</v>
      </c>
      <c r="F31" s="6">
        <v>25</v>
      </c>
      <c r="G31" s="13">
        <f t="shared" si="1"/>
        <v>8</v>
      </c>
    </row>
    <row r="32" spans="2:7">
      <c r="B32" s="4">
        <f t="shared" si="0"/>
        <v>41418</v>
      </c>
      <c r="C32" s="3">
        <v>41418</v>
      </c>
      <c r="D32" s="6">
        <f t="shared" si="2"/>
        <v>8</v>
      </c>
      <c r="E32" s="6">
        <v>25</v>
      </c>
      <c r="F32" s="6">
        <v>28</v>
      </c>
      <c r="G32" s="13">
        <f t="shared" si="1"/>
        <v>5</v>
      </c>
    </row>
    <row r="33" spans="2:7">
      <c r="B33" s="4">
        <f t="shared" si="0"/>
        <v>41421</v>
      </c>
      <c r="C33" s="3">
        <v>41421</v>
      </c>
      <c r="D33" s="6">
        <f t="shared" si="2"/>
        <v>5</v>
      </c>
      <c r="E33" s="6">
        <v>16</v>
      </c>
      <c r="F33" s="6">
        <v>21</v>
      </c>
      <c r="G33" s="13">
        <f t="shared" si="1"/>
        <v>0</v>
      </c>
    </row>
    <row r="34" spans="2:7">
      <c r="B34" s="4">
        <f t="shared" si="0"/>
        <v>41422</v>
      </c>
      <c r="C34" s="3">
        <v>41422</v>
      </c>
      <c r="D34" s="6">
        <f t="shared" si="2"/>
        <v>0</v>
      </c>
      <c r="E34" s="6">
        <v>35</v>
      </c>
      <c r="F34" s="6">
        <v>28</v>
      </c>
      <c r="G34" s="13">
        <f t="shared" si="1"/>
        <v>7</v>
      </c>
    </row>
    <row r="35" spans="2:7">
      <c r="B35" s="4">
        <f t="shared" si="0"/>
        <v>41423</v>
      </c>
      <c r="C35" s="3">
        <v>41423</v>
      </c>
      <c r="D35" s="6">
        <f t="shared" si="2"/>
        <v>7</v>
      </c>
      <c r="E35" s="6">
        <v>13</v>
      </c>
      <c r="F35" s="6">
        <v>15</v>
      </c>
      <c r="G35" s="13">
        <f t="shared" si="1"/>
        <v>5</v>
      </c>
    </row>
    <row r="36" spans="2:7">
      <c r="B36" s="1"/>
      <c r="C36" s="10"/>
      <c r="D36" s="11"/>
      <c r="E36" s="11"/>
      <c r="F36" s="11"/>
      <c r="G36" s="14"/>
    </row>
    <row r="37" spans="2:7" hidden="1">
      <c r="B37" s="26" t="s">
        <v>15</v>
      </c>
      <c r="C37" s="26"/>
      <c r="D37" s="26"/>
      <c r="E37" s="26"/>
      <c r="F37" s="26"/>
      <c r="G37" s="26"/>
    </row>
    <row r="38" spans="2:7" hidden="1">
      <c r="B38" s="21" t="s">
        <v>16</v>
      </c>
      <c r="C38" s="22"/>
      <c r="D38" s="22"/>
      <c r="E38" s="22"/>
      <c r="F38" s="22"/>
      <c r="G38" s="22"/>
    </row>
    <row r="39" spans="2:7" hidden="1">
      <c r="B39" s="21" t="s">
        <v>17</v>
      </c>
      <c r="C39" s="22"/>
      <c r="D39" s="22"/>
      <c r="E39" s="22"/>
      <c r="F39" s="22"/>
      <c r="G39" s="22"/>
    </row>
    <row r="40" spans="2:7" hidden="1">
      <c r="B40" s="21" t="s">
        <v>18</v>
      </c>
      <c r="C40" s="22"/>
      <c r="D40" s="22"/>
      <c r="E40" s="22"/>
      <c r="F40" s="22"/>
      <c r="G40" s="22"/>
    </row>
    <row r="41" spans="2:7" hidden="1">
      <c r="B41" s="21" t="s">
        <v>19</v>
      </c>
      <c r="C41" s="22"/>
      <c r="D41" s="22"/>
      <c r="E41" s="22"/>
      <c r="F41" s="22"/>
      <c r="G41" s="22"/>
    </row>
    <row r="42" spans="2:7" hidden="1">
      <c r="B42" s="21" t="s">
        <v>20</v>
      </c>
      <c r="C42" s="22"/>
      <c r="D42" s="22"/>
      <c r="E42" s="22"/>
      <c r="F42" s="22"/>
      <c r="G42" s="22"/>
    </row>
    <row r="43" spans="2:7" hidden="1">
      <c r="B43" s="21" t="s">
        <v>21</v>
      </c>
      <c r="C43" s="22"/>
      <c r="D43" s="22"/>
      <c r="E43" s="22"/>
      <c r="F43" s="22"/>
      <c r="G43" s="22"/>
    </row>
    <row r="44" spans="2:7" hidden="1">
      <c r="B44" s="21" t="s">
        <v>22</v>
      </c>
      <c r="C44" s="22"/>
      <c r="D44" s="22"/>
      <c r="E44" s="22"/>
      <c r="F44" s="22"/>
      <c r="G44" s="22"/>
    </row>
    <row r="45" spans="2:7" hidden="1">
      <c r="C45" s="11"/>
    </row>
    <row r="46" spans="2:7" hidden="1"/>
    <row r="47" spans="2:7" hidden="1"/>
  </sheetData>
  <mergeCells count="16">
    <mergeCell ref="B41:G41"/>
    <mergeCell ref="B42:G42"/>
    <mergeCell ref="B43:G43"/>
    <mergeCell ref="B44:G44"/>
    <mergeCell ref="B2:G4"/>
    <mergeCell ref="D12:G13"/>
    <mergeCell ref="B11:G11"/>
    <mergeCell ref="B37:G37"/>
    <mergeCell ref="B38:G38"/>
    <mergeCell ref="B39:G39"/>
    <mergeCell ref="B40:G40"/>
    <mergeCell ref="B5:F5"/>
    <mergeCell ref="B6:F6"/>
    <mergeCell ref="B7:F7"/>
    <mergeCell ref="B8:F8"/>
    <mergeCell ref="B9:F9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115" zoomScaleNormal="115" workbookViewId="0"/>
  </sheetViews>
  <sheetFormatPr defaultColWidth="0" defaultRowHeight="15" zeroHeight="1"/>
  <cols>
    <col min="1" max="1" width="6.85546875" customWidth="1"/>
    <col min="2" max="2" width="14" customWidth="1"/>
    <col min="3" max="3" width="28.85546875" customWidth="1"/>
    <col min="4" max="4" width="9" customWidth="1"/>
    <col min="5" max="5" width="9" hidden="1" customWidth="1"/>
    <col min="6" max="16384" width="9" hidden="1"/>
  </cols>
  <sheetData>
    <row r="1" spans="1:3">
      <c r="A1" s="1"/>
    </row>
    <row r="2" spans="1:3">
      <c r="A2" s="1"/>
      <c r="B2" s="2" t="s">
        <v>9</v>
      </c>
      <c r="C2" s="2" t="s">
        <v>23</v>
      </c>
    </row>
    <row r="3" spans="1:3">
      <c r="A3" s="1"/>
      <c r="B3" s="3">
        <v>41275</v>
      </c>
      <c r="C3" s="4" t="s">
        <v>24</v>
      </c>
    </row>
    <row r="4" spans="1:3">
      <c r="B4" s="3">
        <v>41299</v>
      </c>
      <c r="C4" s="4" t="s">
        <v>25</v>
      </c>
    </row>
    <row r="5" spans="1:3">
      <c r="B5" s="3">
        <v>41317</v>
      </c>
      <c r="C5" s="4" t="s">
        <v>26</v>
      </c>
    </row>
    <row r="6" spans="1:3">
      <c r="B6" s="3">
        <v>41362</v>
      </c>
      <c r="C6" s="4" t="s">
        <v>27</v>
      </c>
    </row>
    <row r="7" spans="1:3">
      <c r="B7" s="3">
        <v>41385</v>
      </c>
      <c r="C7" s="4" t="s">
        <v>28</v>
      </c>
    </row>
    <row r="8" spans="1:3">
      <c r="B8" s="3">
        <v>41395</v>
      </c>
      <c r="C8" s="4" t="s">
        <v>29</v>
      </c>
    </row>
    <row r="9" spans="1:3">
      <c r="B9" s="3">
        <v>41424</v>
      </c>
      <c r="C9" s="4" t="s">
        <v>30</v>
      </c>
    </row>
    <row r="10" spans="1:3">
      <c r="B10" s="3">
        <v>41524</v>
      </c>
      <c r="C10" s="4" t="s">
        <v>31</v>
      </c>
    </row>
    <row r="11" spans="1:3">
      <c r="B11" s="3">
        <v>41559</v>
      </c>
      <c r="C11" s="5" t="s">
        <v>32</v>
      </c>
    </row>
    <row r="12" spans="1:3">
      <c r="B12" s="3">
        <v>41580</v>
      </c>
      <c r="C12" s="5" t="s">
        <v>33</v>
      </c>
    </row>
    <row r="13" spans="1:3">
      <c r="B13" s="3">
        <v>41593</v>
      </c>
      <c r="C13" s="5" t="s">
        <v>34</v>
      </c>
    </row>
    <row r="14" spans="1:3">
      <c r="B14" s="3">
        <v>41633</v>
      </c>
      <c r="C14" s="5" t="s">
        <v>35</v>
      </c>
    </row>
    <row r="15" spans="1:3">
      <c r="B15" s="6"/>
      <c r="C15" s="5"/>
    </row>
    <row r="16" spans="1:3">
      <c r="B16" s="6"/>
      <c r="C16" s="5"/>
    </row>
    <row r="17" spans="2:3">
      <c r="B17" s="6"/>
      <c r="C17" s="5"/>
    </row>
    <row r="18" spans="2:3">
      <c r="B18" s="6"/>
      <c r="C18" s="5"/>
    </row>
    <row r="19" spans="2:3">
      <c r="B19" s="6"/>
      <c r="C19" s="5"/>
    </row>
    <row r="20" spans="2:3">
      <c r="B20" s="6"/>
      <c r="C20" s="5"/>
    </row>
    <row r="21" spans="2:3">
      <c r="B21" s="6"/>
      <c r="C21" s="5"/>
    </row>
    <row r="22" spans="2:3"/>
    <row r="23" spans="2:3" hidden="1"/>
  </sheetData>
  <pageMargins left="0.51180555555555596" right="0.51180555555555596" top="0.78680555555555598" bottom="0.78680555555555598" header="0.31388888888888899" footer="0.313888888888888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="160" zoomScaleNormal="160" workbookViewId="0"/>
  </sheetViews>
  <sheetFormatPr defaultColWidth="0" defaultRowHeight="14.25" zeroHeight="1"/>
  <cols>
    <col min="1" max="1" width="9.140625" style="15" customWidth="1"/>
    <col min="2" max="2" width="14.5703125" style="15" customWidth="1"/>
    <col min="3" max="3" width="25.140625" style="15" customWidth="1"/>
    <col min="4" max="4" width="9.140625" style="15" customWidth="1"/>
    <col min="5" max="5" width="9.140625" style="15" hidden="1" customWidth="1"/>
    <col min="6" max="16384" width="9.140625" style="15" hidden="1"/>
  </cols>
  <sheetData>
    <row r="1" spans="2:3"/>
    <row r="2" spans="2:3" ht="15">
      <c r="B2" s="16" t="s">
        <v>36</v>
      </c>
      <c r="C2" s="16" t="s">
        <v>37</v>
      </c>
    </row>
    <row r="3" spans="2:3">
      <c r="B3" s="17" t="s">
        <v>38</v>
      </c>
      <c r="C3" s="18" t="s">
        <v>39</v>
      </c>
    </row>
    <row r="4" spans="2:3">
      <c r="B4" s="19">
        <v>2</v>
      </c>
      <c r="C4" s="20" t="s">
        <v>40</v>
      </c>
    </row>
    <row r="5" spans="2:3">
      <c r="B5" s="17">
        <v>3</v>
      </c>
      <c r="C5" s="18" t="s">
        <v>41</v>
      </c>
    </row>
    <row r="6" spans="2:3">
      <c r="B6" s="19">
        <v>4</v>
      </c>
      <c r="C6" s="20" t="s">
        <v>42</v>
      </c>
    </row>
    <row r="7" spans="2:3">
      <c r="B7" s="17">
        <v>5</v>
      </c>
      <c r="C7" s="18" t="s">
        <v>43</v>
      </c>
    </row>
    <row r="8" spans="2:3">
      <c r="B8" s="19">
        <v>6</v>
      </c>
      <c r="C8" s="20" t="s">
        <v>44</v>
      </c>
    </row>
    <row r="9" spans="2:3">
      <c r="B9" s="17">
        <v>7</v>
      </c>
      <c r="C9" s="18" t="s">
        <v>45</v>
      </c>
    </row>
    <row r="10" spans="2:3">
      <c r="B10" s="19">
        <v>11</v>
      </c>
      <c r="C10" s="20" t="s">
        <v>46</v>
      </c>
    </row>
    <row r="11" spans="2:3">
      <c r="B11" s="17">
        <v>12</v>
      </c>
      <c r="C11" s="18" t="s">
        <v>47</v>
      </c>
    </row>
    <row r="12" spans="2:3">
      <c r="B12" s="19">
        <v>13</v>
      </c>
      <c r="C12" s="20" t="s">
        <v>48</v>
      </c>
    </row>
    <row r="13" spans="2:3">
      <c r="B13" s="17">
        <v>14</v>
      </c>
      <c r="C13" s="18" t="s">
        <v>49</v>
      </c>
    </row>
    <row r="14" spans="2:3">
      <c r="B14" s="19">
        <v>15</v>
      </c>
      <c r="C14" s="20" t="s">
        <v>50</v>
      </c>
    </row>
    <row r="15" spans="2:3">
      <c r="B15" s="17">
        <v>16</v>
      </c>
      <c r="C15" s="18" t="s">
        <v>51</v>
      </c>
    </row>
    <row r="16" spans="2:3">
      <c r="B16" s="19">
        <v>17</v>
      </c>
      <c r="C16" s="20" t="s">
        <v>52</v>
      </c>
    </row>
    <row r="17"/>
    <row r="18" hidden="1"/>
    <row r="19" hidden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Estoque AulaEAD</vt:lpstr>
      <vt:lpstr>Feriados 2013</vt:lpstr>
      <vt:lpstr>Fim de Semana</vt:lpstr>
      <vt:lpstr>feriados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2011-06-20T21:20:00Z</dcterms:created>
  <dcterms:modified xsi:type="dcterms:W3CDTF">2019-05-22T14:08:11Z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