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IFET\Disciplinas\PL\Estudos de Caso\"/>
    </mc:Choice>
  </mc:AlternateContent>
  <xr:revisionPtr revIDLastSave="0" documentId="13_ncr:1_{FBA5C448-A78E-4D16-9AB7-AD41C4F38A3C}" xr6:coauthVersionLast="47" xr6:coauthVersionMax="47" xr10:uidLastSave="{00000000-0000-0000-0000-000000000000}"/>
  <bookViews>
    <workbookView xWindow="-108" yWindow="-108" windowWidth="23256" windowHeight="12456" xr2:uid="{5F00165B-5C5C-48BE-87EB-CE2E39D95A42}"/>
  </bookViews>
  <sheets>
    <sheet name="Planilha1" sheetId="1" r:id="rId1"/>
  </sheets>
  <definedNames>
    <definedName name="solver_adj" localSheetId="0" hidden="1">Planilha1!$B$3:$B$34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Planilha1!$C$38:$C$49</definedName>
    <definedName name="solver_lhs2" localSheetId="0" hidden="1">Planilha1!$G$38:$G$69</definedName>
    <definedName name="solver_lhs3" localSheetId="0" hidden="1">Planilha1!$P$35:$AB$35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Planilha1!$AD$35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Planilha1!$E$38:$E$49</definedName>
    <definedName name="solver_rhs2" localSheetId="0" hidden="1">Planilha1!$I$38:$I$69</definedName>
    <definedName name="solver_rhs3" localSheetId="0" hidden="1">Planilha1!$C$35:$O$35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I38" i="1"/>
  <c r="G38" i="1"/>
  <c r="E44" i="1"/>
  <c r="E43" i="1"/>
  <c r="E41" i="1"/>
  <c r="E49" i="1"/>
  <c r="E48" i="1"/>
  <c r="E47" i="1"/>
  <c r="E46" i="1"/>
  <c r="E45" i="1"/>
  <c r="E42" i="1"/>
  <c r="E40" i="1"/>
  <c r="E39" i="1"/>
  <c r="E3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B34" i="1"/>
  <c r="AB5" i="1"/>
  <c r="R4" i="1"/>
  <c r="R3" i="1"/>
  <c r="Q5" i="1"/>
  <c r="Q4" i="1"/>
  <c r="Q3" i="1"/>
  <c r="S3" i="1"/>
  <c r="T3" i="1"/>
  <c r="U3" i="1"/>
  <c r="V3" i="1"/>
  <c r="W3" i="1"/>
  <c r="X3" i="1"/>
  <c r="Y3" i="1"/>
  <c r="Z3" i="1"/>
  <c r="AA3" i="1"/>
  <c r="AB3" i="1"/>
  <c r="S4" i="1"/>
  <c r="T4" i="1"/>
  <c r="U4" i="1"/>
  <c r="V4" i="1"/>
  <c r="W4" i="1"/>
  <c r="X4" i="1"/>
  <c r="Y4" i="1"/>
  <c r="Z4" i="1"/>
  <c r="AA4" i="1"/>
  <c r="AB4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Q18" i="1"/>
  <c r="R18" i="1"/>
  <c r="S18" i="1"/>
  <c r="T18" i="1"/>
  <c r="U18" i="1"/>
  <c r="V18" i="1"/>
  <c r="W18" i="1"/>
  <c r="X18" i="1"/>
  <c r="Y18" i="1"/>
  <c r="Z18" i="1"/>
  <c r="AA18" i="1"/>
  <c r="AB18" i="1"/>
  <c r="Q19" i="1"/>
  <c r="R19" i="1"/>
  <c r="S19" i="1"/>
  <c r="T19" i="1"/>
  <c r="U19" i="1"/>
  <c r="V19" i="1"/>
  <c r="W19" i="1"/>
  <c r="X19" i="1"/>
  <c r="Y19" i="1"/>
  <c r="Z19" i="1"/>
  <c r="AA19" i="1"/>
  <c r="AB19" i="1"/>
  <c r="Q20" i="1"/>
  <c r="R20" i="1"/>
  <c r="S20" i="1"/>
  <c r="T20" i="1"/>
  <c r="U20" i="1"/>
  <c r="V20" i="1"/>
  <c r="W20" i="1"/>
  <c r="X20" i="1"/>
  <c r="Y20" i="1"/>
  <c r="Z20" i="1"/>
  <c r="AA20" i="1"/>
  <c r="AB20" i="1"/>
  <c r="Q21" i="1"/>
  <c r="R21" i="1"/>
  <c r="S21" i="1"/>
  <c r="T21" i="1"/>
  <c r="U21" i="1"/>
  <c r="V21" i="1"/>
  <c r="W21" i="1"/>
  <c r="X21" i="1"/>
  <c r="Y21" i="1"/>
  <c r="Z21" i="1"/>
  <c r="AA21" i="1"/>
  <c r="AB21" i="1"/>
  <c r="Q22" i="1"/>
  <c r="R22" i="1"/>
  <c r="S22" i="1"/>
  <c r="T22" i="1"/>
  <c r="U22" i="1"/>
  <c r="V22" i="1"/>
  <c r="W22" i="1"/>
  <c r="X22" i="1"/>
  <c r="Y22" i="1"/>
  <c r="Z22" i="1"/>
  <c r="AA22" i="1"/>
  <c r="AB22" i="1"/>
  <c r="Q23" i="1"/>
  <c r="R23" i="1"/>
  <c r="S23" i="1"/>
  <c r="T23" i="1"/>
  <c r="U23" i="1"/>
  <c r="V23" i="1"/>
  <c r="W23" i="1"/>
  <c r="X23" i="1"/>
  <c r="Y23" i="1"/>
  <c r="Z23" i="1"/>
  <c r="AA23" i="1"/>
  <c r="AB23" i="1"/>
  <c r="Q24" i="1"/>
  <c r="R24" i="1"/>
  <c r="S24" i="1"/>
  <c r="T24" i="1"/>
  <c r="U24" i="1"/>
  <c r="V24" i="1"/>
  <c r="W24" i="1"/>
  <c r="X24" i="1"/>
  <c r="Y24" i="1"/>
  <c r="Z24" i="1"/>
  <c r="AA24" i="1"/>
  <c r="AB24" i="1"/>
  <c r="Q25" i="1"/>
  <c r="R25" i="1"/>
  <c r="S25" i="1"/>
  <c r="T25" i="1"/>
  <c r="U25" i="1"/>
  <c r="V25" i="1"/>
  <c r="W25" i="1"/>
  <c r="X25" i="1"/>
  <c r="Y25" i="1"/>
  <c r="Z25" i="1"/>
  <c r="AA25" i="1"/>
  <c r="AB25" i="1"/>
  <c r="Q26" i="1"/>
  <c r="R26" i="1"/>
  <c r="S26" i="1"/>
  <c r="T26" i="1"/>
  <c r="U26" i="1"/>
  <c r="V26" i="1"/>
  <c r="W26" i="1"/>
  <c r="X26" i="1"/>
  <c r="Y26" i="1"/>
  <c r="Z26" i="1"/>
  <c r="AA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Q28" i="1"/>
  <c r="R28" i="1"/>
  <c r="S28" i="1"/>
  <c r="T28" i="1"/>
  <c r="U28" i="1"/>
  <c r="V28" i="1"/>
  <c r="W28" i="1"/>
  <c r="X28" i="1"/>
  <c r="Y28" i="1"/>
  <c r="Z28" i="1"/>
  <c r="AA28" i="1"/>
  <c r="AB28" i="1"/>
  <c r="Q29" i="1"/>
  <c r="R29" i="1"/>
  <c r="S29" i="1"/>
  <c r="T29" i="1"/>
  <c r="U29" i="1"/>
  <c r="V29" i="1"/>
  <c r="W29" i="1"/>
  <c r="X29" i="1"/>
  <c r="Y29" i="1"/>
  <c r="Z29" i="1"/>
  <c r="AA29" i="1"/>
  <c r="AB29" i="1"/>
  <c r="Q30" i="1"/>
  <c r="R30" i="1"/>
  <c r="S30" i="1"/>
  <c r="T30" i="1"/>
  <c r="U30" i="1"/>
  <c r="V30" i="1"/>
  <c r="W30" i="1"/>
  <c r="X30" i="1"/>
  <c r="Y30" i="1"/>
  <c r="Z30" i="1"/>
  <c r="AA30" i="1"/>
  <c r="AB30" i="1"/>
  <c r="Q31" i="1"/>
  <c r="R31" i="1"/>
  <c r="S31" i="1"/>
  <c r="T31" i="1"/>
  <c r="U31" i="1"/>
  <c r="V31" i="1"/>
  <c r="W31" i="1"/>
  <c r="X31" i="1"/>
  <c r="Y31" i="1"/>
  <c r="Z31" i="1"/>
  <c r="AA31" i="1"/>
  <c r="AB31" i="1"/>
  <c r="Q32" i="1"/>
  <c r="R32" i="1"/>
  <c r="S32" i="1"/>
  <c r="T32" i="1"/>
  <c r="U32" i="1"/>
  <c r="V32" i="1"/>
  <c r="W32" i="1"/>
  <c r="X32" i="1"/>
  <c r="Y32" i="1"/>
  <c r="Z32" i="1"/>
  <c r="AA32" i="1"/>
  <c r="AB32" i="1"/>
  <c r="Q33" i="1"/>
  <c r="R33" i="1"/>
  <c r="S33" i="1"/>
  <c r="T33" i="1"/>
  <c r="U33" i="1"/>
  <c r="V33" i="1"/>
  <c r="W33" i="1"/>
  <c r="X33" i="1"/>
  <c r="Y33" i="1"/>
  <c r="Z33" i="1"/>
  <c r="AA33" i="1"/>
  <c r="AB33" i="1"/>
  <c r="Q34" i="1"/>
  <c r="R34" i="1"/>
  <c r="S34" i="1"/>
  <c r="T34" i="1"/>
  <c r="U34" i="1"/>
  <c r="V34" i="1"/>
  <c r="W34" i="1"/>
  <c r="X34" i="1"/>
  <c r="Y34" i="1"/>
  <c r="Z34" i="1"/>
  <c r="AA34" i="1"/>
  <c r="P11" i="1"/>
  <c r="P10" i="1"/>
  <c r="P9" i="1"/>
  <c r="P8" i="1"/>
  <c r="P7" i="1"/>
  <c r="P6" i="1"/>
  <c r="P5" i="1"/>
  <c r="P4" i="1"/>
  <c r="P3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U35" i="1" l="1"/>
  <c r="C43" i="1" s="1"/>
  <c r="P35" i="1"/>
  <c r="C38" i="1" s="1"/>
  <c r="AB35" i="1"/>
  <c r="AA35" i="1"/>
  <c r="C49" i="1" s="1"/>
  <c r="R35" i="1"/>
  <c r="C40" i="1" s="1"/>
  <c r="Z35" i="1"/>
  <c r="C48" i="1" s="1"/>
  <c r="Q35" i="1"/>
  <c r="C39" i="1" s="1"/>
  <c r="X35" i="1"/>
  <c r="C46" i="1" s="1"/>
  <c r="V35" i="1"/>
  <c r="C44" i="1" s="1"/>
  <c r="T35" i="1"/>
  <c r="C42" i="1" s="1"/>
  <c r="S35" i="1"/>
  <c r="C41" i="1" s="1"/>
  <c r="Y35" i="1"/>
  <c r="C47" i="1" s="1"/>
  <c r="W35" i="1"/>
  <c r="C45" i="1" s="1"/>
  <c r="AD35" i="1"/>
</calcChain>
</file>

<file path=xl/sharedStrings.xml><?xml version="1.0" encoding="utf-8"?>
<sst xmlns="http://schemas.openxmlformats.org/spreadsheetml/2006/main" count="109" uniqueCount="53">
  <si>
    <t xml:space="preserve">X2. Trufado Vila Caipira </t>
  </si>
  <si>
    <t xml:space="preserve">X3. Minas Padrão s/ Lactose </t>
  </si>
  <si>
    <t xml:space="preserve">X4. Minas Frescal de Búfala </t>
  </si>
  <si>
    <t xml:space="preserve">X5. Requeijão Búfala </t>
  </si>
  <si>
    <t xml:space="preserve">X6. Manta de Búfala </t>
  </si>
  <si>
    <t xml:space="preserve">X7. Bolinha de Búfala </t>
  </si>
  <si>
    <t xml:space="preserve">X8. Mussarela de Búfala </t>
  </si>
  <si>
    <t xml:space="preserve">X9. Bolinha de Búfala c/ Soro </t>
  </si>
  <si>
    <t xml:space="preserve">X10. Requeijão </t>
  </si>
  <si>
    <t xml:space="preserve">X11. Minas Padrão </t>
  </si>
  <si>
    <t xml:space="preserve">X12. Kit Quatro Queijos </t>
  </si>
  <si>
    <t xml:space="preserve">X13. Minas Frescal </t>
  </si>
  <si>
    <t xml:space="preserve">X14. Reino </t>
  </si>
  <si>
    <t xml:space="preserve">X15. Prato </t>
  </si>
  <si>
    <t xml:space="preserve">X16. Cabacinha </t>
  </si>
  <si>
    <t xml:space="preserve">X17. Bolinha </t>
  </si>
  <si>
    <t xml:space="preserve">X18. Parmesãozinho </t>
  </si>
  <si>
    <t xml:space="preserve">X19. Kit Provoleto </t>
  </si>
  <si>
    <t xml:space="preserve">X20. Trança Tomate Seco </t>
  </si>
  <si>
    <t xml:space="preserve">X21. Provoleto </t>
  </si>
  <si>
    <t xml:space="preserve">X22. Trança Vinho </t>
  </si>
  <si>
    <t xml:space="preserve">X23. Kit Trancinha </t>
  </si>
  <si>
    <t>X24. Provolone</t>
  </si>
  <si>
    <t xml:space="preserve">X26. Palito </t>
  </si>
  <si>
    <t xml:space="preserve">X27. Nozinho </t>
  </si>
  <si>
    <t xml:space="preserve">X28. Tranças </t>
  </si>
  <si>
    <t xml:space="preserve">X29. Provolone </t>
  </si>
  <si>
    <t xml:space="preserve">X30. Parmesão Cunha </t>
  </si>
  <si>
    <t xml:space="preserve">X31. Roquefort </t>
  </si>
  <si>
    <t>X32. Queijo coalho</t>
  </si>
  <si>
    <t>X25. Trancinha</t>
  </si>
  <si>
    <t xml:space="preserve">X1. Minas Vila Caipira </t>
  </si>
  <si>
    <t>Leite de vaca (litros)</t>
  </si>
  <si>
    <t>Leite de Búfala (litros)</t>
  </si>
  <si>
    <t xml:space="preserve">Forma 600g (unid.) </t>
  </si>
  <si>
    <t xml:space="preserve">Forma 900g (unid.) </t>
  </si>
  <si>
    <t xml:space="preserve">Forma Bufala (unid.) </t>
  </si>
  <si>
    <t xml:space="preserve">Forma Coalho (unid.) </t>
  </si>
  <si>
    <t>Forma Cunha (unid.)</t>
  </si>
  <si>
    <t>Forma Filados (unid.)</t>
  </si>
  <si>
    <t xml:space="preserve">Forma Frescal (unid.) </t>
  </si>
  <si>
    <t xml:space="preserve">Forma Mussarela (unid.) </t>
  </si>
  <si>
    <t xml:space="preserve">Forma Requeijão (unid.) </t>
  </si>
  <si>
    <t xml:space="preserve">Forma Trufado (unid.) </t>
  </si>
  <si>
    <t>Encomendas</t>
  </si>
  <si>
    <t>Soma produto</t>
  </si>
  <si>
    <t>Variáveis</t>
  </si>
  <si>
    <t>Restrições</t>
  </si>
  <si>
    <t>Lucro</t>
  </si>
  <si>
    <t>Lucratividade</t>
  </si>
  <si>
    <t>Por variável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</si>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</sst>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justify" vertical="center" wrapText="1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170" fontId="0" fillId="0" borderId="0" xfId="1" applyNumberFormat="1" applyFont="1" applyAlignment="1">
      <alignment horizontal="left"/>
    </xf>
    <xf numFmtId="170" fontId="0" fillId="3" borderId="0" xfId="1" applyNumberFormat="1" applyFont="1" applyFill="1" applyAlignment="1">
      <alignment horizontal="left"/>
    </xf>
    <xf numFmtId="170" fontId="0" fillId="3" borderId="0" xfId="1" applyNumberFormat="1" applyFont="1" applyFill="1" applyAlignment="1">
      <alignment horizontal="left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7590-DC07-4383-840B-959806E26188}">
  <dimension ref="A1:AD69"/>
  <sheetViews>
    <sheetView tabSelected="1" workbookViewId="0">
      <selection activeCell="C1" sqref="C1:O1"/>
    </sheetView>
  </sheetViews>
  <sheetFormatPr defaultColWidth="9.44140625" defaultRowHeight="15.6" customHeight="1" x14ac:dyDescent="0.3"/>
  <cols>
    <col min="1" max="1" width="9.44140625" style="1"/>
    <col min="2" max="2" width="9.44140625" style="17" customWidth="1"/>
    <col min="3" max="4" width="10.77734375" style="12" customWidth="1"/>
    <col min="5" max="15" width="10.77734375" style="1" customWidth="1"/>
    <col min="16" max="28" width="9.44140625" style="13"/>
    <col min="29" max="29" width="9.44140625" style="1"/>
    <col min="30" max="30" width="10.77734375" style="1" customWidth="1"/>
    <col min="31" max="16384" width="9.44140625" style="1"/>
  </cols>
  <sheetData>
    <row r="1" spans="1:30" ht="15.6" customHeight="1" x14ac:dyDescent="0.3">
      <c r="C1" s="8" t="s">
        <v>47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7" t="s">
        <v>45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15" t="s">
        <v>49</v>
      </c>
      <c r="AD1" s="15"/>
    </row>
    <row r="2" spans="1:30" ht="15.6" customHeight="1" x14ac:dyDescent="0.3">
      <c r="B2" s="18" t="s">
        <v>46</v>
      </c>
      <c r="C2" s="9" t="s">
        <v>32</v>
      </c>
      <c r="D2" s="9" t="s">
        <v>33</v>
      </c>
      <c r="E2" s="3" t="s">
        <v>34</v>
      </c>
      <c r="F2" s="3" t="s">
        <v>35</v>
      </c>
      <c r="G2" s="3" t="s">
        <v>36</v>
      </c>
      <c r="H2" s="3" t="s">
        <v>37</v>
      </c>
      <c r="I2" s="3" t="s">
        <v>38</v>
      </c>
      <c r="J2" s="3" t="s">
        <v>39</v>
      </c>
      <c r="K2" s="3" t="s">
        <v>40</v>
      </c>
      <c r="L2" s="3" t="s">
        <v>41</v>
      </c>
      <c r="M2" s="3" t="s">
        <v>42</v>
      </c>
      <c r="N2" s="3" t="s">
        <v>43</v>
      </c>
      <c r="O2" s="4" t="s">
        <v>44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6" t="s">
        <v>37</v>
      </c>
      <c r="V2" s="6" t="s">
        <v>38</v>
      </c>
      <c r="W2" s="6" t="s">
        <v>39</v>
      </c>
      <c r="X2" s="6" t="s">
        <v>40</v>
      </c>
      <c r="Y2" s="6" t="s">
        <v>41</v>
      </c>
      <c r="Z2" s="6" t="s">
        <v>42</v>
      </c>
      <c r="AA2" s="6" t="s">
        <v>43</v>
      </c>
      <c r="AB2" s="5" t="s">
        <v>44</v>
      </c>
      <c r="AC2" s="14" t="s">
        <v>48</v>
      </c>
      <c r="AD2" s="14" t="s">
        <v>50</v>
      </c>
    </row>
    <row r="3" spans="1:30" ht="15.6" customHeight="1" x14ac:dyDescent="0.3">
      <c r="A3" s="2" t="s">
        <v>31</v>
      </c>
      <c r="B3" s="19">
        <v>0</v>
      </c>
      <c r="C3" s="10">
        <v>9.1</v>
      </c>
      <c r="D3" s="11"/>
      <c r="E3" s="4"/>
      <c r="F3" s="4">
        <v>1</v>
      </c>
      <c r="G3" s="4"/>
      <c r="H3" s="4"/>
      <c r="I3" s="4"/>
      <c r="J3" s="4"/>
      <c r="K3" s="4"/>
      <c r="L3" s="4"/>
      <c r="M3" s="4"/>
      <c r="N3" s="4"/>
      <c r="O3" s="4">
        <v>0</v>
      </c>
      <c r="P3" s="5">
        <f>$B3*C3</f>
        <v>0</v>
      </c>
      <c r="Q3" s="5">
        <f>$B3*D3</f>
        <v>0</v>
      </c>
      <c r="R3" s="5">
        <f>$B3*E3</f>
        <v>0</v>
      </c>
      <c r="S3" s="5">
        <f t="shared" ref="Q3:AC18" si="0">$B3*F3</f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16">
        <v>22.5</v>
      </c>
      <c r="AD3" s="16">
        <f t="shared" ref="AD3:AD33" si="1">$B3*AC3</f>
        <v>0</v>
      </c>
    </row>
    <row r="4" spans="1:30" ht="15.6" customHeight="1" x14ac:dyDescent="0.3">
      <c r="A4" s="2" t="s">
        <v>0</v>
      </c>
      <c r="B4" s="19">
        <v>3000</v>
      </c>
      <c r="C4" s="10">
        <v>5.3</v>
      </c>
      <c r="D4" s="11"/>
      <c r="E4" s="4"/>
      <c r="F4" s="4"/>
      <c r="G4" s="4"/>
      <c r="H4" s="4"/>
      <c r="I4" s="4"/>
      <c r="J4" s="4"/>
      <c r="K4" s="4"/>
      <c r="L4" s="4"/>
      <c r="M4" s="4"/>
      <c r="N4" s="4">
        <v>1</v>
      </c>
      <c r="O4" s="4">
        <v>0</v>
      </c>
      <c r="P4" s="5">
        <f>$B4*C4</f>
        <v>15900</v>
      </c>
      <c r="Q4" s="5">
        <f>$B4*D4</f>
        <v>0</v>
      </c>
      <c r="R4" s="5">
        <f>$B4*E4</f>
        <v>0</v>
      </c>
      <c r="S4" s="5">
        <f t="shared" si="0"/>
        <v>0</v>
      </c>
      <c r="T4" s="5">
        <f t="shared" si="0"/>
        <v>0</v>
      </c>
      <c r="U4" s="5">
        <f t="shared" si="0"/>
        <v>0</v>
      </c>
      <c r="V4" s="5">
        <f t="shared" si="0"/>
        <v>0</v>
      </c>
      <c r="W4" s="5">
        <f t="shared" si="0"/>
        <v>0</v>
      </c>
      <c r="X4" s="5">
        <f t="shared" si="0"/>
        <v>0</v>
      </c>
      <c r="Y4" s="5">
        <f t="shared" si="0"/>
        <v>0</v>
      </c>
      <c r="Z4" s="5">
        <f t="shared" si="0"/>
        <v>0</v>
      </c>
      <c r="AA4" s="5">
        <f t="shared" si="0"/>
        <v>3000</v>
      </c>
      <c r="AB4" s="5">
        <f t="shared" si="0"/>
        <v>0</v>
      </c>
      <c r="AC4" s="16">
        <v>35</v>
      </c>
      <c r="AD4" s="16">
        <f t="shared" si="1"/>
        <v>105000</v>
      </c>
    </row>
    <row r="5" spans="1:30" ht="15.6" customHeight="1" x14ac:dyDescent="0.3">
      <c r="A5" s="2" t="s">
        <v>1</v>
      </c>
      <c r="B5" s="19">
        <v>800</v>
      </c>
      <c r="C5" s="10">
        <v>9.1999999999999993</v>
      </c>
      <c r="D5" s="11"/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>
        <v>800</v>
      </c>
      <c r="P5" s="5">
        <f>$B5*C5</f>
        <v>7359.9999999999991</v>
      </c>
      <c r="Q5" s="5">
        <f>$B5*D5</f>
        <v>0</v>
      </c>
      <c r="R5" s="5">
        <f t="shared" si="0"/>
        <v>800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>$B5*O5</f>
        <v>640000</v>
      </c>
      <c r="AC5" s="16">
        <v>26.4</v>
      </c>
      <c r="AD5" s="16">
        <f t="shared" si="1"/>
        <v>21120</v>
      </c>
    </row>
    <row r="6" spans="1:30" ht="15.6" customHeight="1" x14ac:dyDescent="0.3">
      <c r="A6" s="2" t="s">
        <v>2</v>
      </c>
      <c r="B6" s="19">
        <v>0</v>
      </c>
      <c r="C6" s="11"/>
      <c r="D6" s="10">
        <v>5</v>
      </c>
      <c r="E6" s="4"/>
      <c r="F6" s="4"/>
      <c r="G6" s="4"/>
      <c r="H6" s="4"/>
      <c r="I6" s="4"/>
      <c r="J6" s="4"/>
      <c r="K6" s="4">
        <v>1</v>
      </c>
      <c r="L6" s="4"/>
      <c r="M6" s="4"/>
      <c r="N6" s="4"/>
      <c r="O6" s="4">
        <v>0</v>
      </c>
      <c r="P6" s="5">
        <f>$B6*C6</f>
        <v>0</v>
      </c>
      <c r="Q6" s="5">
        <f t="shared" si="0"/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16">
        <v>35</v>
      </c>
      <c r="AD6" s="16">
        <f t="shared" si="1"/>
        <v>0</v>
      </c>
    </row>
    <row r="7" spans="1:30" ht="15.6" customHeight="1" x14ac:dyDescent="0.3">
      <c r="A7" s="2" t="s">
        <v>3</v>
      </c>
      <c r="B7" s="19">
        <v>2214.2857142857156</v>
      </c>
      <c r="C7" s="11"/>
      <c r="D7" s="10">
        <v>5.6</v>
      </c>
      <c r="E7" s="4"/>
      <c r="F7" s="4"/>
      <c r="G7" s="4"/>
      <c r="H7" s="4"/>
      <c r="I7" s="4"/>
      <c r="J7" s="4"/>
      <c r="K7" s="4"/>
      <c r="L7" s="4"/>
      <c r="M7" s="4">
        <v>1</v>
      </c>
      <c r="N7" s="4"/>
      <c r="O7" s="4">
        <v>0</v>
      </c>
      <c r="P7" s="5">
        <f>$B7*C7</f>
        <v>0</v>
      </c>
      <c r="Q7" s="5">
        <f t="shared" si="0"/>
        <v>12400.000000000007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2214.2857142857156</v>
      </c>
      <c r="AA7" s="5">
        <f t="shared" si="0"/>
        <v>0</v>
      </c>
      <c r="AB7" s="5">
        <f t="shared" si="0"/>
        <v>0</v>
      </c>
      <c r="AC7" s="16">
        <v>43.5</v>
      </c>
      <c r="AD7" s="16">
        <f t="shared" si="1"/>
        <v>96321.428571428623</v>
      </c>
    </row>
    <row r="8" spans="1:30" ht="15.6" customHeight="1" x14ac:dyDescent="0.3">
      <c r="A8" s="2" t="s">
        <v>4</v>
      </c>
      <c r="B8" s="19">
        <v>4.5474735088646412E-13</v>
      </c>
      <c r="C8" s="11"/>
      <c r="D8" s="10">
        <v>6.5</v>
      </c>
      <c r="E8" s="4"/>
      <c r="F8" s="4"/>
      <c r="G8" s="4">
        <v>1</v>
      </c>
      <c r="H8" s="4"/>
      <c r="I8" s="4"/>
      <c r="J8" s="4"/>
      <c r="K8" s="4"/>
      <c r="L8" s="4"/>
      <c r="M8" s="4"/>
      <c r="N8" s="4"/>
      <c r="O8" s="4">
        <v>0</v>
      </c>
      <c r="P8" s="5">
        <f>$B8*C8</f>
        <v>0</v>
      </c>
      <c r="Q8" s="5">
        <f t="shared" si="0"/>
        <v>2.9558577807620168E-12</v>
      </c>
      <c r="R8" s="5">
        <f t="shared" si="0"/>
        <v>0</v>
      </c>
      <c r="S8" s="5">
        <f t="shared" si="0"/>
        <v>0</v>
      </c>
      <c r="T8" s="5">
        <f t="shared" si="0"/>
        <v>4.5474735088646412E-13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  <c r="AB8" s="5">
        <f t="shared" si="0"/>
        <v>0</v>
      </c>
      <c r="AC8" s="16">
        <v>50</v>
      </c>
      <c r="AD8" s="16">
        <f t="shared" si="1"/>
        <v>2.2737367544323206E-11</v>
      </c>
    </row>
    <row r="9" spans="1:30" ht="15.6" customHeight="1" x14ac:dyDescent="0.3">
      <c r="A9" s="2" t="s">
        <v>5</v>
      </c>
      <c r="B9" s="19">
        <v>0</v>
      </c>
      <c r="C9" s="11"/>
      <c r="D9" s="10">
        <v>6.5</v>
      </c>
      <c r="E9" s="4"/>
      <c r="F9" s="4"/>
      <c r="G9" s="4">
        <v>1</v>
      </c>
      <c r="H9" s="4"/>
      <c r="I9" s="4"/>
      <c r="J9" s="4"/>
      <c r="K9" s="4"/>
      <c r="L9" s="4"/>
      <c r="M9" s="4"/>
      <c r="N9" s="4"/>
      <c r="O9" s="4">
        <v>0</v>
      </c>
      <c r="P9" s="5">
        <f>$B9*C9</f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</v>
      </c>
      <c r="V9" s="5">
        <f t="shared" si="0"/>
        <v>0</v>
      </c>
      <c r="W9" s="5">
        <f t="shared" si="0"/>
        <v>0</v>
      </c>
      <c r="X9" s="5">
        <f t="shared" si="0"/>
        <v>0</v>
      </c>
      <c r="Y9" s="5">
        <f t="shared" si="0"/>
        <v>0</v>
      </c>
      <c r="Z9" s="5">
        <f t="shared" si="0"/>
        <v>0</v>
      </c>
      <c r="AA9" s="5">
        <f t="shared" si="0"/>
        <v>0</v>
      </c>
      <c r="AB9" s="5">
        <f t="shared" si="0"/>
        <v>0</v>
      </c>
      <c r="AC9" s="16">
        <v>46.3</v>
      </c>
      <c r="AD9" s="16">
        <f t="shared" si="1"/>
        <v>0</v>
      </c>
    </row>
    <row r="10" spans="1:30" ht="15.6" customHeight="1" x14ac:dyDescent="0.3">
      <c r="A10" s="2" t="s">
        <v>6</v>
      </c>
      <c r="B10" s="19">
        <v>8000</v>
      </c>
      <c r="C10" s="11"/>
      <c r="D10" s="10">
        <v>6.4</v>
      </c>
      <c r="E10" s="4"/>
      <c r="F10" s="4"/>
      <c r="G10" s="4"/>
      <c r="H10" s="4"/>
      <c r="I10" s="4"/>
      <c r="J10" s="4"/>
      <c r="K10" s="4"/>
      <c r="L10" s="4">
        <v>1</v>
      </c>
      <c r="M10" s="4"/>
      <c r="N10" s="4"/>
      <c r="O10" s="4">
        <v>0</v>
      </c>
      <c r="P10" s="5">
        <f>$B10*C10</f>
        <v>0</v>
      </c>
      <c r="Q10" s="5">
        <f t="shared" si="0"/>
        <v>51200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8000</v>
      </c>
      <c r="Z10" s="5">
        <f t="shared" si="0"/>
        <v>0</v>
      </c>
      <c r="AA10" s="5">
        <f t="shared" si="0"/>
        <v>0</v>
      </c>
      <c r="AB10" s="5">
        <f t="shared" si="0"/>
        <v>0</v>
      </c>
      <c r="AC10" s="16">
        <v>56</v>
      </c>
      <c r="AD10" s="16">
        <f t="shared" si="1"/>
        <v>448000</v>
      </c>
    </row>
    <row r="11" spans="1:30" ht="15.6" customHeight="1" x14ac:dyDescent="0.3">
      <c r="A11" s="2" t="s">
        <v>7</v>
      </c>
      <c r="B11" s="19">
        <v>3999.9999999999991</v>
      </c>
      <c r="C11" s="11"/>
      <c r="D11" s="10">
        <v>1.6</v>
      </c>
      <c r="E11" s="4"/>
      <c r="F11" s="4"/>
      <c r="G11" s="4">
        <v>1</v>
      </c>
      <c r="H11" s="4"/>
      <c r="I11" s="4"/>
      <c r="J11" s="4"/>
      <c r="K11" s="4"/>
      <c r="L11" s="4"/>
      <c r="M11" s="4"/>
      <c r="N11" s="4"/>
      <c r="O11" s="4">
        <v>380</v>
      </c>
      <c r="P11" s="5">
        <f>$B11*C11</f>
        <v>0</v>
      </c>
      <c r="Q11" s="5">
        <f t="shared" si="0"/>
        <v>6399.9999999999991</v>
      </c>
      <c r="R11" s="5">
        <f t="shared" si="0"/>
        <v>0</v>
      </c>
      <c r="S11" s="5">
        <f t="shared" si="0"/>
        <v>0</v>
      </c>
      <c r="T11" s="5">
        <f t="shared" si="0"/>
        <v>3999.9999999999991</v>
      </c>
      <c r="U11" s="5">
        <f t="shared" si="0"/>
        <v>0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  <c r="AB11" s="5">
        <f t="shared" si="0"/>
        <v>1519999.9999999998</v>
      </c>
      <c r="AC11" s="16">
        <v>46.3</v>
      </c>
      <c r="AD11" s="16">
        <f t="shared" si="1"/>
        <v>185199.99999999994</v>
      </c>
    </row>
    <row r="12" spans="1:30" ht="15.6" customHeight="1" x14ac:dyDescent="0.3">
      <c r="A12" s="2" t="s">
        <v>8</v>
      </c>
      <c r="B12" s="19">
        <v>0</v>
      </c>
      <c r="C12" s="10">
        <v>8.6</v>
      </c>
      <c r="D12" s="11"/>
      <c r="E12" s="4"/>
      <c r="F12" s="4"/>
      <c r="G12" s="4"/>
      <c r="H12" s="4"/>
      <c r="I12" s="4"/>
      <c r="J12" s="4"/>
      <c r="K12" s="4"/>
      <c r="L12" s="4"/>
      <c r="M12" s="4">
        <v>1</v>
      </c>
      <c r="N12" s="4"/>
      <c r="O12" s="4">
        <v>0</v>
      </c>
      <c r="P12" s="5">
        <f t="shared" ref="P4:P34" si="2">$B12*C12</f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16">
        <v>27</v>
      </c>
      <c r="AD12" s="16">
        <f t="shared" si="1"/>
        <v>0</v>
      </c>
    </row>
    <row r="13" spans="1:30" ht="15.6" customHeight="1" x14ac:dyDescent="0.3">
      <c r="A13" s="2" t="s">
        <v>9</v>
      </c>
      <c r="B13" s="19">
        <v>18076.923076923071</v>
      </c>
      <c r="C13" s="10">
        <v>9.1</v>
      </c>
      <c r="D13" s="11"/>
      <c r="E13" s="4"/>
      <c r="F13" s="4">
        <v>1</v>
      </c>
      <c r="G13" s="4"/>
      <c r="H13" s="4"/>
      <c r="I13" s="4"/>
      <c r="J13" s="4"/>
      <c r="K13" s="4"/>
      <c r="L13" s="4"/>
      <c r="M13" s="4"/>
      <c r="N13" s="4"/>
      <c r="O13" s="4">
        <v>0</v>
      </c>
      <c r="P13" s="5">
        <f t="shared" si="2"/>
        <v>164499.99999999994</v>
      </c>
      <c r="Q13" s="5">
        <f t="shared" si="0"/>
        <v>0</v>
      </c>
      <c r="R13" s="5">
        <f t="shared" si="0"/>
        <v>0</v>
      </c>
      <c r="S13" s="5">
        <f t="shared" si="0"/>
        <v>18076.923076923071</v>
      </c>
      <c r="T13" s="5">
        <f t="shared" si="0"/>
        <v>0</v>
      </c>
      <c r="U13" s="5">
        <f t="shared" si="0"/>
        <v>0</v>
      </c>
      <c r="V13" s="5">
        <f t="shared" si="0"/>
        <v>0</v>
      </c>
      <c r="W13" s="5">
        <f t="shared" si="0"/>
        <v>0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  <c r="AB13" s="5">
        <f t="shared" si="0"/>
        <v>0</v>
      </c>
      <c r="AC13" s="16">
        <v>29.5</v>
      </c>
      <c r="AD13" s="16">
        <f t="shared" si="1"/>
        <v>533269.23076923063</v>
      </c>
    </row>
    <row r="14" spans="1:30" ht="15.6" customHeight="1" x14ac:dyDescent="0.3">
      <c r="A14" s="2" t="s">
        <v>10</v>
      </c>
      <c r="B14" s="19">
        <v>0</v>
      </c>
      <c r="C14" s="10">
        <v>9.1999999999999993</v>
      </c>
      <c r="D14" s="11"/>
      <c r="E14" s="4">
        <v>1</v>
      </c>
      <c r="F14" s="4"/>
      <c r="G14" s="4"/>
      <c r="H14" s="4"/>
      <c r="I14" s="4"/>
      <c r="J14" s="4"/>
      <c r="K14" s="4"/>
      <c r="L14" s="4"/>
      <c r="M14" s="4"/>
      <c r="N14" s="4"/>
      <c r="O14" s="4">
        <v>0</v>
      </c>
      <c r="P14" s="5">
        <f t="shared" si="2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</v>
      </c>
      <c r="U14" s="5">
        <f t="shared" si="0"/>
        <v>0</v>
      </c>
      <c r="V14" s="5">
        <f t="shared" si="0"/>
        <v>0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  <c r="AB14" s="5">
        <f t="shared" si="0"/>
        <v>0</v>
      </c>
      <c r="AC14" s="16">
        <v>31</v>
      </c>
      <c r="AD14" s="16">
        <f t="shared" si="1"/>
        <v>0</v>
      </c>
    </row>
    <row r="15" spans="1:30" ht="15.6" customHeight="1" x14ac:dyDescent="0.3">
      <c r="A15" s="2" t="s">
        <v>11</v>
      </c>
      <c r="B15" s="19">
        <v>0</v>
      </c>
      <c r="C15" s="10">
        <v>7</v>
      </c>
      <c r="D15" s="11"/>
      <c r="E15" s="4"/>
      <c r="F15" s="4"/>
      <c r="G15" s="4"/>
      <c r="H15" s="4"/>
      <c r="I15" s="4"/>
      <c r="J15" s="4"/>
      <c r="K15" s="4">
        <v>1</v>
      </c>
      <c r="L15" s="4"/>
      <c r="M15" s="4"/>
      <c r="N15" s="4"/>
      <c r="O15" s="4">
        <v>0</v>
      </c>
      <c r="P15" s="5">
        <f t="shared" si="2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  <c r="AB15" s="5">
        <f t="shared" si="0"/>
        <v>0</v>
      </c>
      <c r="AC15" s="16">
        <v>22.5</v>
      </c>
      <c r="AD15" s="16">
        <f t="shared" si="1"/>
        <v>0</v>
      </c>
    </row>
    <row r="16" spans="1:30" ht="15.6" customHeight="1" x14ac:dyDescent="0.3">
      <c r="A16" s="2" t="s">
        <v>12</v>
      </c>
      <c r="B16" s="19">
        <v>8200</v>
      </c>
      <c r="C16" s="10">
        <v>9.1999999999999993</v>
      </c>
      <c r="D16" s="11"/>
      <c r="E16" s="4">
        <v>1</v>
      </c>
      <c r="F16" s="4"/>
      <c r="G16" s="4"/>
      <c r="H16" s="4"/>
      <c r="I16" s="4"/>
      <c r="J16" s="4"/>
      <c r="K16" s="4"/>
      <c r="L16" s="4"/>
      <c r="M16" s="4"/>
      <c r="N16" s="4"/>
      <c r="O16" s="4">
        <v>0</v>
      </c>
      <c r="P16" s="5">
        <f t="shared" si="2"/>
        <v>75440</v>
      </c>
      <c r="Q16" s="5">
        <f t="shared" si="0"/>
        <v>0</v>
      </c>
      <c r="R16" s="5">
        <f t="shared" si="0"/>
        <v>8200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  <c r="AB16" s="5">
        <f t="shared" si="0"/>
        <v>0</v>
      </c>
      <c r="AC16" s="16">
        <v>84</v>
      </c>
      <c r="AD16" s="16">
        <f t="shared" si="1"/>
        <v>688800</v>
      </c>
    </row>
    <row r="17" spans="1:30" ht="15.6" customHeight="1" x14ac:dyDescent="0.3">
      <c r="A17" s="2" t="s">
        <v>13</v>
      </c>
      <c r="B17" s="19">
        <v>0</v>
      </c>
      <c r="C17" s="10">
        <v>9.1999999999999993</v>
      </c>
      <c r="D17" s="11"/>
      <c r="E17" s="4">
        <v>1</v>
      </c>
      <c r="F17" s="4"/>
      <c r="G17" s="4"/>
      <c r="H17" s="4"/>
      <c r="I17" s="4"/>
      <c r="J17" s="4"/>
      <c r="K17" s="4"/>
      <c r="L17" s="4"/>
      <c r="M17" s="4"/>
      <c r="N17" s="4"/>
      <c r="O17" s="4">
        <v>0</v>
      </c>
      <c r="P17" s="5">
        <f t="shared" si="2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</v>
      </c>
      <c r="U17" s="5">
        <f t="shared" si="0"/>
        <v>0</v>
      </c>
      <c r="V17" s="5">
        <f t="shared" si="0"/>
        <v>0</v>
      </c>
      <c r="W17" s="5">
        <f t="shared" si="0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  <c r="AB17" s="5">
        <f t="shared" si="0"/>
        <v>0</v>
      </c>
      <c r="AC17" s="16">
        <v>53</v>
      </c>
      <c r="AD17" s="16">
        <f t="shared" si="1"/>
        <v>0</v>
      </c>
    </row>
    <row r="18" spans="1:30" ht="15.6" customHeight="1" x14ac:dyDescent="0.3">
      <c r="A18" s="2" t="s">
        <v>14</v>
      </c>
      <c r="B18" s="19">
        <v>0</v>
      </c>
      <c r="C18" s="10">
        <v>10</v>
      </c>
      <c r="D18" s="11"/>
      <c r="E18" s="4"/>
      <c r="F18" s="4"/>
      <c r="G18" s="4"/>
      <c r="H18" s="4"/>
      <c r="I18" s="4"/>
      <c r="J18" s="4">
        <v>1</v>
      </c>
      <c r="K18" s="4"/>
      <c r="L18" s="4"/>
      <c r="M18" s="4"/>
      <c r="N18" s="4"/>
      <c r="O18" s="4">
        <v>0</v>
      </c>
      <c r="P18" s="5">
        <f t="shared" si="2"/>
        <v>0</v>
      </c>
      <c r="Q18" s="5">
        <f t="shared" si="0"/>
        <v>0</v>
      </c>
      <c r="R18" s="5">
        <f t="shared" si="0"/>
        <v>0</v>
      </c>
      <c r="S18" s="5">
        <f t="shared" si="0"/>
        <v>0</v>
      </c>
      <c r="T18" s="5">
        <f t="shared" si="0"/>
        <v>0</v>
      </c>
      <c r="U18" s="5">
        <f t="shared" si="0"/>
        <v>0</v>
      </c>
      <c r="V18" s="5">
        <f t="shared" si="0"/>
        <v>0</v>
      </c>
      <c r="W18" s="5">
        <f t="shared" si="0"/>
        <v>0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  <c r="AB18" s="5">
        <f t="shared" si="0"/>
        <v>0</v>
      </c>
      <c r="AC18" s="16">
        <v>29.6</v>
      </c>
      <c r="AD18" s="16">
        <f t="shared" si="1"/>
        <v>0</v>
      </c>
    </row>
    <row r="19" spans="1:30" ht="15.6" customHeight="1" x14ac:dyDescent="0.3">
      <c r="A19" s="2" t="s">
        <v>15</v>
      </c>
      <c r="B19" s="19">
        <v>0</v>
      </c>
      <c r="C19" s="10">
        <v>9.9</v>
      </c>
      <c r="D19" s="11"/>
      <c r="E19" s="4"/>
      <c r="F19" s="4"/>
      <c r="G19" s="4"/>
      <c r="H19" s="4"/>
      <c r="I19" s="4"/>
      <c r="J19" s="4">
        <v>1</v>
      </c>
      <c r="K19" s="4"/>
      <c r="L19" s="4"/>
      <c r="M19" s="4"/>
      <c r="N19" s="4"/>
      <c r="O19" s="4">
        <v>0</v>
      </c>
      <c r="P19" s="5">
        <f t="shared" si="2"/>
        <v>0</v>
      </c>
      <c r="Q19" s="5">
        <f t="shared" ref="Q19:Q34" si="3">$B19*D19</f>
        <v>0</v>
      </c>
      <c r="R19" s="5">
        <f t="shared" ref="R19:R34" si="4">$B19*E19</f>
        <v>0</v>
      </c>
      <c r="S19" s="5">
        <f t="shared" ref="S19:S34" si="5">$B19*F19</f>
        <v>0</v>
      </c>
      <c r="T19" s="5">
        <f t="shared" ref="T19:T34" si="6">$B19*G19</f>
        <v>0</v>
      </c>
      <c r="U19" s="5">
        <f t="shared" ref="U19:U34" si="7">$B19*H19</f>
        <v>0</v>
      </c>
      <c r="V19" s="5">
        <f t="shared" ref="V19:V34" si="8">$B19*I19</f>
        <v>0</v>
      </c>
      <c r="W19" s="5">
        <f t="shared" ref="W19:W34" si="9">$B19*J19</f>
        <v>0</v>
      </c>
      <c r="X19" s="5">
        <f t="shared" ref="X19:X34" si="10">$B19*K19</f>
        <v>0</v>
      </c>
      <c r="Y19" s="5">
        <f t="shared" ref="Y19:Y34" si="11">$B19*L19</f>
        <v>0</v>
      </c>
      <c r="Z19" s="5">
        <f t="shared" ref="Z19:Z34" si="12">$B19*M19</f>
        <v>0</v>
      </c>
      <c r="AA19" s="5">
        <f t="shared" ref="AA19:AA34" si="13">$B19*N19</f>
        <v>0</v>
      </c>
      <c r="AB19" s="5">
        <f t="shared" ref="AB19:AB34" si="14">$B19*O19</f>
        <v>0</v>
      </c>
      <c r="AC19" s="16">
        <v>26.7</v>
      </c>
      <c r="AD19" s="16">
        <f t="shared" si="1"/>
        <v>0</v>
      </c>
    </row>
    <row r="20" spans="1:30" ht="15.6" customHeight="1" x14ac:dyDescent="0.3">
      <c r="A20" s="2" t="s">
        <v>16</v>
      </c>
      <c r="B20" s="19">
        <v>1000</v>
      </c>
      <c r="C20" s="10">
        <v>8.9</v>
      </c>
      <c r="D20" s="11"/>
      <c r="E20" s="4">
        <v>1</v>
      </c>
      <c r="F20" s="4"/>
      <c r="G20" s="4"/>
      <c r="H20" s="4"/>
      <c r="I20" s="4"/>
      <c r="J20" s="4"/>
      <c r="K20" s="4"/>
      <c r="L20" s="4"/>
      <c r="M20" s="4"/>
      <c r="N20" s="4"/>
      <c r="O20" s="4">
        <v>1000</v>
      </c>
      <c r="P20" s="5">
        <f t="shared" si="2"/>
        <v>8900</v>
      </c>
      <c r="Q20" s="5">
        <f t="shared" si="3"/>
        <v>0</v>
      </c>
      <c r="R20" s="5">
        <f t="shared" si="4"/>
        <v>1000</v>
      </c>
      <c r="S20" s="5">
        <f t="shared" si="5"/>
        <v>0</v>
      </c>
      <c r="T20" s="5">
        <f t="shared" si="6"/>
        <v>0</v>
      </c>
      <c r="U20" s="5">
        <f t="shared" si="7"/>
        <v>0</v>
      </c>
      <c r="V20" s="5">
        <f t="shared" si="8"/>
        <v>0</v>
      </c>
      <c r="W20" s="5">
        <f t="shared" si="9"/>
        <v>0</v>
      </c>
      <c r="X20" s="5">
        <f t="shared" si="10"/>
        <v>0</v>
      </c>
      <c r="Y20" s="5">
        <f t="shared" si="11"/>
        <v>0</v>
      </c>
      <c r="Z20" s="5">
        <f t="shared" si="12"/>
        <v>0</v>
      </c>
      <c r="AA20" s="5">
        <f t="shared" si="13"/>
        <v>0</v>
      </c>
      <c r="AB20" s="5">
        <f t="shared" si="14"/>
        <v>1000000</v>
      </c>
      <c r="AC20" s="16">
        <v>42</v>
      </c>
      <c r="AD20" s="16">
        <f t="shared" si="1"/>
        <v>42000</v>
      </c>
    </row>
    <row r="21" spans="1:30" ht="15.6" customHeight="1" x14ac:dyDescent="0.3">
      <c r="A21" s="2" t="s">
        <v>17</v>
      </c>
      <c r="B21" s="19">
        <v>0</v>
      </c>
      <c r="C21" s="10">
        <v>10</v>
      </c>
      <c r="D21" s="11"/>
      <c r="E21" s="4"/>
      <c r="F21" s="4"/>
      <c r="G21" s="4"/>
      <c r="H21" s="4"/>
      <c r="I21" s="4"/>
      <c r="J21" s="4">
        <v>1</v>
      </c>
      <c r="K21" s="4"/>
      <c r="L21" s="4"/>
      <c r="M21" s="4"/>
      <c r="N21" s="4"/>
      <c r="O21" s="4">
        <v>0</v>
      </c>
      <c r="P21" s="5">
        <f t="shared" si="2"/>
        <v>0</v>
      </c>
      <c r="Q21" s="5">
        <f t="shared" si="3"/>
        <v>0</v>
      </c>
      <c r="R21" s="5">
        <f t="shared" si="4"/>
        <v>0</v>
      </c>
      <c r="S21" s="5">
        <f t="shared" si="5"/>
        <v>0</v>
      </c>
      <c r="T21" s="5">
        <f t="shared" si="6"/>
        <v>0</v>
      </c>
      <c r="U21" s="5">
        <f t="shared" si="7"/>
        <v>0</v>
      </c>
      <c r="V21" s="5">
        <f t="shared" si="8"/>
        <v>0</v>
      </c>
      <c r="W21" s="5">
        <f t="shared" si="9"/>
        <v>0</v>
      </c>
      <c r="X21" s="5">
        <f t="shared" si="10"/>
        <v>0</v>
      </c>
      <c r="Y21" s="5">
        <f t="shared" si="11"/>
        <v>0</v>
      </c>
      <c r="Z21" s="5">
        <f t="shared" si="12"/>
        <v>0</v>
      </c>
      <c r="AA21" s="5">
        <f t="shared" si="13"/>
        <v>0</v>
      </c>
      <c r="AB21" s="5">
        <f t="shared" si="14"/>
        <v>0</v>
      </c>
      <c r="AC21" s="16">
        <v>48</v>
      </c>
      <c r="AD21" s="16">
        <f t="shared" si="1"/>
        <v>0</v>
      </c>
    </row>
    <row r="22" spans="1:30" ht="15.6" customHeight="1" x14ac:dyDescent="0.3">
      <c r="A22" s="2" t="s">
        <v>18</v>
      </c>
      <c r="B22" s="19">
        <v>0</v>
      </c>
      <c r="C22" s="10">
        <v>10</v>
      </c>
      <c r="D22" s="11"/>
      <c r="E22" s="4"/>
      <c r="F22" s="4"/>
      <c r="G22" s="4"/>
      <c r="H22" s="4"/>
      <c r="I22" s="4"/>
      <c r="J22" s="4">
        <v>1</v>
      </c>
      <c r="K22" s="4"/>
      <c r="L22" s="4"/>
      <c r="M22" s="4"/>
      <c r="N22" s="4"/>
      <c r="O22" s="4">
        <v>0</v>
      </c>
      <c r="P22" s="5">
        <f t="shared" si="2"/>
        <v>0</v>
      </c>
      <c r="Q22" s="5">
        <f t="shared" si="3"/>
        <v>0</v>
      </c>
      <c r="R22" s="5">
        <f t="shared" si="4"/>
        <v>0</v>
      </c>
      <c r="S22" s="5">
        <f t="shared" si="5"/>
        <v>0</v>
      </c>
      <c r="T22" s="5">
        <f t="shared" si="6"/>
        <v>0</v>
      </c>
      <c r="U22" s="5">
        <f t="shared" si="7"/>
        <v>0</v>
      </c>
      <c r="V22" s="5">
        <f t="shared" si="8"/>
        <v>0</v>
      </c>
      <c r="W22" s="5">
        <f t="shared" si="9"/>
        <v>0</v>
      </c>
      <c r="X22" s="5">
        <f t="shared" si="10"/>
        <v>0</v>
      </c>
      <c r="Y22" s="5">
        <f t="shared" si="11"/>
        <v>0</v>
      </c>
      <c r="Z22" s="5">
        <f t="shared" si="12"/>
        <v>0</v>
      </c>
      <c r="AA22" s="5">
        <f t="shared" si="13"/>
        <v>0</v>
      </c>
      <c r="AB22" s="5">
        <f t="shared" si="14"/>
        <v>0</v>
      </c>
      <c r="AC22" s="16">
        <v>44.9</v>
      </c>
      <c r="AD22" s="16">
        <f t="shared" si="1"/>
        <v>0</v>
      </c>
    </row>
    <row r="23" spans="1:30" ht="15.6" customHeight="1" x14ac:dyDescent="0.3">
      <c r="A23" s="2" t="s">
        <v>19</v>
      </c>
      <c r="B23" s="19">
        <v>0</v>
      </c>
      <c r="C23" s="10">
        <v>10</v>
      </c>
      <c r="D23" s="11"/>
      <c r="E23" s="4"/>
      <c r="F23" s="4"/>
      <c r="G23" s="4"/>
      <c r="H23" s="4"/>
      <c r="I23" s="4"/>
      <c r="J23" s="4">
        <v>1</v>
      </c>
      <c r="K23" s="4"/>
      <c r="L23" s="4"/>
      <c r="M23" s="4"/>
      <c r="N23" s="4"/>
      <c r="O23" s="4">
        <v>0</v>
      </c>
      <c r="P23" s="5">
        <f t="shared" si="2"/>
        <v>0</v>
      </c>
      <c r="Q23" s="5">
        <f t="shared" si="3"/>
        <v>0</v>
      </c>
      <c r="R23" s="5">
        <f t="shared" si="4"/>
        <v>0</v>
      </c>
      <c r="S23" s="5">
        <f t="shared" si="5"/>
        <v>0</v>
      </c>
      <c r="T23" s="5">
        <f t="shared" si="6"/>
        <v>0</v>
      </c>
      <c r="U23" s="5">
        <f t="shared" si="7"/>
        <v>0</v>
      </c>
      <c r="V23" s="5">
        <f t="shared" si="8"/>
        <v>0</v>
      </c>
      <c r="W23" s="5">
        <f t="shared" si="9"/>
        <v>0</v>
      </c>
      <c r="X23" s="5">
        <f t="shared" si="10"/>
        <v>0</v>
      </c>
      <c r="Y23" s="5">
        <f t="shared" si="11"/>
        <v>0</v>
      </c>
      <c r="Z23" s="5">
        <f t="shared" si="12"/>
        <v>0</v>
      </c>
      <c r="AA23" s="5">
        <f t="shared" si="13"/>
        <v>0</v>
      </c>
      <c r="AB23" s="5">
        <f t="shared" si="14"/>
        <v>0</v>
      </c>
      <c r="AC23" s="16">
        <v>52.5</v>
      </c>
      <c r="AD23" s="16">
        <f t="shared" si="1"/>
        <v>0</v>
      </c>
    </row>
    <row r="24" spans="1:30" ht="15.6" customHeight="1" x14ac:dyDescent="0.3">
      <c r="A24" s="2" t="s">
        <v>20</v>
      </c>
      <c r="B24" s="19">
        <v>0</v>
      </c>
      <c r="C24" s="10">
        <v>9.9</v>
      </c>
      <c r="D24" s="11"/>
      <c r="E24" s="4"/>
      <c r="F24" s="4"/>
      <c r="G24" s="4"/>
      <c r="H24" s="4"/>
      <c r="I24" s="4"/>
      <c r="J24" s="4">
        <v>1</v>
      </c>
      <c r="K24" s="4"/>
      <c r="L24" s="4"/>
      <c r="M24" s="4"/>
      <c r="N24" s="4"/>
      <c r="O24" s="4">
        <v>0</v>
      </c>
      <c r="P24" s="5">
        <f t="shared" si="2"/>
        <v>0</v>
      </c>
      <c r="Q24" s="5">
        <f t="shared" si="3"/>
        <v>0</v>
      </c>
      <c r="R24" s="5">
        <f t="shared" si="4"/>
        <v>0</v>
      </c>
      <c r="S24" s="5">
        <f t="shared" si="5"/>
        <v>0</v>
      </c>
      <c r="T24" s="5">
        <f t="shared" si="6"/>
        <v>0</v>
      </c>
      <c r="U24" s="5">
        <f t="shared" si="7"/>
        <v>0</v>
      </c>
      <c r="V24" s="5">
        <f t="shared" si="8"/>
        <v>0</v>
      </c>
      <c r="W24" s="5">
        <f t="shared" si="9"/>
        <v>0</v>
      </c>
      <c r="X24" s="5">
        <f t="shared" si="10"/>
        <v>0</v>
      </c>
      <c r="Y24" s="5">
        <f t="shared" si="11"/>
        <v>0</v>
      </c>
      <c r="Z24" s="5">
        <f t="shared" si="12"/>
        <v>0</v>
      </c>
      <c r="AA24" s="5">
        <f t="shared" si="13"/>
        <v>0</v>
      </c>
      <c r="AB24" s="5">
        <f t="shared" si="14"/>
        <v>0</v>
      </c>
      <c r="AC24" s="16">
        <v>44.8</v>
      </c>
      <c r="AD24" s="16">
        <f t="shared" si="1"/>
        <v>0</v>
      </c>
    </row>
    <row r="25" spans="1:30" ht="15.6" customHeight="1" x14ac:dyDescent="0.3">
      <c r="A25" s="2" t="s">
        <v>21</v>
      </c>
      <c r="B25" s="19">
        <v>0</v>
      </c>
      <c r="C25" s="10">
        <v>10</v>
      </c>
      <c r="D25" s="11"/>
      <c r="E25" s="4"/>
      <c r="F25" s="4"/>
      <c r="G25" s="4"/>
      <c r="H25" s="4"/>
      <c r="I25" s="4"/>
      <c r="J25" s="4">
        <v>1</v>
      </c>
      <c r="K25" s="4"/>
      <c r="L25" s="4"/>
      <c r="M25" s="4"/>
      <c r="N25" s="4"/>
      <c r="O25" s="4">
        <v>0</v>
      </c>
      <c r="P25" s="5">
        <f t="shared" si="2"/>
        <v>0</v>
      </c>
      <c r="Q25" s="5">
        <f t="shared" si="3"/>
        <v>0</v>
      </c>
      <c r="R25" s="5">
        <f t="shared" si="4"/>
        <v>0</v>
      </c>
      <c r="S25" s="5">
        <f t="shared" si="5"/>
        <v>0</v>
      </c>
      <c r="T25" s="5">
        <f t="shared" si="6"/>
        <v>0</v>
      </c>
      <c r="U25" s="5">
        <f t="shared" si="7"/>
        <v>0</v>
      </c>
      <c r="V25" s="5">
        <f t="shared" si="8"/>
        <v>0</v>
      </c>
      <c r="W25" s="5">
        <f t="shared" si="9"/>
        <v>0</v>
      </c>
      <c r="X25" s="5">
        <f t="shared" si="10"/>
        <v>0</v>
      </c>
      <c r="Y25" s="5">
        <f t="shared" si="11"/>
        <v>0</v>
      </c>
      <c r="Z25" s="5">
        <f t="shared" si="12"/>
        <v>0</v>
      </c>
      <c r="AA25" s="5">
        <f t="shared" si="13"/>
        <v>0</v>
      </c>
      <c r="AB25" s="5">
        <f t="shared" si="14"/>
        <v>0</v>
      </c>
      <c r="AC25" s="16">
        <v>39.700000000000003</v>
      </c>
      <c r="AD25" s="16">
        <f t="shared" si="1"/>
        <v>0</v>
      </c>
    </row>
    <row r="26" spans="1:30" ht="15.6" customHeight="1" x14ac:dyDescent="0.3">
      <c r="A26" s="2" t="s">
        <v>22</v>
      </c>
      <c r="B26" s="19">
        <v>0</v>
      </c>
      <c r="C26" s="10">
        <v>10</v>
      </c>
      <c r="D26" s="11"/>
      <c r="E26" s="4"/>
      <c r="F26" s="4"/>
      <c r="G26" s="4"/>
      <c r="H26" s="4"/>
      <c r="I26" s="4"/>
      <c r="J26" s="4">
        <v>1</v>
      </c>
      <c r="K26" s="4"/>
      <c r="L26" s="4"/>
      <c r="M26" s="4"/>
      <c r="N26" s="4"/>
      <c r="O26" s="4">
        <v>0</v>
      </c>
      <c r="P26" s="5">
        <f t="shared" si="2"/>
        <v>0</v>
      </c>
      <c r="Q26" s="5">
        <f t="shared" si="3"/>
        <v>0</v>
      </c>
      <c r="R26" s="5">
        <f t="shared" si="4"/>
        <v>0</v>
      </c>
      <c r="S26" s="5">
        <f t="shared" si="5"/>
        <v>0</v>
      </c>
      <c r="T26" s="5">
        <f t="shared" si="6"/>
        <v>0</v>
      </c>
      <c r="U26" s="5">
        <f t="shared" si="7"/>
        <v>0</v>
      </c>
      <c r="V26" s="5">
        <f t="shared" si="8"/>
        <v>0</v>
      </c>
      <c r="W26" s="5">
        <f t="shared" si="9"/>
        <v>0</v>
      </c>
      <c r="X26" s="5">
        <f t="shared" si="10"/>
        <v>0</v>
      </c>
      <c r="Y26" s="5">
        <f t="shared" si="11"/>
        <v>0</v>
      </c>
      <c r="Z26" s="5">
        <f t="shared" si="12"/>
        <v>0</v>
      </c>
      <c r="AA26" s="5">
        <f t="shared" si="13"/>
        <v>0</v>
      </c>
      <c r="AB26" s="5">
        <f t="shared" si="14"/>
        <v>0</v>
      </c>
      <c r="AC26" s="16">
        <v>62</v>
      </c>
      <c r="AD26" s="16">
        <f t="shared" si="1"/>
        <v>0</v>
      </c>
    </row>
    <row r="27" spans="1:30" ht="15.6" customHeight="1" x14ac:dyDescent="0.3">
      <c r="A27" s="2" t="s">
        <v>30</v>
      </c>
      <c r="B27" s="19">
        <v>0</v>
      </c>
      <c r="C27" s="10">
        <v>10</v>
      </c>
      <c r="D27" s="11"/>
      <c r="E27" s="4"/>
      <c r="F27" s="4"/>
      <c r="G27" s="4"/>
      <c r="H27" s="4"/>
      <c r="I27" s="4"/>
      <c r="J27" s="4">
        <v>1</v>
      </c>
      <c r="K27" s="4"/>
      <c r="L27" s="4"/>
      <c r="M27" s="4"/>
      <c r="N27" s="4"/>
      <c r="O27" s="4">
        <v>0</v>
      </c>
      <c r="P27" s="5">
        <f t="shared" si="2"/>
        <v>0</v>
      </c>
      <c r="Q27" s="5">
        <f t="shared" si="3"/>
        <v>0</v>
      </c>
      <c r="R27" s="5">
        <f t="shared" si="4"/>
        <v>0</v>
      </c>
      <c r="S27" s="5">
        <f t="shared" si="5"/>
        <v>0</v>
      </c>
      <c r="T27" s="5">
        <f t="shared" si="6"/>
        <v>0</v>
      </c>
      <c r="U27" s="5">
        <f t="shared" si="7"/>
        <v>0</v>
      </c>
      <c r="V27" s="5">
        <f t="shared" si="8"/>
        <v>0</v>
      </c>
      <c r="W27" s="5">
        <f t="shared" si="9"/>
        <v>0</v>
      </c>
      <c r="X27" s="5">
        <f t="shared" si="10"/>
        <v>0</v>
      </c>
      <c r="Y27" s="5">
        <f t="shared" si="11"/>
        <v>0</v>
      </c>
      <c r="Z27" s="5">
        <f t="shared" si="12"/>
        <v>0</v>
      </c>
      <c r="AA27" s="5">
        <f t="shared" si="13"/>
        <v>0</v>
      </c>
      <c r="AB27" s="5">
        <f t="shared" si="14"/>
        <v>0</v>
      </c>
      <c r="AC27" s="16">
        <v>23</v>
      </c>
      <c r="AD27" s="16">
        <f t="shared" si="1"/>
        <v>0</v>
      </c>
    </row>
    <row r="28" spans="1:30" ht="15.6" customHeight="1" x14ac:dyDescent="0.3">
      <c r="A28" s="2" t="s">
        <v>23</v>
      </c>
      <c r="B28" s="19">
        <v>0</v>
      </c>
      <c r="C28" s="10">
        <v>10</v>
      </c>
      <c r="D28" s="11"/>
      <c r="E28" s="4"/>
      <c r="F28" s="4"/>
      <c r="G28" s="4"/>
      <c r="H28" s="4"/>
      <c r="I28" s="4"/>
      <c r="J28" s="4">
        <v>1</v>
      </c>
      <c r="K28" s="4"/>
      <c r="L28" s="4"/>
      <c r="M28" s="4"/>
      <c r="N28" s="4"/>
      <c r="O28" s="4">
        <v>0</v>
      </c>
      <c r="P28" s="5">
        <f t="shared" si="2"/>
        <v>0</v>
      </c>
      <c r="Q28" s="5">
        <f t="shared" si="3"/>
        <v>0</v>
      </c>
      <c r="R28" s="5">
        <f t="shared" si="4"/>
        <v>0</v>
      </c>
      <c r="S28" s="5">
        <f t="shared" si="5"/>
        <v>0</v>
      </c>
      <c r="T28" s="5">
        <f t="shared" si="6"/>
        <v>0</v>
      </c>
      <c r="U28" s="5">
        <f t="shared" si="7"/>
        <v>0</v>
      </c>
      <c r="V28" s="5">
        <f t="shared" si="8"/>
        <v>0</v>
      </c>
      <c r="W28" s="5">
        <f t="shared" si="9"/>
        <v>0</v>
      </c>
      <c r="X28" s="5">
        <f t="shared" si="10"/>
        <v>0</v>
      </c>
      <c r="Y28" s="5">
        <f t="shared" si="11"/>
        <v>0</v>
      </c>
      <c r="Z28" s="5">
        <f t="shared" si="12"/>
        <v>0</v>
      </c>
      <c r="AA28" s="5">
        <f t="shared" si="13"/>
        <v>0</v>
      </c>
      <c r="AB28" s="5">
        <f t="shared" si="14"/>
        <v>0</v>
      </c>
      <c r="AC28" s="16">
        <v>28</v>
      </c>
      <c r="AD28" s="16">
        <f t="shared" si="1"/>
        <v>0</v>
      </c>
    </row>
    <row r="29" spans="1:30" ht="15.6" customHeight="1" x14ac:dyDescent="0.3">
      <c r="A29" s="2" t="s">
        <v>24</v>
      </c>
      <c r="B29" s="19">
        <v>0</v>
      </c>
      <c r="C29" s="10">
        <v>10</v>
      </c>
      <c r="D29" s="11"/>
      <c r="E29" s="4"/>
      <c r="F29" s="4"/>
      <c r="G29" s="4"/>
      <c r="H29" s="4"/>
      <c r="I29" s="4"/>
      <c r="J29" s="4">
        <v>1</v>
      </c>
      <c r="K29" s="4"/>
      <c r="L29" s="4"/>
      <c r="M29" s="4"/>
      <c r="N29" s="4"/>
      <c r="O29" s="4">
        <v>0</v>
      </c>
      <c r="P29" s="5">
        <f t="shared" si="2"/>
        <v>0</v>
      </c>
      <c r="Q29" s="5">
        <f t="shared" si="3"/>
        <v>0</v>
      </c>
      <c r="R29" s="5">
        <f t="shared" si="4"/>
        <v>0</v>
      </c>
      <c r="S29" s="5">
        <f t="shared" si="5"/>
        <v>0</v>
      </c>
      <c r="T29" s="5">
        <f t="shared" si="6"/>
        <v>0</v>
      </c>
      <c r="U29" s="5">
        <f t="shared" si="7"/>
        <v>0</v>
      </c>
      <c r="V29" s="5">
        <f t="shared" si="8"/>
        <v>0</v>
      </c>
      <c r="W29" s="5">
        <f t="shared" si="9"/>
        <v>0</v>
      </c>
      <c r="X29" s="5">
        <f t="shared" si="10"/>
        <v>0</v>
      </c>
      <c r="Y29" s="5">
        <f t="shared" si="11"/>
        <v>0</v>
      </c>
      <c r="Z29" s="5">
        <f t="shared" si="12"/>
        <v>0</v>
      </c>
      <c r="AA29" s="5">
        <f t="shared" si="13"/>
        <v>0</v>
      </c>
      <c r="AB29" s="5">
        <f t="shared" si="14"/>
        <v>0</v>
      </c>
      <c r="AC29" s="16">
        <v>26.5</v>
      </c>
      <c r="AD29" s="16">
        <f t="shared" si="1"/>
        <v>0</v>
      </c>
    </row>
    <row r="30" spans="1:30" ht="15.6" customHeight="1" x14ac:dyDescent="0.3">
      <c r="A30" s="2" t="s">
        <v>25</v>
      </c>
      <c r="B30" s="19">
        <v>0</v>
      </c>
      <c r="C30" s="10">
        <v>10</v>
      </c>
      <c r="D30" s="11"/>
      <c r="E30" s="4"/>
      <c r="F30" s="4"/>
      <c r="G30" s="4"/>
      <c r="H30" s="4"/>
      <c r="I30" s="4"/>
      <c r="J30" s="4">
        <v>1</v>
      </c>
      <c r="K30" s="4"/>
      <c r="L30" s="4"/>
      <c r="M30" s="4"/>
      <c r="N30" s="4"/>
      <c r="O30" s="4">
        <v>0</v>
      </c>
      <c r="P30" s="5">
        <f t="shared" si="2"/>
        <v>0</v>
      </c>
      <c r="Q30" s="5">
        <f t="shared" si="3"/>
        <v>0</v>
      </c>
      <c r="R30" s="5">
        <f t="shared" si="4"/>
        <v>0</v>
      </c>
      <c r="S30" s="5">
        <f t="shared" si="5"/>
        <v>0</v>
      </c>
      <c r="T30" s="5">
        <f t="shared" si="6"/>
        <v>0</v>
      </c>
      <c r="U30" s="5">
        <f t="shared" si="7"/>
        <v>0</v>
      </c>
      <c r="V30" s="5">
        <f t="shared" si="8"/>
        <v>0</v>
      </c>
      <c r="W30" s="5">
        <f t="shared" si="9"/>
        <v>0</v>
      </c>
      <c r="X30" s="5">
        <f t="shared" si="10"/>
        <v>0</v>
      </c>
      <c r="Y30" s="5">
        <f t="shared" si="11"/>
        <v>0</v>
      </c>
      <c r="Z30" s="5">
        <f t="shared" si="12"/>
        <v>0</v>
      </c>
      <c r="AA30" s="5">
        <f t="shared" si="13"/>
        <v>0</v>
      </c>
      <c r="AB30" s="5">
        <f t="shared" si="14"/>
        <v>0</v>
      </c>
      <c r="AC30" s="16">
        <v>28</v>
      </c>
      <c r="AD30" s="16">
        <f t="shared" si="1"/>
        <v>0</v>
      </c>
    </row>
    <row r="31" spans="1:30" ht="15.6" customHeight="1" x14ac:dyDescent="0.3">
      <c r="A31" s="2" t="s">
        <v>26</v>
      </c>
      <c r="B31" s="19">
        <v>480</v>
      </c>
      <c r="C31" s="10">
        <v>10</v>
      </c>
      <c r="D31" s="11"/>
      <c r="E31" s="4"/>
      <c r="F31" s="4"/>
      <c r="G31" s="4"/>
      <c r="H31" s="4"/>
      <c r="I31" s="4"/>
      <c r="J31" s="4">
        <v>1</v>
      </c>
      <c r="K31" s="4"/>
      <c r="L31" s="4"/>
      <c r="M31" s="4"/>
      <c r="N31" s="4"/>
      <c r="O31" s="4">
        <v>480</v>
      </c>
      <c r="P31" s="5">
        <f t="shared" si="2"/>
        <v>4800</v>
      </c>
      <c r="Q31" s="5">
        <f t="shared" si="3"/>
        <v>0</v>
      </c>
      <c r="R31" s="5">
        <f t="shared" si="4"/>
        <v>0</v>
      </c>
      <c r="S31" s="5">
        <f t="shared" si="5"/>
        <v>0</v>
      </c>
      <c r="T31" s="5">
        <f t="shared" si="6"/>
        <v>0</v>
      </c>
      <c r="U31" s="5">
        <f t="shared" si="7"/>
        <v>0</v>
      </c>
      <c r="V31" s="5">
        <f t="shared" si="8"/>
        <v>0</v>
      </c>
      <c r="W31" s="5">
        <f t="shared" si="9"/>
        <v>480</v>
      </c>
      <c r="X31" s="5">
        <f t="shared" si="10"/>
        <v>0</v>
      </c>
      <c r="Y31" s="5">
        <f t="shared" si="11"/>
        <v>0</v>
      </c>
      <c r="Z31" s="5">
        <f t="shared" si="12"/>
        <v>0</v>
      </c>
      <c r="AA31" s="5">
        <f t="shared" si="13"/>
        <v>0</v>
      </c>
      <c r="AB31" s="5">
        <f t="shared" si="14"/>
        <v>230400</v>
      </c>
      <c r="AC31" s="16">
        <v>52.9</v>
      </c>
      <c r="AD31" s="16">
        <f t="shared" si="1"/>
        <v>25392</v>
      </c>
    </row>
    <row r="32" spans="1:30" ht="15.6" customHeight="1" x14ac:dyDescent="0.3">
      <c r="A32" s="2" t="s">
        <v>27</v>
      </c>
      <c r="B32" s="19">
        <v>2500</v>
      </c>
      <c r="C32" s="10">
        <v>11</v>
      </c>
      <c r="D32" s="11"/>
      <c r="E32" s="4"/>
      <c r="F32" s="4"/>
      <c r="G32" s="4"/>
      <c r="H32" s="4"/>
      <c r="I32" s="4">
        <v>1</v>
      </c>
      <c r="J32" s="4"/>
      <c r="K32" s="4"/>
      <c r="L32" s="4"/>
      <c r="M32" s="4"/>
      <c r="N32" s="4"/>
      <c r="O32" s="4">
        <v>0</v>
      </c>
      <c r="P32" s="5">
        <f t="shared" si="2"/>
        <v>27500</v>
      </c>
      <c r="Q32" s="5">
        <f t="shared" si="3"/>
        <v>0</v>
      </c>
      <c r="R32" s="5">
        <f t="shared" si="4"/>
        <v>0</v>
      </c>
      <c r="S32" s="5">
        <f t="shared" si="5"/>
        <v>0</v>
      </c>
      <c r="T32" s="5">
        <f t="shared" si="6"/>
        <v>0</v>
      </c>
      <c r="U32" s="5">
        <f t="shared" si="7"/>
        <v>0</v>
      </c>
      <c r="V32" s="5">
        <f t="shared" si="8"/>
        <v>2500</v>
      </c>
      <c r="W32" s="5">
        <f t="shared" si="9"/>
        <v>0</v>
      </c>
      <c r="X32" s="5">
        <f t="shared" si="10"/>
        <v>0</v>
      </c>
      <c r="Y32" s="5">
        <f t="shared" si="11"/>
        <v>0</v>
      </c>
      <c r="Z32" s="5">
        <f t="shared" si="12"/>
        <v>0</v>
      </c>
      <c r="AA32" s="5">
        <f t="shared" si="13"/>
        <v>0</v>
      </c>
      <c r="AB32" s="5">
        <f t="shared" si="14"/>
        <v>0</v>
      </c>
      <c r="AC32" s="16">
        <v>40.1</v>
      </c>
      <c r="AD32" s="16">
        <f t="shared" si="1"/>
        <v>100250</v>
      </c>
    </row>
    <row r="33" spans="1:30" ht="15.6" customHeight="1" x14ac:dyDescent="0.3">
      <c r="A33" s="2" t="s">
        <v>28</v>
      </c>
      <c r="B33" s="19">
        <v>17520</v>
      </c>
      <c r="C33" s="10">
        <v>10</v>
      </c>
      <c r="D33" s="11"/>
      <c r="E33" s="4"/>
      <c r="F33" s="4"/>
      <c r="G33" s="4"/>
      <c r="H33" s="4"/>
      <c r="I33" s="4"/>
      <c r="J33" s="4">
        <v>1</v>
      </c>
      <c r="K33" s="4"/>
      <c r="L33" s="4"/>
      <c r="M33" s="4"/>
      <c r="N33" s="4"/>
      <c r="O33" s="4">
        <v>0</v>
      </c>
      <c r="P33" s="5">
        <f t="shared" si="2"/>
        <v>175200</v>
      </c>
      <c r="Q33" s="5">
        <f t="shared" si="3"/>
        <v>0</v>
      </c>
      <c r="R33" s="5">
        <f t="shared" si="4"/>
        <v>0</v>
      </c>
      <c r="S33" s="5">
        <f t="shared" si="5"/>
        <v>0</v>
      </c>
      <c r="T33" s="5">
        <f t="shared" si="6"/>
        <v>0</v>
      </c>
      <c r="U33" s="5">
        <f t="shared" si="7"/>
        <v>0</v>
      </c>
      <c r="V33" s="5">
        <f t="shared" si="8"/>
        <v>0</v>
      </c>
      <c r="W33" s="5">
        <f t="shared" si="9"/>
        <v>17520</v>
      </c>
      <c r="X33" s="5">
        <f t="shared" si="10"/>
        <v>0</v>
      </c>
      <c r="Y33" s="5">
        <f t="shared" si="11"/>
        <v>0</v>
      </c>
      <c r="Z33" s="5">
        <f t="shared" si="12"/>
        <v>0</v>
      </c>
      <c r="AA33" s="5">
        <f t="shared" si="13"/>
        <v>0</v>
      </c>
      <c r="AB33" s="5">
        <f t="shared" si="14"/>
        <v>0</v>
      </c>
      <c r="AC33" s="16">
        <v>199</v>
      </c>
      <c r="AD33" s="16">
        <f t="shared" si="1"/>
        <v>3486480</v>
      </c>
    </row>
    <row r="34" spans="1:30" ht="15.6" customHeight="1" x14ac:dyDescent="0.3">
      <c r="A34" s="2" t="s">
        <v>29</v>
      </c>
      <c r="B34" s="19">
        <v>1700</v>
      </c>
      <c r="C34" s="10">
        <v>12</v>
      </c>
      <c r="D34" s="11"/>
      <c r="E34" s="4"/>
      <c r="F34" s="4"/>
      <c r="G34" s="4"/>
      <c r="H34" s="4">
        <v>1</v>
      </c>
      <c r="I34" s="4"/>
      <c r="J34" s="4"/>
      <c r="K34" s="4"/>
      <c r="L34" s="4"/>
      <c r="M34" s="4"/>
      <c r="N34" s="4"/>
      <c r="O34" s="4">
        <v>720</v>
      </c>
      <c r="P34" s="5">
        <f t="shared" si="2"/>
        <v>20400</v>
      </c>
      <c r="Q34" s="5">
        <f t="shared" si="3"/>
        <v>0</v>
      </c>
      <c r="R34" s="5">
        <f t="shared" si="4"/>
        <v>0</v>
      </c>
      <c r="S34" s="5">
        <f t="shared" si="5"/>
        <v>0</v>
      </c>
      <c r="T34" s="5">
        <f t="shared" si="6"/>
        <v>0</v>
      </c>
      <c r="U34" s="5">
        <f t="shared" si="7"/>
        <v>1700</v>
      </c>
      <c r="V34" s="5">
        <f t="shared" si="8"/>
        <v>0</v>
      </c>
      <c r="W34" s="5">
        <f t="shared" si="9"/>
        <v>0</v>
      </c>
      <c r="X34" s="5">
        <f t="shared" si="10"/>
        <v>0</v>
      </c>
      <c r="Y34" s="5">
        <f t="shared" si="11"/>
        <v>0</v>
      </c>
      <c r="Z34" s="5">
        <f t="shared" si="12"/>
        <v>0</v>
      </c>
      <c r="AA34" s="5">
        <f t="shared" si="13"/>
        <v>0</v>
      </c>
      <c r="AB34" s="5">
        <f>$B34*O34</f>
        <v>1224000</v>
      </c>
      <c r="AC34" s="16">
        <v>47.8</v>
      </c>
      <c r="AD34" s="16">
        <f>$B34*AC34</f>
        <v>81260</v>
      </c>
    </row>
    <row r="35" spans="1:30" ht="15.6" customHeight="1" x14ac:dyDescent="0.3">
      <c r="C35" s="9">
        <v>500000</v>
      </c>
      <c r="D35" s="9">
        <v>70000</v>
      </c>
      <c r="E35" s="3">
        <v>10000</v>
      </c>
      <c r="F35" s="3">
        <v>20000</v>
      </c>
      <c r="G35" s="3">
        <v>4000</v>
      </c>
      <c r="H35" s="3">
        <v>1700</v>
      </c>
      <c r="I35" s="3">
        <v>2500</v>
      </c>
      <c r="J35" s="3">
        <v>18000</v>
      </c>
      <c r="K35" s="3">
        <v>2000</v>
      </c>
      <c r="L35" s="3">
        <v>8000</v>
      </c>
      <c r="M35" s="3">
        <v>13500</v>
      </c>
      <c r="N35" s="3">
        <v>3000</v>
      </c>
      <c r="O35" s="3"/>
      <c r="P35" s="5">
        <f>SUM(P3:P34)</f>
        <v>499999.99999999994</v>
      </c>
      <c r="Q35" s="5">
        <f t="shared" ref="Q35:AD35" si="15">SUM(Q3:Q34)</f>
        <v>70000.000000000015</v>
      </c>
      <c r="R35" s="5">
        <f t="shared" si="15"/>
        <v>10000</v>
      </c>
      <c r="S35" s="5">
        <f t="shared" si="15"/>
        <v>18076.923076923071</v>
      </c>
      <c r="T35" s="5">
        <f t="shared" si="15"/>
        <v>3999.9999999999995</v>
      </c>
      <c r="U35" s="5">
        <f t="shared" si="15"/>
        <v>1700</v>
      </c>
      <c r="V35" s="5">
        <f t="shared" si="15"/>
        <v>2500</v>
      </c>
      <c r="W35" s="5">
        <f t="shared" si="15"/>
        <v>18000</v>
      </c>
      <c r="X35" s="5">
        <f t="shared" si="15"/>
        <v>0</v>
      </c>
      <c r="Y35" s="5">
        <f t="shared" si="15"/>
        <v>8000</v>
      </c>
      <c r="Z35" s="5">
        <f t="shared" si="15"/>
        <v>2214.2857142857156</v>
      </c>
      <c r="AA35" s="5">
        <f t="shared" si="15"/>
        <v>3000</v>
      </c>
      <c r="AB35" s="5">
        <f t="shared" si="15"/>
        <v>4614400</v>
      </c>
      <c r="AC35" s="14"/>
      <c r="AD35" s="16">
        <f>SUM(AD3:AD34)</f>
        <v>5813092.6593406592</v>
      </c>
    </row>
    <row r="37" spans="1:30" ht="15.6" customHeight="1" x14ac:dyDescent="0.3">
      <c r="C37" s="12" t="s">
        <v>47</v>
      </c>
    </row>
    <row r="38" spans="1:30" ht="15.6" customHeight="1" x14ac:dyDescent="0.3">
      <c r="C38" s="12">
        <f>P35</f>
        <v>499999.99999999994</v>
      </c>
      <c r="D38" s="12" t="s">
        <v>51</v>
      </c>
      <c r="E38" s="1">
        <f>C35</f>
        <v>500000</v>
      </c>
      <c r="G38" s="1">
        <f>B3</f>
        <v>0</v>
      </c>
      <c r="H38" s="1" t="s">
        <v>52</v>
      </c>
      <c r="I38" s="1">
        <f>O3</f>
        <v>0</v>
      </c>
    </row>
    <row r="39" spans="1:30" ht="15.6" customHeight="1" x14ac:dyDescent="0.3">
      <c r="C39" s="12">
        <f>Q35</f>
        <v>70000.000000000015</v>
      </c>
      <c r="D39" s="12" t="s">
        <v>51</v>
      </c>
      <c r="E39" s="1">
        <f>D35</f>
        <v>70000</v>
      </c>
      <c r="G39" s="1">
        <f t="shared" ref="G39:G55" si="16">B4</f>
        <v>3000</v>
      </c>
      <c r="H39" s="1" t="s">
        <v>52</v>
      </c>
      <c r="I39" s="1">
        <f t="shared" ref="I39:I55" si="17">O4</f>
        <v>0</v>
      </c>
    </row>
    <row r="40" spans="1:30" ht="15.6" customHeight="1" x14ac:dyDescent="0.3">
      <c r="C40" s="12">
        <f>R35</f>
        <v>10000</v>
      </c>
      <c r="D40" s="12" t="s">
        <v>51</v>
      </c>
      <c r="E40" s="1">
        <f>E35</f>
        <v>10000</v>
      </c>
      <c r="G40" s="1">
        <f t="shared" si="16"/>
        <v>800</v>
      </c>
      <c r="H40" s="1" t="s">
        <v>52</v>
      </c>
      <c r="I40" s="1">
        <f t="shared" si="17"/>
        <v>800</v>
      </c>
    </row>
    <row r="41" spans="1:30" ht="15.6" customHeight="1" x14ac:dyDescent="0.3">
      <c r="C41" s="12">
        <f>S35</f>
        <v>18076.923076923071</v>
      </c>
      <c r="D41" s="12" t="s">
        <v>51</v>
      </c>
      <c r="E41" s="1">
        <f>F35</f>
        <v>20000</v>
      </c>
      <c r="G41" s="1">
        <f t="shared" si="16"/>
        <v>0</v>
      </c>
      <c r="H41" s="1" t="s">
        <v>52</v>
      </c>
      <c r="I41" s="1">
        <f t="shared" si="17"/>
        <v>0</v>
      </c>
    </row>
    <row r="42" spans="1:30" ht="15.6" customHeight="1" x14ac:dyDescent="0.3">
      <c r="C42" s="12">
        <f>T35</f>
        <v>3999.9999999999995</v>
      </c>
      <c r="D42" s="12" t="s">
        <v>51</v>
      </c>
      <c r="E42" s="1">
        <f>G35</f>
        <v>4000</v>
      </c>
      <c r="G42" s="1">
        <f t="shared" si="16"/>
        <v>2214.2857142857156</v>
      </c>
      <c r="H42" s="1" t="s">
        <v>52</v>
      </c>
      <c r="I42" s="1">
        <f t="shared" si="17"/>
        <v>0</v>
      </c>
    </row>
    <row r="43" spans="1:30" ht="15.6" customHeight="1" x14ac:dyDescent="0.3">
      <c r="C43" s="12">
        <f>U35</f>
        <v>1700</v>
      </c>
      <c r="D43" s="12" t="s">
        <v>51</v>
      </c>
      <c r="E43" s="1">
        <f>H35</f>
        <v>1700</v>
      </c>
      <c r="G43" s="1">
        <f t="shared" si="16"/>
        <v>4.5474735088646412E-13</v>
      </c>
      <c r="H43" s="1" t="s">
        <v>52</v>
      </c>
      <c r="I43" s="1">
        <f t="shared" si="17"/>
        <v>0</v>
      </c>
    </row>
    <row r="44" spans="1:30" ht="15.6" customHeight="1" x14ac:dyDescent="0.3">
      <c r="C44" s="12">
        <f>V35</f>
        <v>2500</v>
      </c>
      <c r="D44" s="12" t="s">
        <v>51</v>
      </c>
      <c r="E44" s="1">
        <f>I35</f>
        <v>2500</v>
      </c>
      <c r="G44" s="1">
        <f t="shared" si="16"/>
        <v>0</v>
      </c>
      <c r="H44" s="1" t="s">
        <v>52</v>
      </c>
      <c r="I44" s="1">
        <f t="shared" si="17"/>
        <v>0</v>
      </c>
    </row>
    <row r="45" spans="1:30" ht="15.6" customHeight="1" x14ac:dyDescent="0.3">
      <c r="C45" s="12">
        <f>W35</f>
        <v>18000</v>
      </c>
      <c r="D45" s="12" t="s">
        <v>51</v>
      </c>
      <c r="E45" s="1">
        <f>J35</f>
        <v>18000</v>
      </c>
      <c r="G45" s="1">
        <f t="shared" si="16"/>
        <v>8000</v>
      </c>
      <c r="H45" s="1" t="s">
        <v>52</v>
      </c>
      <c r="I45" s="1">
        <f t="shared" si="17"/>
        <v>0</v>
      </c>
    </row>
    <row r="46" spans="1:30" ht="15.6" customHeight="1" x14ac:dyDescent="0.3">
      <c r="C46" s="12">
        <f>X35</f>
        <v>0</v>
      </c>
      <c r="D46" s="12" t="s">
        <v>51</v>
      </c>
      <c r="E46" s="1">
        <f>K35</f>
        <v>2000</v>
      </c>
      <c r="G46" s="1">
        <f t="shared" si="16"/>
        <v>3999.9999999999991</v>
      </c>
      <c r="H46" s="1" t="s">
        <v>52</v>
      </c>
      <c r="I46" s="1">
        <f t="shared" si="17"/>
        <v>380</v>
      </c>
    </row>
    <row r="47" spans="1:30" ht="15.6" customHeight="1" x14ac:dyDescent="0.3">
      <c r="C47" s="12">
        <f>Y35</f>
        <v>8000</v>
      </c>
      <c r="D47" s="12" t="s">
        <v>51</v>
      </c>
      <c r="E47" s="1">
        <f>L35</f>
        <v>8000</v>
      </c>
      <c r="G47" s="1">
        <f t="shared" si="16"/>
        <v>0</v>
      </c>
      <c r="H47" s="1" t="s">
        <v>52</v>
      </c>
      <c r="I47" s="1">
        <f t="shared" si="17"/>
        <v>0</v>
      </c>
    </row>
    <row r="48" spans="1:30" ht="15.6" customHeight="1" x14ac:dyDescent="0.3">
      <c r="C48" s="12">
        <f>Z35</f>
        <v>2214.2857142857156</v>
      </c>
      <c r="D48" s="12" t="s">
        <v>51</v>
      </c>
      <c r="E48" s="1">
        <f>M35</f>
        <v>13500</v>
      </c>
      <c r="G48" s="1">
        <f t="shared" si="16"/>
        <v>18076.923076923071</v>
      </c>
      <c r="H48" s="1" t="s">
        <v>52</v>
      </c>
      <c r="I48" s="1">
        <f t="shared" si="17"/>
        <v>0</v>
      </c>
    </row>
    <row r="49" spans="3:9" ht="15.6" customHeight="1" x14ac:dyDescent="0.3">
      <c r="C49" s="12">
        <f>AA35</f>
        <v>3000</v>
      </c>
      <c r="D49" s="12" t="s">
        <v>51</v>
      </c>
      <c r="E49" s="1">
        <f>N35</f>
        <v>3000</v>
      </c>
      <c r="G49" s="1">
        <f t="shared" si="16"/>
        <v>0</v>
      </c>
      <c r="H49" s="1" t="s">
        <v>52</v>
      </c>
      <c r="I49" s="1">
        <f t="shared" si="17"/>
        <v>0</v>
      </c>
    </row>
    <row r="50" spans="3:9" ht="15.6" customHeight="1" x14ac:dyDescent="0.3">
      <c r="G50" s="1">
        <f t="shared" si="16"/>
        <v>0</v>
      </c>
      <c r="H50" s="1" t="s">
        <v>52</v>
      </c>
      <c r="I50" s="1">
        <f t="shared" si="17"/>
        <v>0</v>
      </c>
    </row>
    <row r="51" spans="3:9" ht="15.6" customHeight="1" x14ac:dyDescent="0.3">
      <c r="G51" s="1">
        <f t="shared" si="16"/>
        <v>8200</v>
      </c>
      <c r="H51" s="1" t="s">
        <v>52</v>
      </c>
      <c r="I51" s="1">
        <f t="shared" si="17"/>
        <v>0</v>
      </c>
    </row>
    <row r="52" spans="3:9" ht="15.6" customHeight="1" x14ac:dyDescent="0.3">
      <c r="G52" s="1">
        <f t="shared" si="16"/>
        <v>0</v>
      </c>
      <c r="H52" s="1" t="s">
        <v>52</v>
      </c>
      <c r="I52" s="1">
        <f t="shared" si="17"/>
        <v>0</v>
      </c>
    </row>
    <row r="53" spans="3:9" ht="15.6" customHeight="1" x14ac:dyDescent="0.3">
      <c r="G53" s="1">
        <f t="shared" si="16"/>
        <v>0</v>
      </c>
      <c r="H53" s="1" t="s">
        <v>52</v>
      </c>
      <c r="I53" s="1">
        <f t="shared" si="17"/>
        <v>0</v>
      </c>
    </row>
    <row r="54" spans="3:9" ht="15.6" customHeight="1" x14ac:dyDescent="0.3">
      <c r="G54" s="1">
        <f t="shared" si="16"/>
        <v>0</v>
      </c>
      <c r="H54" s="1" t="s">
        <v>52</v>
      </c>
      <c r="I54" s="1">
        <f t="shared" si="17"/>
        <v>0</v>
      </c>
    </row>
    <row r="55" spans="3:9" ht="15.6" customHeight="1" x14ac:dyDescent="0.3">
      <c r="G55" s="1">
        <f t="shared" si="16"/>
        <v>1000</v>
      </c>
      <c r="H55" s="1" t="s">
        <v>52</v>
      </c>
      <c r="I55" s="1">
        <f t="shared" si="17"/>
        <v>1000</v>
      </c>
    </row>
    <row r="56" spans="3:9" ht="15.6" customHeight="1" x14ac:dyDescent="0.3">
      <c r="G56" s="1">
        <f t="shared" ref="G56:G69" si="18">B21</f>
        <v>0</v>
      </c>
      <c r="H56" s="1" t="s">
        <v>52</v>
      </c>
      <c r="I56" s="1">
        <f t="shared" ref="I56:I69" si="19">O21</f>
        <v>0</v>
      </c>
    </row>
    <row r="57" spans="3:9" ht="15.6" customHeight="1" x14ac:dyDescent="0.3">
      <c r="G57" s="1">
        <f t="shared" si="18"/>
        <v>0</v>
      </c>
      <c r="H57" s="1" t="s">
        <v>52</v>
      </c>
      <c r="I57" s="1">
        <f t="shared" si="19"/>
        <v>0</v>
      </c>
    </row>
    <row r="58" spans="3:9" ht="15.6" customHeight="1" x14ac:dyDescent="0.3">
      <c r="G58" s="1">
        <f t="shared" si="18"/>
        <v>0</v>
      </c>
      <c r="H58" s="1" t="s">
        <v>52</v>
      </c>
      <c r="I58" s="1">
        <f t="shared" si="19"/>
        <v>0</v>
      </c>
    </row>
    <row r="59" spans="3:9" ht="15.6" customHeight="1" x14ac:dyDescent="0.3">
      <c r="G59" s="1">
        <f t="shared" si="18"/>
        <v>0</v>
      </c>
      <c r="H59" s="1" t="s">
        <v>52</v>
      </c>
      <c r="I59" s="1">
        <f t="shared" si="19"/>
        <v>0</v>
      </c>
    </row>
    <row r="60" spans="3:9" ht="15.6" customHeight="1" x14ac:dyDescent="0.3">
      <c r="G60" s="1">
        <f t="shared" si="18"/>
        <v>0</v>
      </c>
      <c r="H60" s="1" t="s">
        <v>52</v>
      </c>
      <c r="I60" s="1">
        <f t="shared" si="19"/>
        <v>0</v>
      </c>
    </row>
    <row r="61" spans="3:9" ht="15.6" customHeight="1" x14ac:dyDescent="0.3">
      <c r="G61" s="1">
        <f t="shared" si="18"/>
        <v>0</v>
      </c>
      <c r="H61" s="1" t="s">
        <v>52</v>
      </c>
      <c r="I61" s="1">
        <f t="shared" si="19"/>
        <v>0</v>
      </c>
    </row>
    <row r="62" spans="3:9" ht="15.6" customHeight="1" x14ac:dyDescent="0.3">
      <c r="G62" s="1">
        <f t="shared" si="18"/>
        <v>0</v>
      </c>
      <c r="H62" s="1" t="s">
        <v>52</v>
      </c>
      <c r="I62" s="1">
        <f t="shared" si="19"/>
        <v>0</v>
      </c>
    </row>
    <row r="63" spans="3:9" ht="15.6" customHeight="1" x14ac:dyDescent="0.3">
      <c r="G63" s="1">
        <f t="shared" si="18"/>
        <v>0</v>
      </c>
      <c r="H63" s="1" t="s">
        <v>52</v>
      </c>
      <c r="I63" s="1">
        <f t="shared" si="19"/>
        <v>0</v>
      </c>
    </row>
    <row r="64" spans="3:9" ht="15.6" customHeight="1" x14ac:dyDescent="0.3">
      <c r="G64" s="1">
        <f t="shared" si="18"/>
        <v>0</v>
      </c>
      <c r="H64" s="1" t="s">
        <v>52</v>
      </c>
      <c r="I64" s="1">
        <f t="shared" si="19"/>
        <v>0</v>
      </c>
    </row>
    <row r="65" spans="7:9" ht="15.6" customHeight="1" x14ac:dyDescent="0.3">
      <c r="G65" s="1">
        <f t="shared" si="18"/>
        <v>0</v>
      </c>
      <c r="H65" s="1" t="s">
        <v>52</v>
      </c>
      <c r="I65" s="1">
        <f t="shared" si="19"/>
        <v>0</v>
      </c>
    </row>
    <row r="66" spans="7:9" ht="15.6" customHeight="1" x14ac:dyDescent="0.3">
      <c r="G66" s="1">
        <f t="shared" si="18"/>
        <v>480</v>
      </c>
      <c r="H66" s="1" t="s">
        <v>52</v>
      </c>
      <c r="I66" s="1">
        <f t="shared" si="19"/>
        <v>480</v>
      </c>
    </row>
    <row r="67" spans="7:9" ht="15.6" customHeight="1" x14ac:dyDescent="0.3">
      <c r="G67" s="1">
        <f t="shared" si="18"/>
        <v>2500</v>
      </c>
      <c r="H67" s="1" t="s">
        <v>52</v>
      </c>
      <c r="I67" s="1">
        <f t="shared" si="19"/>
        <v>0</v>
      </c>
    </row>
    <row r="68" spans="7:9" ht="15.6" customHeight="1" x14ac:dyDescent="0.3">
      <c r="G68" s="1">
        <f t="shared" si="18"/>
        <v>17520</v>
      </c>
      <c r="H68" s="1" t="s">
        <v>52</v>
      </c>
      <c r="I68" s="1">
        <f t="shared" si="19"/>
        <v>0</v>
      </c>
    </row>
    <row r="69" spans="7:9" ht="15.6" customHeight="1" x14ac:dyDescent="0.3">
      <c r="G69" s="1">
        <f t="shared" si="18"/>
        <v>1700</v>
      </c>
      <c r="H69" s="1" t="s">
        <v>52</v>
      </c>
      <c r="I69" s="1">
        <f t="shared" si="19"/>
        <v>720</v>
      </c>
    </row>
  </sheetData>
  <mergeCells count="3">
    <mergeCell ref="P1:AB1"/>
    <mergeCell ref="C1:O1"/>
    <mergeCell ref="AC1:A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Márcia Zanetti</dc:creator>
  <cp:lastModifiedBy>Márcia Zanetti</cp:lastModifiedBy>
  <dcterms:created xsi:type="dcterms:W3CDTF">2024-11-12T13:52:56Z</dcterms:created>
  <dcterms:modified xsi:type="dcterms:W3CDTF">2024-11-12T14:18:20Z</dcterms:modified>
</cp:coreProperties>
</file>