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liente\Documents\PROJETOS\Human-conflict\Dissertação\Bases de dados\"/>
    </mc:Choice>
  </mc:AlternateContent>
  <bookViews>
    <workbookView xWindow="0" yWindow="0" windowWidth="7335" windowHeight="3525" activeTab="1"/>
  </bookViews>
  <sheets>
    <sheet name="Planilha1" sheetId="2" r:id="rId1"/>
    <sheet name="Planilha2" sheetId="3" r:id="rId2"/>
    <sheet name="Dados" sheetId="1" r:id="rId3"/>
  </sheets>
  <calcPr calcId="162913"/>
  <pivotCaches>
    <pivotCache cacheId="5" r:id="rId4"/>
  </pivotCaches>
  <extLst>
    <ext uri="GoogleSheetsCustomDataVersion1">
      <go:sheetsCustomData xmlns:go="http://customooxmlschemas.google.com/" r:id="rId9" roundtripDataSignature="AMtx7mijZt+s3JwL4RG9RN4oMlLc6U9wTQ=="/>
    </ext>
  </extLst>
</workbook>
</file>

<file path=xl/calcChain.xml><?xml version="1.0" encoding="utf-8"?>
<calcChain xmlns="http://schemas.openxmlformats.org/spreadsheetml/2006/main">
  <c r="V5" i="3" l="1"/>
  <c r="V9" i="3"/>
  <c r="V10" i="3"/>
  <c r="V4" i="3"/>
  <c r="T5" i="3"/>
  <c r="T6" i="3"/>
  <c r="T7" i="3"/>
  <c r="T8" i="3"/>
  <c r="T9" i="3"/>
  <c r="T10" i="3"/>
  <c r="T4" i="3"/>
  <c r="R5" i="3"/>
  <c r="R6" i="3"/>
  <c r="R7" i="3"/>
  <c r="R8" i="3"/>
  <c r="R9" i="3"/>
  <c r="R10" i="3"/>
  <c r="R4" i="3"/>
  <c r="O10" i="3"/>
  <c r="O6" i="3"/>
  <c r="M9" i="3"/>
  <c r="M6" i="3"/>
  <c r="K9" i="3"/>
  <c r="K6" i="3"/>
  <c r="H5" i="3"/>
  <c r="H6" i="3"/>
  <c r="H7" i="3"/>
  <c r="H8" i="3"/>
  <c r="H10" i="3"/>
  <c r="H4" i="3"/>
  <c r="F5" i="3"/>
  <c r="F6" i="3"/>
  <c r="F7" i="3"/>
  <c r="F8" i="3"/>
  <c r="F10" i="3"/>
  <c r="F4" i="3"/>
  <c r="D5" i="3"/>
  <c r="D6" i="3"/>
  <c r="D7" i="3"/>
  <c r="D8" i="3"/>
  <c r="D10" i="3"/>
  <c r="D4" i="3"/>
  <c r="AA4" i="1" l="1"/>
  <c r="AA5" i="1"/>
  <c r="AA10" i="1"/>
  <c r="AA16" i="1"/>
  <c r="AA23" i="1"/>
  <c r="AA27" i="1"/>
  <c r="AA28" i="1"/>
  <c r="AA29" i="1"/>
  <c r="AA30" i="1"/>
  <c r="AA32" i="1"/>
  <c r="AA35" i="1"/>
  <c r="AA37" i="1"/>
  <c r="AA44" i="1"/>
  <c r="AA45" i="1"/>
  <c r="AA46" i="1"/>
  <c r="AA47" i="1"/>
  <c r="AA48" i="1"/>
  <c r="AA56" i="1"/>
  <c r="AA61" i="1"/>
  <c r="AA62" i="1"/>
  <c r="AA66" i="1"/>
  <c r="AA67" i="1"/>
  <c r="AA68" i="1"/>
  <c r="AA69" i="1"/>
  <c r="AA70" i="1"/>
  <c r="AA71" i="1"/>
  <c r="AA73" i="1"/>
  <c r="X3" i="1"/>
  <c r="X4" i="1"/>
  <c r="X5" i="1"/>
  <c r="X6" i="1"/>
  <c r="X7" i="1"/>
  <c r="X9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8" i="1"/>
  <c r="X39" i="1"/>
  <c r="X41" i="1"/>
  <c r="X42" i="1"/>
  <c r="X45" i="1"/>
  <c r="X46" i="1"/>
  <c r="X47" i="1"/>
  <c r="X48" i="1"/>
  <c r="X49" i="1"/>
  <c r="X61" i="1"/>
  <c r="X62" i="1"/>
  <c r="X63" i="1"/>
  <c r="X66" i="1"/>
  <c r="X67" i="1"/>
  <c r="X68" i="1"/>
  <c r="X69" i="1"/>
  <c r="X70" i="1"/>
  <c r="X71" i="1"/>
  <c r="X72" i="1"/>
  <c r="X73" i="1"/>
  <c r="V3" i="1"/>
  <c r="V4" i="1"/>
  <c r="V5" i="1"/>
  <c r="V6" i="1"/>
  <c r="V7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2" i="1"/>
  <c r="V35" i="1"/>
  <c r="V37" i="1"/>
  <c r="V38" i="1"/>
  <c r="V39" i="1"/>
  <c r="V40" i="1"/>
  <c r="V41" i="1"/>
  <c r="V42" i="1"/>
  <c r="V45" i="1"/>
  <c r="V46" i="1"/>
  <c r="V47" i="1"/>
  <c r="V48" i="1"/>
  <c r="V49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</calcChain>
</file>

<file path=xl/sharedStrings.xml><?xml version="1.0" encoding="utf-8"?>
<sst xmlns="http://schemas.openxmlformats.org/spreadsheetml/2006/main" count="899" uniqueCount="199">
  <si>
    <t>autor_ano</t>
  </si>
  <si>
    <t>pais</t>
  </si>
  <si>
    <t>regiao</t>
  </si>
  <si>
    <t>sitio</t>
  </si>
  <si>
    <t>long_leste_m</t>
  </si>
  <si>
    <t>long_oeste_m</t>
  </si>
  <si>
    <t>lat_norte_m</t>
  </si>
  <si>
    <t>lat_sul_m</t>
  </si>
  <si>
    <t>elevação_m</t>
  </si>
  <si>
    <t>cultura</t>
  </si>
  <si>
    <t>cronologia</t>
  </si>
  <si>
    <t>data_absBP_ inicial</t>
  </si>
  <si>
    <t>cal_yr</t>
  </si>
  <si>
    <t>lab</t>
  </si>
  <si>
    <t>sexo</t>
  </si>
  <si>
    <t>n_id</t>
  </si>
  <si>
    <t>n_id_afetados</t>
  </si>
  <si>
    <t>n_id_antimortem</t>
  </si>
  <si>
    <t>n_les_antimortem</t>
  </si>
  <si>
    <t>n_id_perimortem</t>
  </si>
  <si>
    <t>n_les_perimortem</t>
  </si>
  <si>
    <t>n_tr_anterior</t>
  </si>
  <si>
    <t>n_antimortem_anterior</t>
  </si>
  <si>
    <t>n_perimortem_anterior</t>
  </si>
  <si>
    <t>n_tr_posterior</t>
  </si>
  <si>
    <t>n_antimortem_posterior</t>
  </si>
  <si>
    <t>n_perimortem_posterior</t>
  </si>
  <si>
    <t>n_postcranio</t>
  </si>
  <si>
    <t>n_postcranio_afetado</t>
  </si>
  <si>
    <t>clima</t>
  </si>
  <si>
    <t>carc_geografica</t>
  </si>
  <si>
    <t>estrg_subsistencia</t>
  </si>
  <si>
    <t>Benyon and Siegel 1981</t>
  </si>
  <si>
    <t>Peru</t>
  </si>
  <si>
    <t>South Peru_Paracas</t>
  </si>
  <si>
    <t>Santo_Domingo_Pampa</t>
  </si>
  <si>
    <t xml:space="preserve">365028.44 </t>
  </si>
  <si>
    <t>8467514.42</t>
  </si>
  <si>
    <t>NID</t>
  </si>
  <si>
    <t>ARC</t>
  </si>
  <si>
    <t>M</t>
  </si>
  <si>
    <t>deserto</t>
  </si>
  <si>
    <t>costa</t>
  </si>
  <si>
    <t>Standen et al 2020</t>
  </si>
  <si>
    <t>Chile</t>
  </si>
  <si>
    <t>Arica</t>
  </si>
  <si>
    <t>Arica_Acha3C4_Acha3C1</t>
  </si>
  <si>
    <t>360360.00</t>
  </si>
  <si>
    <t>7955939.00</t>
  </si>
  <si>
    <t>Chinchorro</t>
  </si>
  <si>
    <t>pesca-caça-coleta</t>
  </si>
  <si>
    <t>Arica_Morro_Praia Miller</t>
  </si>
  <si>
    <t>F</t>
  </si>
  <si>
    <t>Cocilovo et al 2005</t>
  </si>
  <si>
    <t>Foz do Rio loa</t>
  </si>
  <si>
    <t>Caleta_Huelén 42</t>
  </si>
  <si>
    <t>391421.00</t>
  </si>
  <si>
    <t>7630523.00</t>
  </si>
  <si>
    <t>Vinculado_Chinchorro</t>
  </si>
  <si>
    <t>Standen and Santoro 2004</t>
  </si>
  <si>
    <t xml:space="preserve">Vale de Azapa </t>
  </si>
  <si>
    <t>Acha_3</t>
  </si>
  <si>
    <t>365553.71</t>
  </si>
  <si>
    <t>7954602.00</t>
  </si>
  <si>
    <t>Standen et al 2010</t>
  </si>
  <si>
    <t>AZ_146</t>
  </si>
  <si>
    <t xml:space="preserve">375393.00 </t>
  </si>
  <si>
    <t>7951291.00</t>
  </si>
  <si>
    <t xml:space="preserve"> NID</t>
  </si>
  <si>
    <t>vale</t>
  </si>
  <si>
    <t>Torres-Rouff and King 2014</t>
  </si>
  <si>
    <t>San Pedro de Atacama</t>
  </si>
  <si>
    <t>Sitios_San_Pedro_Atacama</t>
  </si>
  <si>
    <t xml:space="preserve">575922.00 </t>
  </si>
  <si>
    <t xml:space="preserve">7452929.00 </t>
  </si>
  <si>
    <t>Atacamenhos</t>
  </si>
  <si>
    <t>HM</t>
  </si>
  <si>
    <t>oases</t>
  </si>
  <si>
    <t>Lessa e Mendoza de Souza 2006</t>
  </si>
  <si>
    <t>Coyo_Oriente</t>
  </si>
  <si>
    <t>578613.59</t>
  </si>
  <si>
    <t>7462916.16</t>
  </si>
  <si>
    <t>Torres-Rouff e Costa 2006</t>
  </si>
  <si>
    <t>PIP</t>
  </si>
  <si>
    <t>Coyo 3_Yaye_Quitor6_Catarpe4_5</t>
  </si>
  <si>
    <t>PIT</t>
  </si>
  <si>
    <t>IND</t>
  </si>
  <si>
    <t>Catarpe1_2</t>
  </si>
  <si>
    <t>HT</t>
  </si>
  <si>
    <t>Pacheco e Retemal 2017</t>
  </si>
  <si>
    <t>Pica_8</t>
  </si>
  <si>
    <t>463186.00</t>
  </si>
  <si>
    <t>7733608.00</t>
  </si>
  <si>
    <t xml:space="preserve">Tarapacá </t>
  </si>
  <si>
    <t>Standen et al 2021</t>
  </si>
  <si>
    <t>Azapa_14</t>
  </si>
  <si>
    <t>F_PIP</t>
  </si>
  <si>
    <t>agricultura_hoticultura</t>
  </si>
  <si>
    <t>Azapa_70</t>
  </si>
  <si>
    <t>Azapa_71</t>
  </si>
  <si>
    <t>Azapa_75</t>
  </si>
  <si>
    <t>Azapa_115</t>
  </si>
  <si>
    <t>Azapa_122</t>
  </si>
  <si>
    <t>Azapa_146</t>
  </si>
  <si>
    <t>Az_28614</t>
  </si>
  <si>
    <t>Tung 2007 e Tung 2012</t>
  </si>
  <si>
    <t>Ayacucho</t>
  </si>
  <si>
    <t>Conchopata</t>
  </si>
  <si>
    <t>579248.86</t>
  </si>
  <si>
    <t>8545412.33</t>
  </si>
  <si>
    <t>Pré_Wari_Huarpa</t>
  </si>
  <si>
    <t>frio_de_montanha</t>
  </si>
  <si>
    <t>Tung 2007, Tung 2012, Tung 2008</t>
  </si>
  <si>
    <t>Wari</t>
  </si>
  <si>
    <t>Vale de Majes</t>
  </si>
  <si>
    <t>Beringa</t>
  </si>
  <si>
    <t>771511.57</t>
  </si>
  <si>
    <t>8206300.40</t>
  </si>
  <si>
    <t>La_Real</t>
  </si>
  <si>
    <t>Tung 2008</t>
  </si>
  <si>
    <t>Huari_Monqachayoq</t>
  </si>
  <si>
    <t>pós-Wari</t>
  </si>
  <si>
    <t>Beta</t>
  </si>
  <si>
    <t>Kurin 2012</t>
  </si>
  <si>
    <t>Andahuayalas</t>
  </si>
  <si>
    <t>Turpo</t>
  </si>
  <si>
    <t xml:space="preserve">664896.84 </t>
  </si>
  <si>
    <t>8475670.78</t>
  </si>
  <si>
    <t>Agricutura</t>
  </si>
  <si>
    <t>Pucullu</t>
  </si>
  <si>
    <t>676574.28</t>
  </si>
  <si>
    <t>8496364.15</t>
  </si>
  <si>
    <t>Quechua</t>
  </si>
  <si>
    <t>Ranracancha</t>
  </si>
  <si>
    <t>652068.68</t>
  </si>
  <si>
    <t>8503043.89</t>
  </si>
  <si>
    <t>Chanka</t>
  </si>
  <si>
    <t>Cachi</t>
  </si>
  <si>
    <t>650047.00</t>
  </si>
  <si>
    <t>8477059.00</t>
  </si>
  <si>
    <t>659135.65</t>
  </si>
  <si>
    <t>8478409.38</t>
  </si>
  <si>
    <t>Sacaffidi e Tung 2020</t>
  </si>
  <si>
    <t>Uraca</t>
  </si>
  <si>
    <t>759998.72</t>
  </si>
  <si>
    <t>8204907.90</t>
  </si>
  <si>
    <t>Wari inicial</t>
  </si>
  <si>
    <t>PIP_HM</t>
  </si>
  <si>
    <t>Vale de Lurín</t>
  </si>
  <si>
    <t>Villa_El_Salvador_XII</t>
  </si>
  <si>
    <t>287513.00</t>
  </si>
  <si>
    <t>8649832.00</t>
  </si>
  <si>
    <t>Villa El Salvador XII</t>
  </si>
  <si>
    <t>Costa</t>
  </si>
  <si>
    <t>McCool et al 2021</t>
  </si>
  <si>
    <t>Vale Aja</t>
  </si>
  <si>
    <t>Ayaorcco</t>
  </si>
  <si>
    <t>Nasca</t>
  </si>
  <si>
    <t>Tierras Blancas</t>
  </si>
  <si>
    <t>Ayapata</t>
  </si>
  <si>
    <t>Las Trancas</t>
  </si>
  <si>
    <t>C. Tribolpata</t>
  </si>
  <si>
    <t>data_absBP_fil</t>
  </si>
  <si>
    <t>Beta Alytic</t>
  </si>
  <si>
    <t>agricultura de peque escala</t>
  </si>
  <si>
    <t>Tocol oriente</t>
  </si>
  <si>
    <t>Coli</t>
  </si>
  <si>
    <t>tividad_Museum_collection</t>
  </si>
  <si>
    <t>Pecheckin e Delgado 2006</t>
  </si>
  <si>
    <t>509471.05</t>
  </si>
  <si>
    <t xml:space="preserve">8363157.49 </t>
  </si>
  <si>
    <t>sexo_M</t>
  </si>
  <si>
    <t>sexo_F</t>
  </si>
  <si>
    <t>sexo_IND</t>
  </si>
  <si>
    <t>Tarapaca</t>
  </si>
  <si>
    <t>fr_trauma</t>
  </si>
  <si>
    <t>fr_antimortem</t>
  </si>
  <si>
    <t>fr_perimortem</t>
  </si>
  <si>
    <t>Rótulos de Linha</t>
  </si>
  <si>
    <t>Total Geral</t>
  </si>
  <si>
    <t>Rótulos de Coluna</t>
  </si>
  <si>
    <t>Soma de n_id</t>
  </si>
  <si>
    <t>Total Soma de n_id</t>
  </si>
  <si>
    <t>Total Soma de n_id_afetados</t>
  </si>
  <si>
    <t>Soma de n_id_afetados</t>
  </si>
  <si>
    <t>Total Soma de n_id_antimortem</t>
  </si>
  <si>
    <t>Soma de n_id_antimortem</t>
  </si>
  <si>
    <t>Total Soma de n_id_perimortem</t>
  </si>
  <si>
    <t>Soma de n_id_perimortem</t>
  </si>
  <si>
    <t>fr_trauma_F</t>
  </si>
  <si>
    <t>fr_antimortem_F</t>
  </si>
  <si>
    <t>Período</t>
  </si>
  <si>
    <t>fr_perimortem_F</t>
  </si>
  <si>
    <t>fr_trauma_IND</t>
  </si>
  <si>
    <t>fr_antimortem_IND</t>
  </si>
  <si>
    <t>fr_perimortem_IND</t>
  </si>
  <si>
    <t>fr_trauma_M</t>
  </si>
  <si>
    <t>fr_antimortem_M</t>
  </si>
  <si>
    <t>fr_perimortem_M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</si>
</sst>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  <family val="2"/>
      <scheme val="major"/>
    </font>
    <font>
      <sz val="10"/>
      <color rgb="FF000000"/>
      <name val="Arial"/>
      <family val="2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Fill="1" applyAlignme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right"/>
    </xf>
    <xf numFmtId="0" fontId="3" fillId="0" borderId="0" xfId="0" applyFont="1" applyAlignment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9" fontId="0" fillId="0" borderId="0" xfId="1" applyFont="1" applyAlignme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Fr</a:t>
            </a:r>
            <a:r>
              <a:rPr lang="pt-BR" baseline="0"/>
              <a:t>equência de trauma por sexo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4027996500437449E-2"/>
          <c:y val="0.14948240165631471"/>
          <c:w val="0.87986089238845144"/>
          <c:h val="0.668614792716127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Planilha2!$B$13</c:f>
              <c:strCache>
                <c:ptCount val="1"/>
                <c:pt idx="0">
                  <c:v>fr_trauma_F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Planilha2!$A$14:$A$21</c:f>
              <c:strCache>
                <c:ptCount val="7"/>
                <c:pt idx="0">
                  <c:v>ARC</c:v>
                </c:pt>
                <c:pt idx="1">
                  <c:v>F_PIP</c:v>
                </c:pt>
                <c:pt idx="2">
                  <c:v>PIP</c:v>
                </c:pt>
                <c:pt idx="3">
                  <c:v>PIP_HM</c:v>
                </c:pt>
                <c:pt idx="4">
                  <c:v>HM</c:v>
                </c:pt>
                <c:pt idx="5">
                  <c:v>PIT</c:v>
                </c:pt>
                <c:pt idx="6">
                  <c:v>HT</c:v>
                </c:pt>
              </c:strCache>
            </c:strRef>
          </c:cat>
          <c:val>
            <c:numRef>
              <c:f>Planilha2!$B$14:$B$21</c:f>
              <c:numCache>
                <c:formatCode>0%</c:formatCode>
                <c:ptCount val="8"/>
                <c:pt idx="0">
                  <c:v>0.13924050632911392</c:v>
                </c:pt>
                <c:pt idx="1">
                  <c:v>0.15730337078651685</c:v>
                </c:pt>
                <c:pt idx="2">
                  <c:v>0.14285714285714285</c:v>
                </c:pt>
                <c:pt idx="4">
                  <c:v>0.12</c:v>
                </c:pt>
                <c:pt idx="5">
                  <c:v>0.39825581395348836</c:v>
                </c:pt>
                <c:pt idx="6">
                  <c:v>3.1746031746031744E-2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E-466D-ABD7-C6B5BE67FC43}"/>
            </c:ext>
          </c:extLst>
        </c:ser>
        <c:ser>
          <c:idx val="1"/>
          <c:order val="1"/>
          <c:tx>
            <c:strRef>
              <c:f>Planilha2!$E$13</c:f>
              <c:strCache>
                <c:ptCount val="1"/>
                <c:pt idx="0">
                  <c:v>fr_trauma_IND</c:v>
                </c:pt>
              </c:strCache>
            </c:strRef>
          </c:tx>
          <c:spPr>
            <a:solidFill>
              <a:schemeClr val="bg2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Planilha2!$A$14:$A$21</c:f>
              <c:strCache>
                <c:ptCount val="7"/>
                <c:pt idx="0">
                  <c:v>ARC</c:v>
                </c:pt>
                <c:pt idx="1">
                  <c:v>F_PIP</c:v>
                </c:pt>
                <c:pt idx="2">
                  <c:v>PIP</c:v>
                </c:pt>
                <c:pt idx="3">
                  <c:v>PIP_HM</c:v>
                </c:pt>
                <c:pt idx="4">
                  <c:v>HM</c:v>
                </c:pt>
                <c:pt idx="5">
                  <c:v>PIT</c:v>
                </c:pt>
                <c:pt idx="6">
                  <c:v>HT</c:v>
                </c:pt>
              </c:strCache>
            </c:strRef>
          </c:cat>
          <c:val>
            <c:numRef>
              <c:f>Planilha2!$E$14:$E$21</c:f>
              <c:numCache>
                <c:formatCode>0%</c:formatCode>
                <c:ptCount val="8"/>
                <c:pt idx="3">
                  <c:v>0.44117647058823528</c:v>
                </c:pt>
                <c:pt idx="4">
                  <c:v>0.30405405405405406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3E-466D-ABD7-C6B5BE67FC43}"/>
            </c:ext>
          </c:extLst>
        </c:ser>
        <c:ser>
          <c:idx val="2"/>
          <c:order val="2"/>
          <c:tx>
            <c:strRef>
              <c:f>Planilha2!$H$13</c:f>
              <c:strCache>
                <c:ptCount val="1"/>
                <c:pt idx="0">
                  <c:v>fr_trauma_M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Planilha2!$A$14:$A$21</c:f>
              <c:strCache>
                <c:ptCount val="7"/>
                <c:pt idx="0">
                  <c:v>ARC</c:v>
                </c:pt>
                <c:pt idx="1">
                  <c:v>F_PIP</c:v>
                </c:pt>
                <c:pt idx="2">
                  <c:v>PIP</c:v>
                </c:pt>
                <c:pt idx="3">
                  <c:v>PIP_HM</c:v>
                </c:pt>
                <c:pt idx="4">
                  <c:v>HM</c:v>
                </c:pt>
                <c:pt idx="5">
                  <c:v>PIT</c:v>
                </c:pt>
                <c:pt idx="6">
                  <c:v>HT</c:v>
                </c:pt>
              </c:strCache>
            </c:strRef>
          </c:cat>
          <c:val>
            <c:numRef>
              <c:f>Planilha2!$H$14:$H$21</c:f>
              <c:numCache>
                <c:formatCode>0%</c:formatCode>
                <c:ptCount val="8"/>
                <c:pt idx="0">
                  <c:v>0.28723404255319152</c:v>
                </c:pt>
                <c:pt idx="1">
                  <c:v>0.27777777777777779</c:v>
                </c:pt>
                <c:pt idx="2">
                  <c:v>8.7912087912087919E-2</c:v>
                </c:pt>
                <c:pt idx="3">
                  <c:v>0.8</c:v>
                </c:pt>
                <c:pt idx="4">
                  <c:v>0.19197707736389685</c:v>
                </c:pt>
                <c:pt idx="5">
                  <c:v>0.45118733509234826</c:v>
                </c:pt>
                <c:pt idx="6">
                  <c:v>3.4965034965034968E-2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3E-466D-ABD7-C6B5BE67F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631376"/>
        <c:axId val="1241629296"/>
      </c:barChart>
      <c:catAx>
        <c:axId val="124163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1629296"/>
        <c:crosses val="autoZero"/>
        <c:auto val="1"/>
        <c:lblAlgn val="ctr"/>
        <c:lblOffset val="100"/>
        <c:noMultiLvlLbl val="0"/>
      </c:catAx>
      <c:valAx>
        <c:axId val="124162929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163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1038225</xdr:colOff>
      <xdr:row>4</xdr:row>
      <xdr:rowOff>76200</xdr:rowOff>
    </xdr:from>
    <xdr:to>
      <xdr:col>6</xdr:col>
      <xdr:colOff>1143000</xdr:colOff>
      <xdr:row>23</xdr:row>
      <xdr:rowOff>66675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lipe" refreshedDate="44523.031045833333" createdVersion="6" refreshedVersion="6" minRefreshableVersion="3" recordCount="73">
  <cacheSource type="worksheet">
    <worksheetSource ref="A1:AM74" sheet="Dados"/>
  </cacheSource>
  <cacheFields count="39">
    <cacheField name="autor_ano" numFmtId="0">
      <sharedItems/>
    </cacheField>
    <cacheField name="pais" numFmtId="0">
      <sharedItems/>
    </cacheField>
    <cacheField name="regiao" numFmtId="0">
      <sharedItems/>
    </cacheField>
    <cacheField name="sitio" numFmtId="0">
      <sharedItems/>
    </cacheField>
    <cacheField name="long_leste_m" numFmtId="0">
      <sharedItems/>
    </cacheField>
    <cacheField name="long_oeste_m" numFmtId="0">
      <sharedItems containsNonDate="0" containsString="0" containsBlank="1"/>
    </cacheField>
    <cacheField name="lat_norte_m" numFmtId="0">
      <sharedItems containsNonDate="0" containsString="0" containsBlank="1"/>
    </cacheField>
    <cacheField name="lat_sul_m" numFmtId="0">
      <sharedItems/>
    </cacheField>
    <cacheField name="elevação_m" numFmtId="0">
      <sharedItems containsSemiMixedTypes="0" containsString="0" containsNumber="1" containsInteger="1" minValue="17" maxValue="3416"/>
    </cacheField>
    <cacheField name="cultura" numFmtId="0">
      <sharedItems containsBlank="1"/>
    </cacheField>
    <cacheField name="cronologia" numFmtId="0">
      <sharedItems count="7">
        <s v="ARC"/>
        <s v="F_PIP"/>
        <s v="HM"/>
        <s v="PIP"/>
        <s v="PIT"/>
        <s v="HT"/>
        <s v="PIP_HM"/>
      </sharedItems>
    </cacheField>
    <cacheField name="data_absBP_ inicial" numFmtId="0">
      <sharedItems containsSemiMixedTypes="0" containsString="0" containsNumber="1" containsInteger="1" minValue="550" maxValue="10000"/>
    </cacheField>
    <cacheField name="data_absBP_fil" numFmtId="0">
      <sharedItems containsSemiMixedTypes="0" containsString="0" containsNumber="1" containsInteger="1" minValue="70" maxValue="8000"/>
    </cacheField>
    <cacheField name="cal_yr" numFmtId="0">
      <sharedItems containsString="0" containsBlank="1" containsNumber="1" containsInteger="1" minValue="0" maxValue="1"/>
    </cacheField>
    <cacheField name="lab" numFmtId="0">
      <sharedItems containsBlank="1"/>
    </cacheField>
    <cacheField name="sexo" numFmtId="0">
      <sharedItems count="3">
        <s v="M"/>
        <s v="F"/>
        <s v="IND"/>
      </sharedItems>
    </cacheField>
    <cacheField name="sexo_M" numFmtId="0">
      <sharedItems containsSemiMixedTypes="0" containsString="0" containsNumber="1" containsInteger="1" minValue="0" maxValue="1"/>
    </cacheField>
    <cacheField name="sexo_F" numFmtId="0">
      <sharedItems containsSemiMixedTypes="0" containsString="0" containsNumber="1" containsInteger="1" minValue="0" maxValue="1"/>
    </cacheField>
    <cacheField name="sexo_IND" numFmtId="0">
      <sharedItems containsSemiMixedTypes="0" containsString="0" containsNumber="1" containsInteger="1" minValue="0" maxValue="1"/>
    </cacheField>
    <cacheField name="n_id" numFmtId="0">
      <sharedItems containsString="0" containsBlank="1" containsNumber="1" containsInteger="1" minValue="0" maxValue="199" count="48">
        <n v="2"/>
        <n v="4"/>
        <n v="12"/>
        <n v="63"/>
        <n v="57"/>
        <n v="11"/>
        <n v="22"/>
        <n v="3"/>
        <n v="199"/>
        <n v="194"/>
        <n v="125"/>
        <n v="101"/>
        <n v="60"/>
        <n v="128"/>
        <n v="99"/>
        <n v="143"/>
        <n v="29"/>
        <n v="38"/>
        <n v="30"/>
        <n v="16"/>
        <n v="18"/>
        <n v="23"/>
        <n v="20"/>
        <n v="21"/>
        <n v="9"/>
        <n v="8"/>
        <n v="1"/>
        <n v="0"/>
        <n v="6"/>
        <n v="14"/>
        <n v="25"/>
        <n v="5"/>
        <n v="39"/>
        <n v="104"/>
        <m/>
        <n v="15"/>
        <n v="10"/>
        <n v="19"/>
        <n v="17"/>
        <n v="72"/>
        <n v="27"/>
        <n v="65"/>
        <n v="34"/>
        <n v="31"/>
        <n v="28"/>
        <n v="54"/>
        <n v="33"/>
        <n v="50"/>
      </sharedItems>
    </cacheField>
    <cacheField name="n_id_afetados" numFmtId="0">
      <sharedItems containsString="0" containsBlank="1" containsNumber="1" containsInteger="1" minValue="0" maxValue="52"/>
    </cacheField>
    <cacheField name="fr_trauma" numFmtId="0">
      <sharedItems containsString="0" containsBlank="1" containsNumber="1" minValue="0" maxValue="1"/>
    </cacheField>
    <cacheField name="n_id_antimortem" numFmtId="0">
      <sharedItems containsString="0" containsBlank="1" containsNumber="1" containsInteger="1" minValue="0" maxValue="48" count="24">
        <n v="0"/>
        <n v="2"/>
        <n v="18"/>
        <n v="11"/>
        <n v="1"/>
        <n v="38"/>
        <n v="19"/>
        <n v="15"/>
        <n v="10"/>
        <n v="34"/>
        <n v="31"/>
        <n v="5"/>
        <n v="4"/>
        <n v="6"/>
        <n v="9"/>
        <n v="27"/>
        <n v="12"/>
        <n v="8"/>
        <m/>
        <n v="48"/>
        <n v="7"/>
        <n v="32"/>
        <n v="16"/>
        <n v="3"/>
      </sharedItems>
    </cacheField>
    <cacheField name="fr_antimortem" numFmtId="0">
      <sharedItems containsString="0" containsBlank="1" containsNumber="1" minValue="1.6666666666666666E-2" maxValue="1"/>
    </cacheField>
    <cacheField name="n_les_antimortem" numFmtId="0">
      <sharedItems containsString="0" containsBlank="1" containsNumber="1" containsInteger="1" minValue="0" maxValue="132"/>
    </cacheField>
    <cacheField name="n_id_perimortem" numFmtId="0">
      <sharedItems containsString="0" containsBlank="1" containsNumber="1" containsInteger="1" minValue="0" maxValue="9"/>
    </cacheField>
    <cacheField name="fr_perimortem" numFmtId="0">
      <sharedItems containsBlank="1" containsMixedTypes="1" containsNumber="1" minValue="1.5625E-2" maxValue="1"/>
    </cacheField>
    <cacheField name="n_les_perimortem" numFmtId="0">
      <sharedItems containsString="0" containsBlank="1" containsNumber="1" containsInteger="1" minValue="0" maxValue="38"/>
    </cacheField>
    <cacheField name="n_tr_anterior" numFmtId="0">
      <sharedItems containsString="0" containsBlank="1" containsNumber="1" containsInteger="1" minValue="0" maxValue="67"/>
    </cacheField>
    <cacheField name="n_antimortem_anterior" numFmtId="0">
      <sharedItems containsString="0" containsBlank="1" containsNumber="1" containsInteger="1" minValue="0" maxValue="67"/>
    </cacheField>
    <cacheField name="n_perimortem_anterior" numFmtId="0">
      <sharedItems containsString="0" containsBlank="1" containsNumber="1" containsInteger="1" minValue="0" maxValue="12"/>
    </cacheField>
    <cacheField name="n_tr_posterior" numFmtId="0">
      <sharedItems containsString="0" containsBlank="1" containsNumber="1" containsInteger="1" minValue="0" maxValue="21"/>
    </cacheField>
    <cacheField name="n_antimortem_posterior" numFmtId="0">
      <sharedItems containsString="0" containsBlank="1" containsNumber="1" containsInteger="1" minValue="0" maxValue="18"/>
    </cacheField>
    <cacheField name="n_perimortem_posterior" numFmtId="0">
      <sharedItems containsString="0" containsBlank="1" containsNumber="1" containsInteger="1" minValue="0" maxValue="7"/>
    </cacheField>
    <cacheField name="n_postcranio" numFmtId="0">
      <sharedItems containsString="0" containsBlank="1" containsNumber="1" containsInteger="1" minValue="0" maxValue="5831"/>
    </cacheField>
    <cacheField name="n_postcranio_afetado" numFmtId="0">
      <sharedItems containsString="0" containsBlank="1" containsNumber="1" containsInteger="1" minValue="0" maxValue="97"/>
    </cacheField>
    <cacheField name="clima" numFmtId="0">
      <sharedItems containsBlank="1"/>
    </cacheField>
    <cacheField name="carc_geografica" numFmtId="0">
      <sharedItems containsBlank="1"/>
    </cacheField>
    <cacheField name="estrg_subsistenci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">
  <r>
    <s v="Benyon and Siegel 1981"/>
    <s v="Peru"/>
    <s v="South Peru_Paracas"/>
    <s v="Santo_Domingo_Pampa"/>
    <s v="365028.44 "/>
    <m/>
    <m/>
    <s v="8467514.42"/>
    <n v="17"/>
    <s v="NID"/>
    <x v="0"/>
    <n v="8340"/>
    <n v="6220"/>
    <n v="0"/>
    <m/>
    <x v="0"/>
    <n v="1"/>
    <n v="0"/>
    <n v="0"/>
    <x v="0"/>
    <n v="0"/>
    <m/>
    <x v="0"/>
    <m/>
    <m/>
    <n v="0"/>
    <m/>
    <m/>
    <n v="0"/>
    <m/>
    <m/>
    <n v="0"/>
    <m/>
    <m/>
    <m/>
    <m/>
    <s v="deserto"/>
    <s v="costa"/>
    <m/>
  </r>
  <r>
    <s v="Standen et al 2020"/>
    <s v="Chile"/>
    <s v="Arica"/>
    <s v="Arica_Acha3C4_Acha3C1"/>
    <s v="360360.00"/>
    <m/>
    <m/>
    <s v="7955939.00"/>
    <n v="71"/>
    <s v="Chinchorro"/>
    <x v="0"/>
    <n v="10000"/>
    <n v="8000"/>
    <n v="1"/>
    <m/>
    <x v="0"/>
    <n v="1"/>
    <n v="0"/>
    <n v="0"/>
    <x v="1"/>
    <n v="2"/>
    <n v="0.5"/>
    <x v="1"/>
    <n v="0.5"/>
    <m/>
    <n v="0"/>
    <m/>
    <m/>
    <n v="1"/>
    <m/>
    <m/>
    <n v="0"/>
    <m/>
    <m/>
    <m/>
    <m/>
    <s v="deserto"/>
    <s v="costa"/>
    <s v="pesca-caça-coleta"/>
  </r>
  <r>
    <s v="Standen et al 2020"/>
    <s v="Chile"/>
    <s v="Arica"/>
    <s v="Arica_Morro_Praia Miller"/>
    <s v="360360.00"/>
    <m/>
    <m/>
    <s v="7955939.00"/>
    <n v="71"/>
    <s v="Chinchorro"/>
    <x v="0"/>
    <n v="8000"/>
    <n v="6000"/>
    <n v="1"/>
    <m/>
    <x v="0"/>
    <n v="1"/>
    <n v="0"/>
    <n v="0"/>
    <x v="2"/>
    <n v="3"/>
    <n v="0.25"/>
    <x v="1"/>
    <n v="0.16666666666666666"/>
    <m/>
    <n v="1"/>
    <n v="8.3333333333333329E-2"/>
    <m/>
    <n v="3"/>
    <m/>
    <m/>
    <n v="0"/>
    <m/>
    <m/>
    <m/>
    <m/>
    <s v="deserto"/>
    <s v="costa"/>
    <s v="pesca-caça-coleta"/>
  </r>
  <r>
    <s v="Standen et al 2020"/>
    <s v="Chile"/>
    <s v="Arica"/>
    <s v="Arica"/>
    <s v="360360.00"/>
    <m/>
    <m/>
    <s v="7955939.00"/>
    <n v="71"/>
    <s v="Chinchorro"/>
    <x v="0"/>
    <n v="6000"/>
    <n v="4000"/>
    <n v="1"/>
    <m/>
    <x v="0"/>
    <n v="1"/>
    <n v="0"/>
    <n v="0"/>
    <x v="3"/>
    <n v="20"/>
    <n v="0.31746031746031744"/>
    <x v="2"/>
    <n v="0.2857142857142857"/>
    <m/>
    <n v="2"/>
    <n v="3.1746031746031744E-2"/>
    <m/>
    <m/>
    <m/>
    <m/>
    <m/>
    <m/>
    <m/>
    <m/>
    <m/>
    <s v="deserto"/>
    <s v="costa"/>
    <s v="pesca-caça-coleta"/>
  </r>
  <r>
    <s v="Standen et al 2020"/>
    <s v="Chile"/>
    <s v="Arica"/>
    <s v="Arica"/>
    <s v="360360.00"/>
    <m/>
    <m/>
    <s v="7955939.00"/>
    <n v="71"/>
    <s v="Chinchorro"/>
    <x v="0"/>
    <n v="6000"/>
    <n v="4000"/>
    <n v="1"/>
    <m/>
    <x v="1"/>
    <n v="0"/>
    <n v="1"/>
    <n v="0"/>
    <x v="4"/>
    <n v="11"/>
    <n v="0.19298245614035087"/>
    <x v="3"/>
    <n v="0.19298245614035087"/>
    <m/>
    <n v="0"/>
    <m/>
    <m/>
    <m/>
    <m/>
    <m/>
    <m/>
    <m/>
    <m/>
    <m/>
    <m/>
    <s v="deserto"/>
    <s v="costa"/>
    <s v="pesca-caça-coleta"/>
  </r>
  <r>
    <s v="Cocilovo et al 2005"/>
    <s v="Chile"/>
    <s v="Foz do Rio loa"/>
    <s v="Caleta_Huelén 42"/>
    <s v="391421.00"/>
    <m/>
    <m/>
    <s v="7630523.00"/>
    <n v="38"/>
    <s v="Vinculado_Chinchorro"/>
    <x v="0"/>
    <n v="4780"/>
    <n v="3780"/>
    <n v="0"/>
    <m/>
    <x v="0"/>
    <n v="1"/>
    <n v="0"/>
    <n v="0"/>
    <x v="5"/>
    <n v="1"/>
    <n v="9.0909090909090912E-2"/>
    <x v="4"/>
    <n v="9.0909090909090912E-2"/>
    <m/>
    <n v="0"/>
    <m/>
    <m/>
    <n v="1"/>
    <m/>
    <m/>
    <n v="0"/>
    <m/>
    <m/>
    <m/>
    <m/>
    <s v="deserto"/>
    <s v="costa"/>
    <s v="pesca-caça-coleta"/>
  </r>
  <r>
    <s v="Cocilovo et al 2005"/>
    <s v="Chile"/>
    <s v="Foz do Rio loa"/>
    <s v="Caleta_Huelén 42"/>
    <s v="391421.00"/>
    <m/>
    <m/>
    <s v="7630523.00"/>
    <n v="38"/>
    <s v="Vinculado_Chinchorro"/>
    <x v="0"/>
    <n v="4780"/>
    <n v="3780"/>
    <n v="0"/>
    <m/>
    <x v="1"/>
    <n v="0"/>
    <n v="1"/>
    <n v="0"/>
    <x v="6"/>
    <n v="0"/>
    <m/>
    <x v="0"/>
    <m/>
    <m/>
    <n v="0"/>
    <m/>
    <m/>
    <n v="0"/>
    <m/>
    <m/>
    <n v="0"/>
    <m/>
    <m/>
    <m/>
    <m/>
    <s v="deserto"/>
    <s v="costa"/>
    <s v="pesca-caça-coleta"/>
  </r>
  <r>
    <s v="Standen and Santoro 2004"/>
    <s v="Chile"/>
    <s v="Vale de Azapa "/>
    <s v="Acha_3"/>
    <s v="365553.71"/>
    <m/>
    <m/>
    <s v="7954602.00"/>
    <n v="95"/>
    <s v="Vinculado_Chinchorro"/>
    <x v="0"/>
    <n v="9000"/>
    <n v="8000"/>
    <n v="0"/>
    <m/>
    <x v="0"/>
    <n v="1"/>
    <n v="0"/>
    <n v="0"/>
    <x v="0"/>
    <n v="1"/>
    <n v="0.5"/>
    <x v="4"/>
    <n v="0.5"/>
    <m/>
    <n v="0"/>
    <m/>
    <m/>
    <n v="1"/>
    <m/>
    <m/>
    <n v="0"/>
    <m/>
    <m/>
    <m/>
    <m/>
    <s v="deserto"/>
    <s v="costa"/>
    <s v="pesca-caça-coleta"/>
  </r>
  <r>
    <s v="Standen et al 2010"/>
    <s v="Chile"/>
    <s v="Vale de Azapa "/>
    <s v="AZ_146"/>
    <s v="375393.00 "/>
    <m/>
    <m/>
    <s v="7951291.00"/>
    <n v="278"/>
    <s v=" NID"/>
    <x v="1"/>
    <n v="2740"/>
    <n v="1930"/>
    <n v="1"/>
    <s v="Beta Alytic"/>
    <x v="0"/>
    <n v="1"/>
    <n v="0"/>
    <n v="0"/>
    <x v="7"/>
    <n v="3"/>
    <n v="1"/>
    <x v="0"/>
    <m/>
    <m/>
    <n v="3"/>
    <n v="1"/>
    <m/>
    <n v="3"/>
    <m/>
    <m/>
    <n v="0"/>
    <m/>
    <m/>
    <m/>
    <m/>
    <s v="deserto"/>
    <s v="vale"/>
    <s v="agricultura de peque escala"/>
  </r>
  <r>
    <s v="Torres-Rouff and King 2014"/>
    <s v="Chile"/>
    <s v="San Pedro de Atacama"/>
    <s v="Sitios_San_Pedro_Atacama"/>
    <s v="575922.00 "/>
    <m/>
    <m/>
    <s v="7452929.00 "/>
    <n v="2450"/>
    <s v="Atacamenhos"/>
    <x v="2"/>
    <n v="1550"/>
    <n v="950"/>
    <n v="0"/>
    <m/>
    <x v="0"/>
    <n v="1"/>
    <n v="0"/>
    <n v="0"/>
    <x v="8"/>
    <n v="46"/>
    <n v="0.23115577889447236"/>
    <x v="5"/>
    <n v="0.19095477386934673"/>
    <m/>
    <n v="0"/>
    <m/>
    <m/>
    <n v="38"/>
    <m/>
    <m/>
    <n v="0"/>
    <m/>
    <m/>
    <m/>
    <m/>
    <s v="deserto"/>
    <s v="oases"/>
    <m/>
  </r>
  <r>
    <s v="Torres-Rouff and King 2014"/>
    <s v="Chile"/>
    <s v="San Pedro de Atacama"/>
    <s v="Sitios_San_Pedro_Atacama"/>
    <s v="575922.00 "/>
    <m/>
    <m/>
    <s v="7452929.00 "/>
    <n v="2450"/>
    <s v="Atacamenhos"/>
    <x v="2"/>
    <n v="1550"/>
    <n v="950"/>
    <n v="0"/>
    <m/>
    <x v="1"/>
    <n v="0"/>
    <n v="1"/>
    <n v="0"/>
    <x v="9"/>
    <n v="23"/>
    <n v="0.11855670103092783"/>
    <x v="6"/>
    <n v="9.7938144329896906E-2"/>
    <m/>
    <n v="0"/>
    <m/>
    <m/>
    <n v="19"/>
    <m/>
    <m/>
    <n v="0"/>
    <m/>
    <m/>
    <m/>
    <m/>
    <s v="deserto"/>
    <s v="oases"/>
    <s v="agricultura de peque escala"/>
  </r>
  <r>
    <s v="Lessa e Mendoza de Souza 2006"/>
    <s v="Chile"/>
    <s v="San Pedro de Atacama"/>
    <s v="Coyo_Oriente"/>
    <s v="578613.59"/>
    <m/>
    <m/>
    <s v="7462916.16"/>
    <n v="2450"/>
    <s v="Atacamenhos"/>
    <x v="2"/>
    <n v="1430"/>
    <n v="70"/>
    <n v="1"/>
    <s v="Beta Alytic"/>
    <x v="0"/>
    <n v="1"/>
    <n v="0"/>
    <n v="0"/>
    <x v="10"/>
    <n v="15"/>
    <n v="0.12"/>
    <x v="7"/>
    <n v="0.12"/>
    <m/>
    <n v="0"/>
    <m/>
    <m/>
    <n v="15"/>
    <m/>
    <m/>
    <n v="0"/>
    <m/>
    <m/>
    <m/>
    <m/>
    <s v="deserto"/>
    <s v="oases"/>
    <s v="agricultura de peque escala"/>
  </r>
  <r>
    <s v="Lessa e Mendoza de Souza 2006"/>
    <s v="Chile"/>
    <s v="San Pedro de Atacama"/>
    <s v="Coyo_Oriente"/>
    <s v="578613.59"/>
    <m/>
    <m/>
    <s v="7462916.16"/>
    <n v="2450"/>
    <s v="Atacamenhos"/>
    <x v="2"/>
    <n v="1430"/>
    <n v="70"/>
    <n v="1"/>
    <s v="Beta Alytic"/>
    <x v="1"/>
    <n v="0"/>
    <n v="1"/>
    <n v="0"/>
    <x v="11"/>
    <n v="10"/>
    <n v="9.9009900990099015E-2"/>
    <x v="8"/>
    <n v="9.9009900990099015E-2"/>
    <m/>
    <n v="0"/>
    <m/>
    <m/>
    <n v="9"/>
    <m/>
    <m/>
    <n v="0"/>
    <m/>
    <m/>
    <m/>
    <m/>
    <s v="deserto"/>
    <s v="oases"/>
    <s v="agricultura de peque escala"/>
  </r>
  <r>
    <s v="Torres-Rouff e Costa 2006"/>
    <s v="Chile"/>
    <s v="San Pedro de Atacama"/>
    <s v="Tocol oriente"/>
    <s v="575922.00 "/>
    <m/>
    <m/>
    <s v="7452929.00 "/>
    <n v="2450"/>
    <s v="Atacamenhos"/>
    <x v="3"/>
    <n v="2150"/>
    <n v="1350"/>
    <n v="0"/>
    <m/>
    <x v="0"/>
    <n v="1"/>
    <n v="0"/>
    <n v="0"/>
    <x v="12"/>
    <n v="1"/>
    <n v="1.6666666666666666E-2"/>
    <x v="4"/>
    <n v="1.6666666666666666E-2"/>
    <m/>
    <n v="0"/>
    <m/>
    <m/>
    <n v="0"/>
    <m/>
    <m/>
    <n v="0"/>
    <m/>
    <m/>
    <m/>
    <m/>
    <s v="deserto"/>
    <s v="oases"/>
    <s v="agricultura de peque escala"/>
  </r>
  <r>
    <s v="Torres-Rouff e Costa 2006"/>
    <s v="Chile"/>
    <s v="San Pedro de Atacama"/>
    <s v="Coyo 3_Yaye_Quitor6_Catarpe4_5"/>
    <s v="575922.00 "/>
    <m/>
    <m/>
    <s v="7452929.00 "/>
    <n v="2450"/>
    <s v="Atacamenhos"/>
    <x v="4"/>
    <n v="950"/>
    <n v="550"/>
    <n v="0"/>
    <m/>
    <x v="0"/>
    <n v="1"/>
    <n v="0"/>
    <n v="0"/>
    <x v="13"/>
    <n v="34"/>
    <n v="0.265625"/>
    <x v="9"/>
    <n v="0.265625"/>
    <m/>
    <n v="2"/>
    <n v="1.5625E-2"/>
    <m/>
    <n v="22"/>
    <m/>
    <m/>
    <n v="0"/>
    <m/>
    <m/>
    <m/>
    <m/>
    <s v="deserto"/>
    <s v="oases"/>
    <s v="agricultura de peque escala"/>
  </r>
  <r>
    <s v="Torres-Rouff e Costa 2006"/>
    <s v="Chile"/>
    <s v="San Pedro de Atacama"/>
    <s v="Coyo 3_Yaye_Quitor6_Catarpe4_5"/>
    <s v="575922.00 "/>
    <m/>
    <m/>
    <s v="7452929.00 "/>
    <n v="2450"/>
    <s v="Atacamenhos"/>
    <x v="4"/>
    <n v="950"/>
    <n v="550"/>
    <n v="0"/>
    <m/>
    <x v="1"/>
    <n v="0"/>
    <n v="1"/>
    <n v="0"/>
    <x v="14"/>
    <n v="31"/>
    <n v="0.31313131313131315"/>
    <x v="10"/>
    <n v="0.31313131313131315"/>
    <m/>
    <n v="0"/>
    <m/>
    <m/>
    <n v="21"/>
    <m/>
    <m/>
    <n v="0"/>
    <m/>
    <m/>
    <m/>
    <m/>
    <s v="deserto"/>
    <s v="oases"/>
    <s v="agricultura de peque escala"/>
  </r>
  <r>
    <s v="Torres-Rouff e Costa 2006"/>
    <s v="Chile"/>
    <s v="San Pedro de Atacama"/>
    <s v="Coyo 3_Yaye_Quitor6_Catarpe4_5"/>
    <s v="575922.00 "/>
    <m/>
    <m/>
    <s v="7452929.00 "/>
    <n v="2450"/>
    <s v="Atacamenhos"/>
    <x v="4"/>
    <n v="950"/>
    <n v="550"/>
    <n v="0"/>
    <m/>
    <x v="2"/>
    <n v="0"/>
    <n v="0"/>
    <n v="1"/>
    <x v="6"/>
    <n v="1"/>
    <n v="4.5454545454545456E-2"/>
    <x v="4"/>
    <n v="4.5454545454545456E-2"/>
    <m/>
    <n v="0"/>
    <m/>
    <m/>
    <n v="0"/>
    <m/>
    <m/>
    <n v="0"/>
    <m/>
    <m/>
    <m/>
    <m/>
    <s v="deserto"/>
    <s v="oases"/>
    <s v="agricultura de peque escala"/>
  </r>
  <r>
    <s v="Torres-Rouff e Costa 2006"/>
    <s v="Chile"/>
    <s v="San Pedro de Atacama"/>
    <s v="Catarpe1_2"/>
    <s v="575922.00 "/>
    <m/>
    <m/>
    <s v="7452929.00 "/>
    <n v="2450"/>
    <s v="Atacamenhos"/>
    <x v="5"/>
    <n v="550"/>
    <n v="418"/>
    <n v="0"/>
    <m/>
    <x v="0"/>
    <n v="1"/>
    <n v="0"/>
    <n v="0"/>
    <x v="15"/>
    <n v="5"/>
    <n v="3.4965034965034968E-2"/>
    <x v="11"/>
    <n v="3.4965034965034968E-2"/>
    <m/>
    <n v="0"/>
    <m/>
    <m/>
    <n v="4"/>
    <m/>
    <m/>
    <n v="0"/>
    <m/>
    <m/>
    <m/>
    <m/>
    <s v="deserto"/>
    <s v="oases"/>
    <s v="agricultura de peque escala"/>
  </r>
  <r>
    <s v="Torres-Rouff e Costa 2006"/>
    <s v="Chile"/>
    <s v="San Pedro de Atacama"/>
    <s v="Catarpe1_2"/>
    <s v="575922.00 "/>
    <m/>
    <m/>
    <s v="7452929.00 "/>
    <n v="2450"/>
    <s v="Atacamenhos"/>
    <x v="5"/>
    <n v="550"/>
    <n v="418"/>
    <n v="0"/>
    <m/>
    <x v="1"/>
    <n v="0"/>
    <n v="1"/>
    <n v="0"/>
    <x v="3"/>
    <n v="2"/>
    <n v="3.1746031746031744E-2"/>
    <x v="1"/>
    <n v="3.1746031746031744E-2"/>
    <m/>
    <n v="0"/>
    <m/>
    <m/>
    <n v="1"/>
    <m/>
    <m/>
    <n v="0"/>
    <m/>
    <m/>
    <m/>
    <m/>
    <s v="deserto"/>
    <s v="oases"/>
    <s v="agricultura de peque escala"/>
  </r>
  <r>
    <s v="Pacheco e Retemal 2017"/>
    <s v="Chile"/>
    <s v="Tarapaca"/>
    <s v="Pica_8"/>
    <s v="463186.00"/>
    <m/>
    <m/>
    <s v="7733608.00"/>
    <n v="1395"/>
    <s v="Tarapacá "/>
    <x v="4"/>
    <n v="1050"/>
    <n v="670"/>
    <n v="0"/>
    <m/>
    <x v="0"/>
    <n v="1"/>
    <n v="0"/>
    <n v="0"/>
    <x v="16"/>
    <n v="4"/>
    <n v="0.13793103448275862"/>
    <x v="12"/>
    <n v="0.13793103448275862"/>
    <m/>
    <n v="0"/>
    <m/>
    <m/>
    <n v="5"/>
    <m/>
    <m/>
    <n v="0"/>
    <m/>
    <m/>
    <m/>
    <m/>
    <s v="deserto"/>
    <s v="oases"/>
    <m/>
  </r>
  <r>
    <s v="Pacheco e Retemal 2017"/>
    <s v="Chile"/>
    <s v="Tarapaca"/>
    <s v="Pica_8"/>
    <s v="463186.00"/>
    <m/>
    <m/>
    <s v="7733608.00"/>
    <n v="1395"/>
    <s v="Tarapacá "/>
    <x v="4"/>
    <n v="1050"/>
    <n v="670"/>
    <n v="0"/>
    <m/>
    <x v="1"/>
    <n v="0"/>
    <n v="1"/>
    <n v="0"/>
    <x v="17"/>
    <n v="2"/>
    <n v="5.2631578947368418E-2"/>
    <x v="1"/>
    <n v="5.2631578947368418E-2"/>
    <m/>
    <n v="0"/>
    <m/>
    <m/>
    <n v="1"/>
    <m/>
    <m/>
    <n v="0"/>
    <m/>
    <m/>
    <m/>
    <m/>
    <s v="deserto"/>
    <s v="oases"/>
    <m/>
  </r>
  <r>
    <s v="Standen et al 2021"/>
    <s v="Chile"/>
    <s v="Vale de Azapa "/>
    <s v="Azapa_14"/>
    <s v="375393.00 "/>
    <m/>
    <m/>
    <s v="7951291.00"/>
    <n v="278"/>
    <m/>
    <x v="1"/>
    <n v="2950"/>
    <n v="1350"/>
    <n v="0"/>
    <m/>
    <x v="0"/>
    <n v="1"/>
    <n v="0"/>
    <n v="0"/>
    <x v="18"/>
    <n v="8"/>
    <n v="0.26666666666666666"/>
    <x v="1"/>
    <n v="6.6666666666666666E-2"/>
    <m/>
    <n v="6"/>
    <n v="0.2"/>
    <m/>
    <m/>
    <m/>
    <m/>
    <m/>
    <m/>
    <m/>
    <n v="16"/>
    <n v="4"/>
    <s v="deserto"/>
    <s v="vale"/>
    <s v="agricultura_hoticultura"/>
  </r>
  <r>
    <s v="Standen et al 2021"/>
    <s v="Chile"/>
    <s v="Vale de Azapa "/>
    <s v="Azapa_14"/>
    <s v="375393.00 "/>
    <m/>
    <m/>
    <s v="7951291.00"/>
    <n v="278"/>
    <m/>
    <x v="1"/>
    <n v="2950"/>
    <n v="1350"/>
    <m/>
    <m/>
    <x v="1"/>
    <n v="0"/>
    <n v="1"/>
    <n v="0"/>
    <x v="19"/>
    <n v="2"/>
    <n v="0.125"/>
    <x v="1"/>
    <n v="0.125"/>
    <m/>
    <n v="0"/>
    <m/>
    <m/>
    <m/>
    <m/>
    <m/>
    <m/>
    <m/>
    <m/>
    <n v="12"/>
    <n v="0"/>
    <s v="deserto"/>
    <s v="vale"/>
    <s v="agricultura_hoticultura"/>
  </r>
  <r>
    <s v="Standen et al 2021"/>
    <s v="Chile"/>
    <s v="Vale de Azapa "/>
    <s v="Azapa_70"/>
    <s v="375393.00 "/>
    <m/>
    <m/>
    <s v="7951291.00"/>
    <n v="278"/>
    <m/>
    <x v="1"/>
    <n v="2950"/>
    <n v="1350"/>
    <m/>
    <m/>
    <x v="0"/>
    <n v="1"/>
    <n v="0"/>
    <n v="0"/>
    <x v="20"/>
    <n v="5"/>
    <n v="0.27777777777777779"/>
    <x v="11"/>
    <n v="0.27777777777777779"/>
    <m/>
    <m/>
    <m/>
    <m/>
    <m/>
    <m/>
    <m/>
    <m/>
    <m/>
    <m/>
    <n v="2"/>
    <n v="0"/>
    <m/>
    <m/>
    <m/>
  </r>
  <r>
    <s v="Standen et al 2021"/>
    <s v="Chile"/>
    <s v="Vale de Azapa "/>
    <s v="Azapa_70"/>
    <s v="375393.00 "/>
    <m/>
    <m/>
    <s v="7951291.00"/>
    <n v="278"/>
    <m/>
    <x v="1"/>
    <n v="2950"/>
    <n v="1350"/>
    <m/>
    <m/>
    <x v="1"/>
    <n v="0"/>
    <n v="1"/>
    <n v="0"/>
    <x v="2"/>
    <n v="1"/>
    <n v="8.3333333333333329E-2"/>
    <x v="4"/>
    <n v="8.3333333333333329E-2"/>
    <m/>
    <n v="0"/>
    <m/>
    <m/>
    <m/>
    <m/>
    <m/>
    <m/>
    <m/>
    <m/>
    <n v="4"/>
    <n v="1"/>
    <m/>
    <m/>
    <m/>
  </r>
  <r>
    <s v="Standen et al 2021"/>
    <s v="Chile"/>
    <s v="Vale de Azapa "/>
    <s v="Azapa_71"/>
    <s v="375393.00 "/>
    <m/>
    <m/>
    <s v="7951291.00"/>
    <n v="278"/>
    <m/>
    <x v="1"/>
    <n v="2950"/>
    <n v="1350"/>
    <m/>
    <m/>
    <x v="0"/>
    <n v="1"/>
    <n v="0"/>
    <n v="0"/>
    <x v="21"/>
    <n v="6"/>
    <n v="0.2608695652173913"/>
    <x v="1"/>
    <n v="8.6956521739130432E-2"/>
    <m/>
    <n v="4"/>
    <n v="0.17391304347826086"/>
    <m/>
    <m/>
    <m/>
    <m/>
    <m/>
    <m/>
    <m/>
    <n v="20"/>
    <n v="3"/>
    <m/>
    <m/>
    <m/>
  </r>
  <r>
    <s v="Standen et al 2021"/>
    <s v="Chile"/>
    <s v="Vale de Azapa "/>
    <s v="Azapa_71"/>
    <s v="375393.00 "/>
    <m/>
    <m/>
    <s v="7951291.00"/>
    <n v="278"/>
    <m/>
    <x v="1"/>
    <n v="2950"/>
    <n v="1350"/>
    <m/>
    <m/>
    <x v="1"/>
    <n v="0"/>
    <n v="1"/>
    <n v="0"/>
    <x v="16"/>
    <n v="7"/>
    <n v="0.2413793103448276"/>
    <x v="11"/>
    <n v="0.17241379310344829"/>
    <m/>
    <n v="1"/>
    <n v="3.4482758620689655E-2"/>
    <m/>
    <m/>
    <m/>
    <m/>
    <m/>
    <m/>
    <m/>
    <n v="30"/>
    <n v="6"/>
    <m/>
    <m/>
    <m/>
  </r>
  <r>
    <s v="Standen et al 2021"/>
    <s v="Chile"/>
    <s v="Vale de Azapa "/>
    <s v="Azapa_75"/>
    <s v="375393.00 "/>
    <m/>
    <m/>
    <s v="7951291.00"/>
    <n v="278"/>
    <m/>
    <x v="1"/>
    <n v="2950"/>
    <n v="1350"/>
    <m/>
    <m/>
    <x v="0"/>
    <n v="1"/>
    <n v="0"/>
    <n v="0"/>
    <x v="22"/>
    <n v="4"/>
    <n v="0.2"/>
    <x v="1"/>
    <n v="0.1"/>
    <m/>
    <n v="2"/>
    <n v="0.1"/>
    <m/>
    <m/>
    <m/>
    <m/>
    <m/>
    <m/>
    <m/>
    <n v="8"/>
    <n v="1"/>
    <m/>
    <m/>
    <m/>
  </r>
  <r>
    <s v="Standen et al 2021"/>
    <s v="Chile"/>
    <s v="Vale de Azapa "/>
    <s v="Azapa_75"/>
    <s v="375393.00 "/>
    <m/>
    <m/>
    <s v="7951291.00"/>
    <n v="278"/>
    <m/>
    <x v="1"/>
    <n v="2950"/>
    <n v="1350"/>
    <m/>
    <m/>
    <x v="1"/>
    <n v="0"/>
    <n v="1"/>
    <n v="0"/>
    <x v="23"/>
    <n v="3"/>
    <n v="0.14285714285714285"/>
    <x v="4"/>
    <n v="4.7619047619047616E-2"/>
    <m/>
    <n v="1"/>
    <n v="4.7619047619047616E-2"/>
    <m/>
    <m/>
    <m/>
    <m/>
    <m/>
    <m/>
    <m/>
    <n v="15"/>
    <n v="2"/>
    <m/>
    <m/>
    <m/>
  </r>
  <r>
    <s v="Standen et al 2021"/>
    <s v="Chile"/>
    <s v="Vale de Azapa "/>
    <s v="Azapa_115"/>
    <s v="375393.00 "/>
    <m/>
    <m/>
    <s v="7951291.00"/>
    <n v="278"/>
    <m/>
    <x v="1"/>
    <n v="2950"/>
    <n v="1350"/>
    <m/>
    <m/>
    <x v="0"/>
    <n v="1"/>
    <n v="0"/>
    <n v="0"/>
    <x v="24"/>
    <n v="0"/>
    <m/>
    <x v="0"/>
    <m/>
    <m/>
    <n v="0"/>
    <m/>
    <m/>
    <m/>
    <m/>
    <m/>
    <m/>
    <m/>
    <m/>
    <n v="7"/>
    <n v="0"/>
    <m/>
    <m/>
    <m/>
  </r>
  <r>
    <s v="Standen et al 2021"/>
    <s v="Chile"/>
    <s v="Vale de Azapa "/>
    <s v="Azapa_115"/>
    <s v="375393.00 "/>
    <m/>
    <m/>
    <s v="7951291.00"/>
    <n v="278"/>
    <m/>
    <x v="1"/>
    <n v="2950"/>
    <n v="1350"/>
    <m/>
    <m/>
    <x v="1"/>
    <n v="0"/>
    <n v="1"/>
    <n v="0"/>
    <x v="25"/>
    <n v="1"/>
    <n v="0.125"/>
    <x v="0"/>
    <m/>
    <m/>
    <n v="1"/>
    <n v="0.125"/>
    <m/>
    <m/>
    <m/>
    <m/>
    <m/>
    <m/>
    <m/>
    <n v="7"/>
    <n v="0"/>
    <m/>
    <m/>
    <m/>
  </r>
  <r>
    <s v="Standen et al 2021"/>
    <s v="Chile"/>
    <s v="Vale de Azapa "/>
    <s v="Azapa_122"/>
    <s v="375393.00 "/>
    <m/>
    <m/>
    <s v="7951291.00"/>
    <n v="278"/>
    <m/>
    <x v="1"/>
    <n v="2950"/>
    <n v="1350"/>
    <m/>
    <m/>
    <x v="0"/>
    <n v="1"/>
    <n v="0"/>
    <n v="0"/>
    <x v="26"/>
    <n v="0"/>
    <m/>
    <x v="0"/>
    <m/>
    <m/>
    <n v="0"/>
    <m/>
    <m/>
    <m/>
    <m/>
    <m/>
    <m/>
    <m/>
    <m/>
    <n v="1"/>
    <n v="0"/>
    <m/>
    <m/>
    <m/>
  </r>
  <r>
    <s v="Standen et al 2021"/>
    <s v="Chile"/>
    <s v="Vale de Azapa "/>
    <s v="Azapa_122"/>
    <s v="375393.00 "/>
    <m/>
    <m/>
    <s v="7951291.00"/>
    <n v="278"/>
    <m/>
    <x v="1"/>
    <n v="2950"/>
    <n v="1350"/>
    <m/>
    <m/>
    <x v="1"/>
    <n v="0"/>
    <n v="1"/>
    <n v="0"/>
    <x v="7"/>
    <n v="0"/>
    <m/>
    <x v="0"/>
    <m/>
    <m/>
    <n v="0"/>
    <m/>
    <m/>
    <m/>
    <m/>
    <m/>
    <m/>
    <m/>
    <m/>
    <n v="0"/>
    <n v="0"/>
    <m/>
    <m/>
    <m/>
  </r>
  <r>
    <s v="Standen et al 2021"/>
    <s v="Chile"/>
    <s v="Vale de Azapa "/>
    <s v="Azapa_146"/>
    <s v="375393.00 "/>
    <m/>
    <m/>
    <s v="7951291.00"/>
    <n v="278"/>
    <m/>
    <x v="1"/>
    <n v="2950"/>
    <n v="1350"/>
    <m/>
    <m/>
    <x v="0"/>
    <n v="1"/>
    <n v="0"/>
    <n v="0"/>
    <x v="7"/>
    <n v="3"/>
    <n v="1"/>
    <x v="0"/>
    <m/>
    <m/>
    <n v="3"/>
    <n v="1"/>
    <m/>
    <m/>
    <m/>
    <m/>
    <m/>
    <m/>
    <m/>
    <n v="3"/>
    <n v="3"/>
    <m/>
    <m/>
    <m/>
  </r>
  <r>
    <s v="Standen et al 2021"/>
    <s v="Chile"/>
    <s v="Vale de Azapa "/>
    <s v="Azapa_146"/>
    <s v="375393.00 "/>
    <m/>
    <m/>
    <s v="7951291.00"/>
    <n v="278"/>
    <m/>
    <x v="1"/>
    <n v="2950"/>
    <n v="1350"/>
    <m/>
    <m/>
    <x v="1"/>
    <n v="0"/>
    <n v="1"/>
    <n v="0"/>
    <x v="27"/>
    <n v="0"/>
    <m/>
    <x v="0"/>
    <m/>
    <m/>
    <n v="0"/>
    <m/>
    <m/>
    <m/>
    <m/>
    <m/>
    <m/>
    <m/>
    <m/>
    <n v="0"/>
    <n v="0"/>
    <m/>
    <m/>
    <m/>
  </r>
  <r>
    <s v="Standen et al 2021"/>
    <s v="Chile"/>
    <s v="Vale de Azapa "/>
    <s v="Az_28614"/>
    <s v="375393.00 "/>
    <m/>
    <m/>
    <s v="7951291.00"/>
    <n v="278"/>
    <m/>
    <x v="1"/>
    <n v="2950"/>
    <n v="1350"/>
    <m/>
    <m/>
    <x v="0"/>
    <n v="1"/>
    <n v="0"/>
    <n v="0"/>
    <x v="26"/>
    <n v="1"/>
    <n v="1"/>
    <x v="0"/>
    <m/>
    <m/>
    <n v="1"/>
    <n v="1"/>
    <m/>
    <m/>
    <m/>
    <m/>
    <m/>
    <m/>
    <m/>
    <n v="0"/>
    <n v="0"/>
    <m/>
    <m/>
    <m/>
  </r>
  <r>
    <s v="Tung 2007 e Tung 2012"/>
    <s v="Peru"/>
    <s v="Ayacucho"/>
    <s v="Conchopata"/>
    <s v="579248.86"/>
    <m/>
    <m/>
    <s v="8545412.33"/>
    <n v="2839"/>
    <s v="Pré_Wari_Huarpa"/>
    <x v="3"/>
    <n v="1700"/>
    <n v="1350"/>
    <n v="0"/>
    <m/>
    <x v="0"/>
    <n v="1"/>
    <n v="0"/>
    <n v="0"/>
    <x v="26"/>
    <n v="1"/>
    <n v="1"/>
    <x v="4"/>
    <n v="1"/>
    <m/>
    <n v="0"/>
    <m/>
    <m/>
    <n v="0"/>
    <m/>
    <m/>
    <n v="0"/>
    <m/>
    <m/>
    <m/>
    <m/>
    <s v="frio_de_montanha"/>
    <s v="vale"/>
    <m/>
  </r>
  <r>
    <s v="Tung 2007 e Tung 2012"/>
    <s v="Peru"/>
    <s v="Ayacucho"/>
    <s v="Conchopata"/>
    <s v="579248.86"/>
    <m/>
    <m/>
    <s v="8545412.33"/>
    <n v="2839"/>
    <s v="Pré_Wari_Huarpa"/>
    <x v="3"/>
    <n v="1700"/>
    <n v="1350"/>
    <n v="0"/>
    <m/>
    <x v="1"/>
    <n v="0"/>
    <n v="1"/>
    <n v="0"/>
    <x v="1"/>
    <n v="2"/>
    <n v="0.5"/>
    <x v="1"/>
    <n v="0.5"/>
    <m/>
    <n v="0"/>
    <m/>
    <m/>
    <n v="0"/>
    <m/>
    <m/>
    <n v="0"/>
    <m/>
    <m/>
    <n v="9"/>
    <m/>
    <s v="frio_de_montanha"/>
    <s v="vale"/>
    <m/>
  </r>
  <r>
    <s v="Tung 2007 e Tung 2012"/>
    <s v="Peru"/>
    <s v="Ayacucho"/>
    <s v="Conchopata"/>
    <s v="579248.86"/>
    <m/>
    <m/>
    <s v="8545412.33"/>
    <n v="2839"/>
    <s v="Pré_Wari_Huarpa"/>
    <x v="3"/>
    <n v="1700"/>
    <n v="1350"/>
    <n v="0"/>
    <m/>
    <x v="2"/>
    <n v="0"/>
    <n v="0"/>
    <n v="1"/>
    <x v="28"/>
    <n v="0"/>
    <n v="0"/>
    <x v="0"/>
    <m/>
    <m/>
    <n v="0"/>
    <m/>
    <m/>
    <n v="0"/>
    <m/>
    <m/>
    <n v="0"/>
    <m/>
    <m/>
    <m/>
    <m/>
    <s v="frio_de_montanha"/>
    <s v="vale"/>
    <m/>
  </r>
  <r>
    <s v="Tung 2007, Tung 2012, Tung 2008"/>
    <s v="Peru"/>
    <s v="Ayacucho"/>
    <s v="Conchopata"/>
    <s v="579248.86"/>
    <m/>
    <m/>
    <s v="8545412.33"/>
    <n v="2839"/>
    <s v="Wari"/>
    <x v="2"/>
    <n v="1300"/>
    <n v="1150"/>
    <n v="0"/>
    <m/>
    <x v="0"/>
    <n v="1"/>
    <n v="0"/>
    <n v="0"/>
    <x v="29"/>
    <n v="4"/>
    <n v="0.2857142857142857"/>
    <x v="12"/>
    <n v="0.2857142857142857"/>
    <m/>
    <n v="0"/>
    <m/>
    <m/>
    <n v="2"/>
    <m/>
    <m/>
    <n v="4"/>
    <m/>
    <m/>
    <n v="0"/>
    <m/>
    <s v="frio_de_montanha"/>
    <s v="vale"/>
    <m/>
  </r>
  <r>
    <s v="Tung 2007 e Tung 2012"/>
    <s v="Peru"/>
    <s v="Ayacucho"/>
    <s v="Conchopata"/>
    <s v="579248.86"/>
    <m/>
    <m/>
    <s v="8545412.33"/>
    <n v="2839"/>
    <s v="Wari"/>
    <x v="2"/>
    <n v="1300"/>
    <n v="1150"/>
    <n v="0"/>
    <m/>
    <x v="1"/>
    <n v="0"/>
    <n v="1"/>
    <n v="0"/>
    <x v="30"/>
    <n v="6"/>
    <n v="0.24"/>
    <x v="13"/>
    <n v="0.24"/>
    <m/>
    <n v="0"/>
    <m/>
    <m/>
    <n v="0"/>
    <m/>
    <m/>
    <n v="7"/>
    <m/>
    <m/>
    <n v="0"/>
    <m/>
    <s v="frio_de_montanha"/>
    <s v="vale"/>
    <m/>
  </r>
  <r>
    <s v="Tung 2007 e Tung 2012"/>
    <s v="Peru"/>
    <s v="Ayacucho"/>
    <s v="Conchopata"/>
    <s v="579248.86"/>
    <m/>
    <m/>
    <s v="8545412.33"/>
    <n v="2839"/>
    <s v="Wari"/>
    <x v="2"/>
    <n v="1300"/>
    <n v="1150"/>
    <n v="0"/>
    <m/>
    <x v="2"/>
    <n v="0"/>
    <n v="0"/>
    <n v="1"/>
    <x v="31"/>
    <n v="0"/>
    <m/>
    <x v="0"/>
    <m/>
    <m/>
    <n v="0"/>
    <m/>
    <m/>
    <n v="0"/>
    <m/>
    <m/>
    <n v="0"/>
    <m/>
    <m/>
    <n v="0"/>
    <m/>
    <s v="frio_de_montanha"/>
    <s v="vale"/>
    <m/>
  </r>
  <r>
    <s v="Tung 2007 e Tung 2012"/>
    <s v="Peru"/>
    <s v="Ayacucho"/>
    <s v="Conchopata"/>
    <s v="579248.86"/>
    <m/>
    <m/>
    <s v="8545412.33"/>
    <n v="2839"/>
    <s v="Wari"/>
    <x v="2"/>
    <n v="1300"/>
    <n v="1150"/>
    <n v="0"/>
    <m/>
    <x v="2"/>
    <n v="0"/>
    <n v="0"/>
    <n v="1"/>
    <x v="27"/>
    <n v="0"/>
    <m/>
    <x v="0"/>
    <m/>
    <m/>
    <n v="0"/>
    <e v="#DIV/0!"/>
    <m/>
    <n v="0"/>
    <m/>
    <m/>
    <n v="0"/>
    <m/>
    <m/>
    <n v="3885"/>
    <n v="62"/>
    <s v="frio_de_montanha"/>
    <s v="vale"/>
    <m/>
  </r>
  <r>
    <s v="Tung 2007 e Tung 2012"/>
    <s v="Peru"/>
    <s v="Vale de Majes"/>
    <s v="Beringa"/>
    <s v="771511.57"/>
    <m/>
    <m/>
    <s v="8206300.40"/>
    <n v="477"/>
    <s v="Wari"/>
    <x v="2"/>
    <n v="1300"/>
    <n v="1150"/>
    <n v="0"/>
    <m/>
    <x v="2"/>
    <n v="0"/>
    <n v="0"/>
    <n v="1"/>
    <x v="32"/>
    <n v="13"/>
    <n v="0.33333333333333331"/>
    <x v="14"/>
    <n v="0.23076923076923078"/>
    <m/>
    <n v="3"/>
    <n v="7.6923076923076927E-2"/>
    <m/>
    <n v="5"/>
    <m/>
    <m/>
    <n v="11"/>
    <m/>
    <m/>
    <n v="5831"/>
    <n v="97"/>
    <s v="frio_de_montanha"/>
    <s v="vale"/>
    <m/>
  </r>
  <r>
    <s v="Tung 2007 e Tung 2012"/>
    <s v="Peru"/>
    <s v="Vale de Majes"/>
    <s v="La_Real"/>
    <s v="771511.57"/>
    <m/>
    <m/>
    <s v="8206300.40"/>
    <n v="477"/>
    <s v="Wari"/>
    <x v="2"/>
    <n v="1300"/>
    <n v="1150"/>
    <n v="0"/>
    <m/>
    <x v="2"/>
    <n v="0"/>
    <n v="0"/>
    <n v="1"/>
    <x v="33"/>
    <n v="32"/>
    <n v="0.30769230769230771"/>
    <x v="15"/>
    <n v="0.25961538461538464"/>
    <m/>
    <n v="3"/>
    <n v="2.8846153846153848E-2"/>
    <m/>
    <n v="27"/>
    <m/>
    <m/>
    <n v="13"/>
    <m/>
    <m/>
    <n v="124"/>
    <n v="21"/>
    <s v="frio_de_montanha"/>
    <s v="vale"/>
    <m/>
  </r>
  <r>
    <s v="Tung 2008"/>
    <s v="Peru"/>
    <s v="Ayacucho"/>
    <s v="Huari_Monqachayoq"/>
    <s v="579248.86"/>
    <m/>
    <m/>
    <s v="8545412.33"/>
    <n v="2839"/>
    <s v="pós-Wari"/>
    <x v="4"/>
    <n v="930"/>
    <n v="520"/>
    <n v="1"/>
    <s v="Beta"/>
    <x v="0"/>
    <n v="1"/>
    <n v="0"/>
    <n v="0"/>
    <x v="20"/>
    <n v="12"/>
    <n v="0.66666666666666663"/>
    <x v="16"/>
    <n v="0.66666666666666663"/>
    <n v="19"/>
    <n v="9"/>
    <n v="0.5"/>
    <n v="14"/>
    <n v="11"/>
    <n v="8"/>
    <n v="3"/>
    <n v="9"/>
    <n v="4"/>
    <n v="5"/>
    <n v="0"/>
    <n v="0"/>
    <s v="frio_de_montanha"/>
    <s v="vale"/>
    <m/>
  </r>
  <r>
    <s v="Tung 2008"/>
    <s v="Peru"/>
    <s v="Ayacucho"/>
    <s v="Huari_Monqachayoq"/>
    <s v="579248.86"/>
    <m/>
    <m/>
    <s v="8545412.33"/>
    <n v="2839"/>
    <s v="pós-Wari"/>
    <x v="4"/>
    <n v="930"/>
    <n v="520"/>
    <n v="1"/>
    <s v="Beta"/>
    <x v="1"/>
    <n v="0"/>
    <n v="1"/>
    <n v="0"/>
    <x v="5"/>
    <n v="9"/>
    <n v="0.81818181818181823"/>
    <x v="17"/>
    <n v="0.72727272727272729"/>
    <n v="21"/>
    <n v="4"/>
    <n v="0.36363636363636365"/>
    <n v="7"/>
    <n v="16"/>
    <n v="13"/>
    <n v="3"/>
    <n v="7"/>
    <n v="5"/>
    <n v="2"/>
    <n v="0"/>
    <n v="0"/>
    <s v="frio_de_montanha"/>
    <s v="vale"/>
    <m/>
  </r>
  <r>
    <s v="Kurin 2012"/>
    <s v="Peru"/>
    <s v="Andahuayalas"/>
    <s v="Turpo"/>
    <s v="664896.84 "/>
    <m/>
    <m/>
    <s v="8475670.78"/>
    <n v="3206"/>
    <s v="Wari"/>
    <x v="2"/>
    <n v="1300"/>
    <n v="1150"/>
    <n v="0"/>
    <m/>
    <x v="0"/>
    <n v="1"/>
    <n v="0"/>
    <n v="0"/>
    <x v="5"/>
    <n v="2"/>
    <n v="0.18181818181818182"/>
    <x v="1"/>
    <n v="0.18181818181818182"/>
    <n v="4"/>
    <n v="0"/>
    <m/>
    <n v="0"/>
    <n v="3"/>
    <n v="3"/>
    <n v="0"/>
    <n v="1"/>
    <n v="1"/>
    <n v="0"/>
    <m/>
    <m/>
    <m/>
    <m/>
    <m/>
  </r>
  <r>
    <s v="Kurin 2012"/>
    <s v="Peru"/>
    <s v="Andahuayalas"/>
    <s v="Turpo"/>
    <s v="664896.84 "/>
    <m/>
    <m/>
    <s v="8475670.78"/>
    <n v="3206"/>
    <s v="Wari"/>
    <x v="2"/>
    <n v="1300"/>
    <n v="1150"/>
    <n v="0"/>
    <m/>
    <x v="1"/>
    <n v="0"/>
    <n v="1"/>
    <n v="0"/>
    <x v="31"/>
    <n v="0"/>
    <m/>
    <x v="0"/>
    <m/>
    <n v="0"/>
    <n v="0"/>
    <m/>
    <n v="0"/>
    <n v="0"/>
    <n v="0"/>
    <n v="0"/>
    <n v="0"/>
    <n v="0"/>
    <n v="0"/>
    <m/>
    <m/>
    <m/>
    <m/>
    <m/>
  </r>
  <r>
    <s v="Kurin 2012"/>
    <s v="Peru"/>
    <s v="Andahuayalas"/>
    <s v="Turpo"/>
    <s v="664896.84 "/>
    <m/>
    <m/>
    <s v="8475670.78"/>
    <n v="3206"/>
    <s v="Wari"/>
    <x v="2"/>
    <n v="1300"/>
    <n v="1150"/>
    <n v="0"/>
    <m/>
    <x v="2"/>
    <n v="0"/>
    <n v="0"/>
    <n v="1"/>
    <x v="34"/>
    <m/>
    <m/>
    <x v="18"/>
    <m/>
    <m/>
    <m/>
    <m/>
    <m/>
    <m/>
    <m/>
    <m/>
    <m/>
    <m/>
    <m/>
    <n v="330"/>
    <n v="12"/>
    <s v="frio_de_montanha"/>
    <s v="Coli"/>
    <s v="Agricutura"/>
  </r>
  <r>
    <s v="Kurin 2012"/>
    <s v="Peru"/>
    <s v="Andahuayalas"/>
    <s v="Pucullu"/>
    <s v="676574.28"/>
    <m/>
    <m/>
    <s v="8496364.15"/>
    <n v="3006"/>
    <s v="Quechua"/>
    <x v="4"/>
    <n v="950"/>
    <n v="400"/>
    <n v="0"/>
    <m/>
    <x v="0"/>
    <n v="1"/>
    <n v="0"/>
    <n v="0"/>
    <x v="35"/>
    <n v="12"/>
    <n v="0.8"/>
    <x v="18"/>
    <m/>
    <n v="15"/>
    <m/>
    <m/>
    <n v="5"/>
    <n v="11"/>
    <n v="11"/>
    <n v="0"/>
    <n v="2"/>
    <n v="1"/>
    <n v="1"/>
    <n v="0"/>
    <n v="0"/>
    <s v="frio_de_montanha"/>
    <s v="Coli"/>
    <s v="Agricutura"/>
  </r>
  <r>
    <s v="Kurin 2012"/>
    <s v="Peru"/>
    <s v="Andahuayalas"/>
    <s v="Pucullu"/>
    <s v="676574.28"/>
    <m/>
    <m/>
    <s v="8496364.15"/>
    <n v="3006"/>
    <s v="Quechua"/>
    <x v="4"/>
    <n v="950"/>
    <n v="400"/>
    <n v="0"/>
    <m/>
    <x v="1"/>
    <n v="0"/>
    <n v="1"/>
    <n v="0"/>
    <x v="36"/>
    <n v="5"/>
    <n v="0.5"/>
    <x v="18"/>
    <m/>
    <n v="12"/>
    <n v="0"/>
    <m/>
    <n v="0"/>
    <n v="2"/>
    <n v="2"/>
    <n v="0"/>
    <n v="8"/>
    <n v="8"/>
    <n v="0"/>
    <n v="0"/>
    <n v="0"/>
    <s v="frio_de_montanha"/>
    <s v="Coli"/>
    <s v="Agricutura"/>
  </r>
  <r>
    <s v="Kurin 2012"/>
    <s v="Peru"/>
    <s v="Andahuayalas"/>
    <s v="Ranracancha"/>
    <s v="652068.68"/>
    <m/>
    <m/>
    <s v="8503043.89"/>
    <n v="3416"/>
    <s v="Chanka"/>
    <x v="4"/>
    <n v="950"/>
    <n v="400"/>
    <n v="0"/>
    <m/>
    <x v="0"/>
    <n v="1"/>
    <n v="0"/>
    <n v="0"/>
    <x v="37"/>
    <n v="11"/>
    <n v="0.57894736842105265"/>
    <x v="18"/>
    <m/>
    <n v="22"/>
    <m/>
    <m/>
    <n v="9"/>
    <n v="13"/>
    <n v="8"/>
    <n v="5"/>
    <n v="5"/>
    <n v="5"/>
    <n v="0"/>
    <n v="0"/>
    <n v="0"/>
    <s v="frio_de_montanha"/>
    <s v="Coli"/>
    <s v="Agricutura"/>
  </r>
  <r>
    <s v="Kurin 2012"/>
    <s v="Peru"/>
    <s v="Andahuayalas"/>
    <s v="Ranracancha"/>
    <s v="652068.68"/>
    <m/>
    <m/>
    <s v="8503043.89"/>
    <n v="3416"/>
    <s v="Chanka"/>
    <x v="4"/>
    <n v="950"/>
    <n v="400"/>
    <n v="0"/>
    <m/>
    <x v="1"/>
    <n v="0"/>
    <n v="1"/>
    <n v="0"/>
    <x v="38"/>
    <n v="11"/>
    <n v="0.6470588235294118"/>
    <x v="18"/>
    <m/>
    <n v="9"/>
    <m/>
    <m/>
    <n v="4"/>
    <n v="4"/>
    <n v="2"/>
    <n v="2"/>
    <n v="4"/>
    <n v="3"/>
    <n v="1"/>
    <n v="0"/>
    <n v="0"/>
    <s v="frio_de_montanha"/>
    <s v="Coli"/>
    <s v="Agricutura"/>
  </r>
  <r>
    <s v="Kurin 2012"/>
    <s v="Peru"/>
    <s v="Andahuayalas"/>
    <s v="Ranracancha"/>
    <s v="652068.68"/>
    <m/>
    <m/>
    <s v="8503043.89"/>
    <n v="3416"/>
    <s v="Chanka"/>
    <x v="4"/>
    <n v="950"/>
    <n v="400"/>
    <n v="0"/>
    <m/>
    <x v="2"/>
    <n v="0"/>
    <n v="0"/>
    <n v="1"/>
    <x v="26"/>
    <n v="1"/>
    <n v="1"/>
    <x v="0"/>
    <m/>
    <n v="0"/>
    <n v="1"/>
    <n v="1"/>
    <n v="1"/>
    <n v="0"/>
    <n v="0"/>
    <n v="0"/>
    <n v="1"/>
    <n v="0"/>
    <n v="1"/>
    <n v="0"/>
    <n v="0"/>
    <s v="frio_de_montanha"/>
    <s v="Coli"/>
    <s v="Agricutura"/>
  </r>
  <r>
    <s v="Kurin 2012"/>
    <s v="Peru"/>
    <s v="Andahuayalas"/>
    <s v="Cachi"/>
    <s v="650047.00"/>
    <m/>
    <m/>
    <s v="8477059.00"/>
    <n v="319"/>
    <s v="Chanka"/>
    <x v="4"/>
    <n v="950"/>
    <n v="400"/>
    <n v="0"/>
    <m/>
    <x v="0"/>
    <n v="1"/>
    <n v="0"/>
    <n v="0"/>
    <x v="3"/>
    <n v="36"/>
    <n v="0.5714285714285714"/>
    <x v="18"/>
    <m/>
    <n v="43"/>
    <m/>
    <m/>
    <n v="21"/>
    <n v="24"/>
    <n v="17"/>
    <n v="7"/>
    <n v="10"/>
    <n v="10"/>
    <n v="0"/>
    <n v="0"/>
    <n v="0"/>
    <s v="frio_de_montanha"/>
    <s v="vale"/>
    <s v="Agricutura"/>
  </r>
  <r>
    <s v="Kurin 2012"/>
    <s v="Peru"/>
    <s v="Andahuayalas"/>
    <s v="Cachi"/>
    <s v="650047.00"/>
    <m/>
    <m/>
    <s v="8477059.00"/>
    <n v="319"/>
    <s v="Chanka"/>
    <x v="4"/>
    <n v="950"/>
    <n v="400"/>
    <n v="0"/>
    <m/>
    <x v="1"/>
    <n v="0"/>
    <n v="1"/>
    <n v="0"/>
    <x v="39"/>
    <n v="45"/>
    <n v="0.625"/>
    <x v="18"/>
    <m/>
    <n v="54"/>
    <m/>
    <m/>
    <n v="38"/>
    <n v="27"/>
    <n v="15"/>
    <n v="12"/>
    <n v="11"/>
    <n v="4"/>
    <n v="7"/>
    <n v="0"/>
    <n v="0"/>
    <s v="frio_de_montanha"/>
    <s v="vale"/>
    <s v="Agricutura"/>
  </r>
  <r>
    <s v="Kurin 2012"/>
    <s v="Peru"/>
    <s v="Andahuayalas"/>
    <s v="Cachi"/>
    <s v="650047.00"/>
    <m/>
    <m/>
    <s v="8477059.00"/>
    <n v="319"/>
    <s v="Chanka"/>
    <x v="4"/>
    <n v="950"/>
    <n v="400"/>
    <n v="0"/>
    <m/>
    <x v="2"/>
    <n v="0"/>
    <n v="0"/>
    <n v="1"/>
    <x v="40"/>
    <n v="3"/>
    <n v="0.1111111111111111"/>
    <x v="18"/>
    <m/>
    <n v="2"/>
    <m/>
    <m/>
    <n v="5"/>
    <n v="4"/>
    <n v="1"/>
    <n v="3"/>
    <n v="1"/>
    <n v="0"/>
    <n v="1"/>
    <n v="0"/>
    <n v="0"/>
    <s v="frio_de_montanha"/>
    <s v="vale"/>
    <s v="Agricutura"/>
  </r>
  <r>
    <s v="Kurin 2012"/>
    <s v="Peru"/>
    <s v="Andahuayalas"/>
    <s v="tividad_Museum_collection"/>
    <s v="659135.65"/>
    <m/>
    <m/>
    <s v="8478409.38"/>
    <n v="3049"/>
    <s v="Chanka"/>
    <x v="4"/>
    <n v="950"/>
    <n v="400"/>
    <n v="0"/>
    <m/>
    <x v="0"/>
    <n v="1"/>
    <n v="0"/>
    <n v="0"/>
    <x v="19"/>
    <n v="11"/>
    <n v="0.6875"/>
    <x v="18"/>
    <m/>
    <n v="6"/>
    <m/>
    <m/>
    <n v="3"/>
    <n v="2"/>
    <n v="1"/>
    <n v="1"/>
    <n v="3"/>
    <n v="1"/>
    <n v="2"/>
    <n v="0"/>
    <n v="0"/>
    <s v="frio_de_montanha"/>
    <s v="vale"/>
    <s v="Agricutura"/>
  </r>
  <r>
    <s v="Kurin 2012"/>
    <s v="Peru"/>
    <s v="Andahuayalas"/>
    <s v="tividad_Museum_collection"/>
    <s v="659135.65"/>
    <m/>
    <m/>
    <s v="8478409.38"/>
    <n v="3049"/>
    <s v="Chanka"/>
    <x v="4"/>
    <n v="950"/>
    <n v="400"/>
    <n v="0"/>
    <m/>
    <x v="2"/>
    <n v="0"/>
    <n v="1"/>
    <n v="0"/>
    <x v="7"/>
    <n v="3"/>
    <n v="1"/>
    <x v="4"/>
    <n v="0.33333333333333331"/>
    <n v="1"/>
    <n v="2"/>
    <n v="0.66666666666666663"/>
    <n v="2"/>
    <n v="1"/>
    <n v="0"/>
    <n v="1"/>
    <n v="0"/>
    <n v="0"/>
    <n v="0"/>
    <n v="0"/>
    <n v="0"/>
    <s v="frio_de_montanha"/>
    <s v="vale"/>
    <s v="Agricutura"/>
  </r>
  <r>
    <s v="Sacaffidi e Tung 2020"/>
    <s v="Peru"/>
    <s v="Vale de Majes"/>
    <s v="Uraca"/>
    <s v="759998.72"/>
    <m/>
    <m/>
    <s v="8204907.90"/>
    <n v="1173"/>
    <s v="Wari inicial"/>
    <x v="6"/>
    <n v="1650"/>
    <n v="1200"/>
    <n v="0"/>
    <m/>
    <x v="0"/>
    <n v="1"/>
    <n v="0"/>
    <n v="0"/>
    <x v="41"/>
    <n v="52"/>
    <n v="0.8"/>
    <x v="19"/>
    <n v="0.7384615384615385"/>
    <n v="132"/>
    <n v="5"/>
    <n v="7.6923076923076927E-2"/>
    <n v="7"/>
    <n v="67"/>
    <n v="67"/>
    <n v="0"/>
    <n v="21"/>
    <n v="18"/>
    <n v="3"/>
    <n v="0"/>
    <n v="0"/>
    <m/>
    <s v="vale"/>
    <s v="Agricutura"/>
  </r>
  <r>
    <s v="Sacaffidi e Tung 2020"/>
    <s v="Peru"/>
    <s v="Vale de Majes"/>
    <s v="Uraca"/>
    <s v="759998.72"/>
    <m/>
    <m/>
    <s v="8204907.90"/>
    <n v="1173"/>
    <s v="Wari inicial"/>
    <x v="6"/>
    <n v="1650"/>
    <n v="1200"/>
    <n v="0"/>
    <m/>
    <x v="2"/>
    <n v="0"/>
    <n v="1"/>
    <n v="0"/>
    <x v="42"/>
    <n v="15"/>
    <n v="0.44117647058823528"/>
    <x v="7"/>
    <n v="0.44117647058823528"/>
    <n v="26"/>
    <n v="0"/>
    <m/>
    <n v="0"/>
    <n v="14"/>
    <n v="14"/>
    <n v="0"/>
    <n v="8"/>
    <n v="8"/>
    <n v="0"/>
    <n v="0"/>
    <n v="0"/>
    <m/>
    <s v="vale"/>
    <s v="Agricutura"/>
  </r>
  <r>
    <s v="Pecheckin e Delgado 2006"/>
    <s v="Peru"/>
    <s v="Vale de Lurín"/>
    <s v="Villa_El_Salvador_XII"/>
    <s v="287513.00"/>
    <m/>
    <m/>
    <s v="8649832.00"/>
    <n v="115"/>
    <s v="Villa El Salvador XII"/>
    <x v="3"/>
    <n v="2050"/>
    <n v="1850"/>
    <n v="0"/>
    <m/>
    <x v="0"/>
    <n v="1"/>
    <n v="0"/>
    <n v="0"/>
    <x v="18"/>
    <n v="6"/>
    <n v="0.2"/>
    <x v="18"/>
    <m/>
    <m/>
    <m/>
    <m/>
    <m/>
    <m/>
    <m/>
    <m/>
    <m/>
    <m/>
    <m/>
    <n v="32"/>
    <n v="7"/>
    <s v="deserto"/>
    <s v="costa"/>
    <m/>
  </r>
  <r>
    <s v="Pecheckin e Delgado 2006"/>
    <s v="Peru"/>
    <s v="Vale de Lurín"/>
    <s v="Villa_El_Salvador_XII"/>
    <s v="287513.00"/>
    <m/>
    <m/>
    <s v="8649832.00"/>
    <n v="115"/>
    <s v="Villa El Salvador XII"/>
    <x v="3"/>
    <n v="2050"/>
    <n v="1850"/>
    <n v="0"/>
    <m/>
    <x v="1"/>
    <n v="0"/>
    <n v="1"/>
    <n v="0"/>
    <x v="43"/>
    <n v="3"/>
    <n v="9.6774193548387094E-2"/>
    <x v="18"/>
    <m/>
    <m/>
    <m/>
    <m/>
    <m/>
    <m/>
    <m/>
    <m/>
    <m/>
    <m/>
    <m/>
    <n v="27"/>
    <n v="8"/>
    <s v="deserto"/>
    <s v="costa"/>
    <m/>
  </r>
  <r>
    <s v="McCool et al 2021"/>
    <s v="Peru"/>
    <s v="Vale Aja"/>
    <s v="Ayaorcco"/>
    <s v="509471.05"/>
    <m/>
    <m/>
    <s v="8363157.49 "/>
    <n v="881"/>
    <s v="Nasca"/>
    <x v="4"/>
    <n v="1000"/>
    <n v="500"/>
    <m/>
    <m/>
    <x v="0"/>
    <n v="1"/>
    <n v="0"/>
    <n v="0"/>
    <x v="44"/>
    <n v="10"/>
    <n v="0.35714285714285715"/>
    <x v="20"/>
    <n v="0.25"/>
    <n v="10"/>
    <n v="3"/>
    <n v="0.10714285714285714"/>
    <n v="3"/>
    <m/>
    <m/>
    <m/>
    <n v="1"/>
    <m/>
    <m/>
    <m/>
    <m/>
    <m/>
    <s v="vale"/>
    <m/>
  </r>
  <r>
    <s v="McCool et al 2021"/>
    <s v="Peru"/>
    <s v="Tierras Blancas"/>
    <s v="Ayapata"/>
    <s v="509471.05"/>
    <m/>
    <m/>
    <s v="8363157.49 "/>
    <n v="881"/>
    <s v="Nasca"/>
    <x v="4"/>
    <n v="1000"/>
    <n v="500"/>
    <m/>
    <m/>
    <x v="0"/>
    <n v="1"/>
    <n v="0"/>
    <n v="0"/>
    <x v="45"/>
    <n v="37"/>
    <n v="0.68518518518518523"/>
    <x v="21"/>
    <n v="0.59259259259259256"/>
    <n v="70"/>
    <n v="7"/>
    <n v="0.12962962962962962"/>
    <n v="15"/>
    <m/>
    <m/>
    <m/>
    <m/>
    <m/>
    <m/>
    <m/>
    <m/>
    <m/>
    <m/>
    <m/>
  </r>
  <r>
    <s v="McCool et al 2021"/>
    <s v="Peru"/>
    <s v="Las Trancas"/>
    <s v="C. Tribolpata"/>
    <s v="509471.05"/>
    <m/>
    <m/>
    <s v="8363157.49 "/>
    <n v="881"/>
    <s v="Nasca"/>
    <x v="4"/>
    <n v="1000"/>
    <n v="500"/>
    <m/>
    <m/>
    <x v="0"/>
    <n v="1"/>
    <n v="0"/>
    <n v="0"/>
    <x v="24"/>
    <n v="4"/>
    <n v="0.44444444444444442"/>
    <x v="12"/>
    <n v="0.44444444444444442"/>
    <n v="14"/>
    <n v="1"/>
    <n v="0.1111111111111111"/>
    <n v="1"/>
    <m/>
    <m/>
    <m/>
    <m/>
    <m/>
    <m/>
    <m/>
    <m/>
    <m/>
    <m/>
    <m/>
  </r>
  <r>
    <s v="McCool et al 2021"/>
    <s v="Peru"/>
    <s v="Vale Aja"/>
    <s v="Ayaorcco"/>
    <s v="509471.05"/>
    <m/>
    <m/>
    <s v="8363157.49 "/>
    <n v="881"/>
    <s v="Nasca"/>
    <x v="4"/>
    <n v="1000"/>
    <n v="500"/>
    <m/>
    <m/>
    <x v="1"/>
    <n v="0"/>
    <n v="1"/>
    <n v="0"/>
    <x v="46"/>
    <n v="8"/>
    <n v="0.24242424242424243"/>
    <x v="13"/>
    <n v="0.18181818181818182"/>
    <n v="8"/>
    <n v="3"/>
    <n v="9.0909090909090912E-2"/>
    <n v="6"/>
    <m/>
    <m/>
    <m/>
    <m/>
    <m/>
    <m/>
    <m/>
    <m/>
    <m/>
    <m/>
    <m/>
  </r>
  <r>
    <s v="McCool et al 2021"/>
    <s v="Peru"/>
    <s v="Tierras Blancas"/>
    <s v="Ayapata"/>
    <s v="509471.05"/>
    <m/>
    <m/>
    <s v="8363157.49 "/>
    <n v="881"/>
    <s v="Nasca"/>
    <x v="4"/>
    <n v="1000"/>
    <n v="500"/>
    <m/>
    <m/>
    <x v="1"/>
    <n v="0"/>
    <n v="1"/>
    <n v="0"/>
    <x v="47"/>
    <n v="20"/>
    <n v="0.4"/>
    <x v="22"/>
    <n v="0.32"/>
    <n v="22"/>
    <n v="8"/>
    <n v="0.16"/>
    <n v="16"/>
    <m/>
    <m/>
    <m/>
    <m/>
    <m/>
    <m/>
    <m/>
    <m/>
    <m/>
    <m/>
    <m/>
  </r>
  <r>
    <s v="McCool et al 2021"/>
    <s v="Peru"/>
    <s v="Las Trancas"/>
    <s v="C. Tribolpata"/>
    <s v="509471.05"/>
    <m/>
    <m/>
    <s v="8363157.49 "/>
    <n v="881"/>
    <s v="Nasca"/>
    <x v="4"/>
    <n v="1000"/>
    <n v="500"/>
    <m/>
    <m/>
    <x v="1"/>
    <n v="0"/>
    <n v="1"/>
    <n v="0"/>
    <x v="29"/>
    <n v="6"/>
    <n v="0.42857142857142855"/>
    <x v="11"/>
    <n v="0.35714285714285715"/>
    <n v="9"/>
    <n v="2"/>
    <n v="0.14285714285714285"/>
    <n v="2"/>
    <m/>
    <m/>
    <m/>
    <m/>
    <m/>
    <m/>
    <m/>
    <m/>
    <m/>
    <m/>
    <m/>
  </r>
  <r>
    <s v="McCool et al 2021"/>
    <s v="Peru"/>
    <s v="Vale Aja"/>
    <s v="Ayaorcco"/>
    <s v="509471.05"/>
    <m/>
    <m/>
    <s v="8363157.49 "/>
    <n v="881"/>
    <s v="Nasca"/>
    <x v="4"/>
    <n v="1000"/>
    <n v="500"/>
    <m/>
    <m/>
    <x v="2"/>
    <n v="0"/>
    <n v="0"/>
    <n v="1"/>
    <x v="36"/>
    <n v="3"/>
    <n v="0.3"/>
    <x v="23"/>
    <n v="0.3"/>
    <n v="3"/>
    <n v="0"/>
    <m/>
    <n v="0"/>
    <m/>
    <m/>
    <m/>
    <m/>
    <m/>
    <m/>
    <m/>
    <m/>
    <m/>
    <m/>
    <m/>
  </r>
  <r>
    <s v="McCool et al 2021"/>
    <s v="Peru"/>
    <s v="Tierras Blancas"/>
    <s v="Ayapata"/>
    <s v="509471.05"/>
    <m/>
    <m/>
    <s v="8363157.49 "/>
    <n v="881"/>
    <s v="Nasca"/>
    <x v="4"/>
    <n v="1000"/>
    <n v="500"/>
    <m/>
    <m/>
    <x v="2"/>
    <n v="0"/>
    <n v="0"/>
    <n v="1"/>
    <x v="28"/>
    <n v="4"/>
    <n v="0.66666666666666663"/>
    <x v="12"/>
    <n v="0.66666666666666663"/>
    <n v="7"/>
    <n v="2"/>
    <n v="0.33333333333333331"/>
    <n v="4"/>
    <m/>
    <m/>
    <m/>
    <m/>
    <m/>
    <m/>
    <m/>
    <m/>
    <m/>
    <m/>
    <m/>
  </r>
  <r>
    <s v="McCool et al 2021"/>
    <s v="Peru"/>
    <s v="Las Trancas"/>
    <s v="C. Tribolpata"/>
    <s v="509471.05"/>
    <m/>
    <m/>
    <s v="8363157.49 "/>
    <n v="881"/>
    <s v="Nasca"/>
    <x v="4"/>
    <n v="1000"/>
    <n v="500"/>
    <m/>
    <m/>
    <x v="2"/>
    <n v="0"/>
    <n v="0"/>
    <n v="1"/>
    <x v="7"/>
    <n v="0"/>
    <m/>
    <x v="0"/>
    <m/>
    <n v="0"/>
    <n v="0"/>
    <m/>
    <n v="0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Q13" firstHeaderRow="1" firstDataRow="3" firstDataCol="1"/>
  <pivotFields count="3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1"/>
        <item x="2"/>
        <item x="5"/>
        <item x="3"/>
        <item x="6"/>
        <item x="4"/>
        <item t="default"/>
      </items>
    </pivotField>
    <pivotField showAll="0"/>
    <pivotField showAll="0"/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showAll="0" sumSubtotal="1">
      <items count="49">
        <item x="27"/>
        <item x="26"/>
        <item x="0"/>
        <item x="7"/>
        <item x="1"/>
        <item x="31"/>
        <item x="28"/>
        <item x="25"/>
        <item x="24"/>
        <item x="36"/>
        <item x="5"/>
        <item x="2"/>
        <item x="29"/>
        <item x="35"/>
        <item x="19"/>
        <item x="38"/>
        <item x="20"/>
        <item x="37"/>
        <item x="22"/>
        <item x="23"/>
        <item x="6"/>
        <item x="21"/>
        <item x="30"/>
        <item x="40"/>
        <item x="44"/>
        <item x="16"/>
        <item x="18"/>
        <item x="43"/>
        <item x="46"/>
        <item x="42"/>
        <item x="17"/>
        <item x="32"/>
        <item x="47"/>
        <item x="45"/>
        <item x="4"/>
        <item x="12"/>
        <item x="3"/>
        <item x="41"/>
        <item x="39"/>
        <item x="14"/>
        <item x="11"/>
        <item x="33"/>
        <item x="10"/>
        <item x="13"/>
        <item x="15"/>
        <item x="9"/>
        <item x="8"/>
        <item x="34"/>
        <item t="sum"/>
      </items>
    </pivotField>
    <pivotField dataField="1" showAll="0"/>
    <pivotField showAll="0"/>
    <pivotField dataField="1" showAll="0">
      <items count="25">
        <item x="0"/>
        <item x="4"/>
        <item x="1"/>
        <item x="23"/>
        <item x="12"/>
        <item x="11"/>
        <item x="13"/>
        <item x="20"/>
        <item x="17"/>
        <item x="14"/>
        <item x="8"/>
        <item x="3"/>
        <item x="16"/>
        <item x="7"/>
        <item x="22"/>
        <item x="2"/>
        <item x="6"/>
        <item x="15"/>
        <item x="10"/>
        <item x="21"/>
        <item x="9"/>
        <item x="5"/>
        <item x="19"/>
        <item x="1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15"/>
    <field x="-2"/>
  </colFields>
  <colItems count="16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dataFields count="4">
    <dataField name="Soma de n_id" fld="19" baseField="10" baseItem="0"/>
    <dataField name="Soma de n_id_afetados" fld="20" baseField="10" baseItem="0"/>
    <dataField name="Soma de n_id_antimortem" fld="22" baseField="10" baseItem="0"/>
    <dataField name="Soma de n_id_perimortem" fld="25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3"/>
  <sheetViews>
    <sheetView topLeftCell="O1" workbookViewId="0">
      <selection activeCell="A3" sqref="A3:Q13"/>
    </sheetView>
  </sheetViews>
  <sheetFormatPr defaultRowHeight="12.75" x14ac:dyDescent="0.2"/>
  <cols>
    <col min="1" max="1" width="18.7109375" bestFit="1" customWidth="1"/>
    <col min="2" max="2" width="20.140625" bestFit="1" customWidth="1"/>
    <col min="3" max="3" width="22.7109375" customWidth="1"/>
    <col min="4" max="4" width="25.5703125" customWidth="1"/>
    <col min="5" max="5" width="25.7109375" customWidth="1"/>
    <col min="6" max="6" width="13.7109375" customWidth="1"/>
    <col min="7" max="7" width="22.7109375" customWidth="1"/>
    <col min="8" max="8" width="25.5703125" customWidth="1"/>
    <col min="9" max="9" width="25.7109375" customWidth="1"/>
    <col min="10" max="10" width="13.7109375" customWidth="1"/>
    <col min="11" max="11" width="22.7109375" customWidth="1"/>
    <col min="12" max="12" width="25.5703125" customWidth="1"/>
    <col min="13" max="13" width="25.7109375" customWidth="1"/>
    <col min="14" max="14" width="19" customWidth="1"/>
    <col min="15" max="15" width="28" customWidth="1"/>
    <col min="16" max="16" width="30.85546875" customWidth="1"/>
    <col min="17" max="17" width="31" customWidth="1"/>
    <col min="18" max="24" width="3" customWidth="1"/>
    <col min="25" max="26" width="4" customWidth="1"/>
    <col min="27" max="27" width="7.28515625" customWidth="1"/>
    <col min="28" max="28" width="6.140625" customWidth="1"/>
    <col min="29" max="31" width="2" customWidth="1"/>
    <col min="32" max="37" width="3" customWidth="1"/>
    <col min="38" max="38" width="4" customWidth="1"/>
    <col min="39" max="39" width="7" customWidth="1"/>
    <col min="40" max="40" width="9.28515625" bestFit="1" customWidth="1"/>
    <col min="41" max="41" width="4.5703125" customWidth="1"/>
    <col min="42" max="44" width="2" customWidth="1"/>
    <col min="45" max="59" width="3" customWidth="1"/>
    <col min="60" max="60" width="4" customWidth="1"/>
    <col min="61" max="61" width="3" customWidth="1"/>
    <col min="62" max="65" width="4" customWidth="1"/>
    <col min="66" max="66" width="7.7109375" customWidth="1"/>
    <col min="67" max="75" width="7.85546875" customWidth="1"/>
    <col min="76" max="106" width="8.85546875" customWidth="1"/>
    <col min="107" max="113" width="9.85546875" bestFit="1" customWidth="1"/>
    <col min="114" max="114" width="12.85546875" bestFit="1" customWidth="1"/>
    <col min="115" max="115" width="11.140625" bestFit="1" customWidth="1"/>
  </cols>
  <sheetData>
    <row r="3" spans="1:17" x14ac:dyDescent="0.2">
      <c r="B3" s="9" t="s">
        <v>180</v>
      </c>
    </row>
    <row r="4" spans="1:17" x14ac:dyDescent="0.2">
      <c r="B4" t="s">
        <v>52</v>
      </c>
      <c r="F4" t="s">
        <v>86</v>
      </c>
      <c r="J4" t="s">
        <v>40</v>
      </c>
      <c r="N4" t="s">
        <v>182</v>
      </c>
      <c r="O4" t="s">
        <v>183</v>
      </c>
      <c r="P4" t="s">
        <v>185</v>
      </c>
      <c r="Q4" t="s">
        <v>187</v>
      </c>
    </row>
    <row r="5" spans="1:17" x14ac:dyDescent="0.2">
      <c r="A5" s="9" t="s">
        <v>178</v>
      </c>
      <c r="B5" t="s">
        <v>181</v>
      </c>
      <c r="C5" t="s">
        <v>184</v>
      </c>
      <c r="D5" t="s">
        <v>186</v>
      </c>
      <c r="E5" t="s">
        <v>188</v>
      </c>
      <c r="F5" t="s">
        <v>181</v>
      </c>
      <c r="G5" t="s">
        <v>184</v>
      </c>
      <c r="H5" t="s">
        <v>186</v>
      </c>
      <c r="I5" t="s">
        <v>188</v>
      </c>
      <c r="J5" t="s">
        <v>181</v>
      </c>
      <c r="K5" t="s">
        <v>184</v>
      </c>
      <c r="L5" t="s">
        <v>186</v>
      </c>
      <c r="M5" t="s">
        <v>188</v>
      </c>
    </row>
    <row r="6" spans="1:17" x14ac:dyDescent="0.2">
      <c r="A6" s="10" t="s">
        <v>39</v>
      </c>
      <c r="B6" s="11">
        <v>79</v>
      </c>
      <c r="C6" s="11">
        <v>11</v>
      </c>
      <c r="D6" s="11">
        <v>11</v>
      </c>
      <c r="E6" s="11">
        <v>0</v>
      </c>
      <c r="F6" s="11"/>
      <c r="G6" s="11"/>
      <c r="H6" s="11"/>
      <c r="I6" s="11"/>
      <c r="J6" s="11">
        <v>94</v>
      </c>
      <c r="K6" s="11">
        <v>27</v>
      </c>
      <c r="L6" s="11">
        <v>24</v>
      </c>
      <c r="M6" s="11">
        <v>3</v>
      </c>
      <c r="N6" s="11">
        <v>173</v>
      </c>
      <c r="O6" s="11">
        <v>38</v>
      </c>
      <c r="P6" s="11">
        <v>35</v>
      </c>
      <c r="Q6" s="11">
        <v>3</v>
      </c>
    </row>
    <row r="7" spans="1:17" x14ac:dyDescent="0.2">
      <c r="A7" s="10" t="s">
        <v>96</v>
      </c>
      <c r="B7" s="11">
        <v>89</v>
      </c>
      <c r="C7" s="11">
        <v>14</v>
      </c>
      <c r="D7" s="11">
        <v>9</v>
      </c>
      <c r="E7" s="11">
        <v>3</v>
      </c>
      <c r="F7" s="11"/>
      <c r="G7" s="11"/>
      <c r="H7" s="11"/>
      <c r="I7" s="11"/>
      <c r="J7" s="11">
        <v>108</v>
      </c>
      <c r="K7" s="11">
        <v>30</v>
      </c>
      <c r="L7" s="11">
        <v>11</v>
      </c>
      <c r="M7" s="11">
        <v>19</v>
      </c>
      <c r="N7" s="11">
        <v>197</v>
      </c>
      <c r="O7" s="11">
        <v>44</v>
      </c>
      <c r="P7" s="11">
        <v>20</v>
      </c>
      <c r="Q7" s="11">
        <v>22</v>
      </c>
    </row>
    <row r="8" spans="1:17" x14ac:dyDescent="0.2">
      <c r="A8" s="10" t="s">
        <v>76</v>
      </c>
      <c r="B8" s="11">
        <v>325</v>
      </c>
      <c r="C8" s="11">
        <v>39</v>
      </c>
      <c r="D8" s="11">
        <v>35</v>
      </c>
      <c r="E8" s="11">
        <v>0</v>
      </c>
      <c r="F8" s="11">
        <v>148</v>
      </c>
      <c r="G8" s="11">
        <v>45</v>
      </c>
      <c r="H8" s="11">
        <v>36</v>
      </c>
      <c r="I8" s="11">
        <v>6</v>
      </c>
      <c r="J8" s="11">
        <v>349</v>
      </c>
      <c r="K8" s="11">
        <v>67</v>
      </c>
      <c r="L8" s="11">
        <v>59</v>
      </c>
      <c r="M8" s="11">
        <v>0</v>
      </c>
      <c r="N8" s="11">
        <v>822</v>
      </c>
      <c r="O8" s="11">
        <v>151</v>
      </c>
      <c r="P8" s="11">
        <v>130</v>
      </c>
      <c r="Q8" s="11">
        <v>6</v>
      </c>
    </row>
    <row r="9" spans="1:17" x14ac:dyDescent="0.2">
      <c r="A9" s="10" t="s">
        <v>88</v>
      </c>
      <c r="B9" s="11">
        <v>63</v>
      </c>
      <c r="C9" s="11">
        <v>2</v>
      </c>
      <c r="D9" s="11">
        <v>2</v>
      </c>
      <c r="E9" s="11">
        <v>0</v>
      </c>
      <c r="F9" s="11"/>
      <c r="G9" s="11"/>
      <c r="H9" s="11"/>
      <c r="I9" s="11"/>
      <c r="J9" s="11">
        <v>143</v>
      </c>
      <c r="K9" s="11">
        <v>5</v>
      </c>
      <c r="L9" s="11">
        <v>5</v>
      </c>
      <c r="M9" s="11">
        <v>0</v>
      </c>
      <c r="N9" s="11">
        <v>206</v>
      </c>
      <c r="O9" s="11">
        <v>7</v>
      </c>
      <c r="P9" s="11">
        <v>7</v>
      </c>
      <c r="Q9" s="11">
        <v>0</v>
      </c>
    </row>
    <row r="10" spans="1:17" x14ac:dyDescent="0.2">
      <c r="A10" s="10" t="s">
        <v>83</v>
      </c>
      <c r="B10" s="11">
        <v>35</v>
      </c>
      <c r="C10" s="11">
        <v>5</v>
      </c>
      <c r="D10" s="11">
        <v>2</v>
      </c>
      <c r="E10" s="11">
        <v>0</v>
      </c>
      <c r="F10" s="11">
        <v>6</v>
      </c>
      <c r="G10" s="11">
        <v>0</v>
      </c>
      <c r="H10" s="11">
        <v>0</v>
      </c>
      <c r="I10" s="11">
        <v>0</v>
      </c>
      <c r="J10" s="11">
        <v>91</v>
      </c>
      <c r="K10" s="11">
        <v>8</v>
      </c>
      <c r="L10" s="11">
        <v>2</v>
      </c>
      <c r="M10" s="11">
        <v>0</v>
      </c>
      <c r="N10" s="11">
        <v>132</v>
      </c>
      <c r="O10" s="11">
        <v>13</v>
      </c>
      <c r="P10" s="11">
        <v>4</v>
      </c>
      <c r="Q10" s="11">
        <v>0</v>
      </c>
    </row>
    <row r="11" spans="1:17" x14ac:dyDescent="0.2">
      <c r="A11" s="10" t="s">
        <v>147</v>
      </c>
      <c r="B11" s="11"/>
      <c r="C11" s="11"/>
      <c r="D11" s="11"/>
      <c r="E11" s="11"/>
      <c r="F11" s="11">
        <v>34</v>
      </c>
      <c r="G11" s="11">
        <v>15</v>
      </c>
      <c r="H11" s="11">
        <v>15</v>
      </c>
      <c r="I11" s="11">
        <v>0</v>
      </c>
      <c r="J11" s="11">
        <v>65</v>
      </c>
      <c r="K11" s="11">
        <v>52</v>
      </c>
      <c r="L11" s="11">
        <v>48</v>
      </c>
      <c r="M11" s="11">
        <v>5</v>
      </c>
      <c r="N11" s="11">
        <v>99</v>
      </c>
      <c r="O11" s="11">
        <v>67</v>
      </c>
      <c r="P11" s="11">
        <v>63</v>
      </c>
      <c r="Q11" s="11">
        <v>5</v>
      </c>
    </row>
    <row r="12" spans="1:17" x14ac:dyDescent="0.2">
      <c r="A12" s="10" t="s">
        <v>85</v>
      </c>
      <c r="B12" s="11">
        <v>344</v>
      </c>
      <c r="C12" s="11">
        <v>137</v>
      </c>
      <c r="D12" s="11">
        <v>68</v>
      </c>
      <c r="E12" s="11">
        <v>17</v>
      </c>
      <c r="F12" s="11">
        <v>72</v>
      </c>
      <c r="G12" s="11">
        <v>15</v>
      </c>
      <c r="H12" s="11">
        <v>9</v>
      </c>
      <c r="I12" s="11">
        <v>5</v>
      </c>
      <c r="J12" s="11">
        <v>379</v>
      </c>
      <c r="K12" s="11">
        <v>171</v>
      </c>
      <c r="L12" s="11">
        <v>93</v>
      </c>
      <c r="M12" s="11">
        <v>22</v>
      </c>
      <c r="N12" s="11">
        <v>795</v>
      </c>
      <c r="O12" s="11">
        <v>323</v>
      </c>
      <c r="P12" s="11">
        <v>170</v>
      </c>
      <c r="Q12" s="11">
        <v>44</v>
      </c>
    </row>
    <row r="13" spans="1:17" x14ac:dyDescent="0.2">
      <c r="A13" s="10" t="s">
        <v>179</v>
      </c>
      <c r="B13" s="11">
        <v>935</v>
      </c>
      <c r="C13" s="11">
        <v>208</v>
      </c>
      <c r="D13" s="11">
        <v>127</v>
      </c>
      <c r="E13" s="11">
        <v>20</v>
      </c>
      <c r="F13" s="11">
        <v>260</v>
      </c>
      <c r="G13" s="11">
        <v>75</v>
      </c>
      <c r="H13" s="11">
        <v>60</v>
      </c>
      <c r="I13" s="11">
        <v>11</v>
      </c>
      <c r="J13" s="11">
        <v>1229</v>
      </c>
      <c r="K13" s="11">
        <v>360</v>
      </c>
      <c r="L13" s="11">
        <v>242</v>
      </c>
      <c r="M13" s="11">
        <v>49</v>
      </c>
      <c r="N13" s="11">
        <v>2424</v>
      </c>
      <c r="O13" s="11">
        <v>643</v>
      </c>
      <c r="P13" s="11">
        <v>429</v>
      </c>
      <c r="Q13" s="11">
        <v>80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tabSelected="1" workbookViewId="0">
      <selection activeCell="G22" sqref="G22"/>
    </sheetView>
  </sheetViews>
  <sheetFormatPr defaultRowHeight="12.75" x14ac:dyDescent="0.2"/>
  <cols>
    <col min="2" max="2" width="16.28515625" bestFit="1" customWidth="1"/>
    <col min="3" max="3" width="20.7109375" bestFit="1" customWidth="1"/>
    <col min="4" max="4" width="20.7109375" customWidth="1"/>
    <col min="5" max="5" width="23.140625" bestFit="1" customWidth="1"/>
    <col min="6" max="6" width="23.140625" customWidth="1"/>
    <col min="7" max="7" width="23.140625" bestFit="1" customWidth="1"/>
    <col min="8" max="8" width="14.5703125" bestFit="1" customWidth="1"/>
    <col min="9" max="9" width="15" bestFit="1" customWidth="1"/>
    <col min="10" max="10" width="20.7109375" bestFit="1" customWidth="1"/>
    <col min="11" max="11" width="20.7109375" customWidth="1"/>
    <col min="12" max="12" width="23.140625" bestFit="1" customWidth="1"/>
    <col min="13" max="13" width="23.140625" customWidth="1"/>
    <col min="14" max="14" width="23.140625" bestFit="1" customWidth="1"/>
    <col min="15" max="15" width="23.140625" customWidth="1"/>
    <col min="16" max="16" width="12.42578125" bestFit="1" customWidth="1"/>
    <col min="17" max="17" width="20.7109375" bestFit="1" customWidth="1"/>
    <col min="18" max="18" width="20.7109375" customWidth="1"/>
    <col min="19" max="19" width="23.140625" bestFit="1" customWidth="1"/>
    <col min="20" max="20" width="23.140625" customWidth="1"/>
    <col min="21" max="21" width="23.140625" bestFit="1" customWidth="1"/>
    <col min="22" max="22" width="23.140625" customWidth="1"/>
  </cols>
  <sheetData>
    <row r="1" spans="1:26" x14ac:dyDescent="0.2">
      <c r="B1" t="s">
        <v>180</v>
      </c>
    </row>
    <row r="2" spans="1:26" x14ac:dyDescent="0.2">
      <c r="B2" t="s">
        <v>52</v>
      </c>
      <c r="I2" t="s">
        <v>86</v>
      </c>
      <c r="P2" t="s">
        <v>40</v>
      </c>
      <c r="W2" t="s">
        <v>182</v>
      </c>
      <c r="X2" t="s">
        <v>183</v>
      </c>
      <c r="Y2" t="s">
        <v>185</v>
      </c>
      <c r="Z2" t="s">
        <v>187</v>
      </c>
    </row>
    <row r="3" spans="1:26" x14ac:dyDescent="0.2">
      <c r="A3" t="s">
        <v>178</v>
      </c>
      <c r="B3" t="s">
        <v>181</v>
      </c>
      <c r="C3" t="s">
        <v>184</v>
      </c>
      <c r="D3" t="s">
        <v>189</v>
      </c>
      <c r="E3" t="s">
        <v>186</v>
      </c>
      <c r="F3" t="s">
        <v>190</v>
      </c>
      <c r="G3" t="s">
        <v>188</v>
      </c>
      <c r="H3" t="s">
        <v>192</v>
      </c>
      <c r="I3" t="s">
        <v>181</v>
      </c>
      <c r="J3" t="s">
        <v>184</v>
      </c>
      <c r="K3" t="s">
        <v>193</v>
      </c>
      <c r="L3" t="s">
        <v>186</v>
      </c>
      <c r="M3" t="s">
        <v>194</v>
      </c>
      <c r="N3" t="s">
        <v>188</v>
      </c>
      <c r="O3" t="s">
        <v>195</v>
      </c>
      <c r="P3" t="s">
        <v>181</v>
      </c>
      <c r="Q3" t="s">
        <v>184</v>
      </c>
      <c r="R3" t="s">
        <v>196</v>
      </c>
      <c r="S3" t="s">
        <v>186</v>
      </c>
      <c r="T3" t="s">
        <v>197</v>
      </c>
      <c r="U3" t="s">
        <v>188</v>
      </c>
      <c r="V3" t="s">
        <v>198</v>
      </c>
    </row>
    <row r="4" spans="1:26" x14ac:dyDescent="0.2">
      <c r="A4" t="s">
        <v>39</v>
      </c>
      <c r="B4">
        <v>79</v>
      </c>
      <c r="C4">
        <v>11</v>
      </c>
      <c r="D4">
        <f>C4/B4</f>
        <v>0.13924050632911392</v>
      </c>
      <c r="E4">
        <v>11</v>
      </c>
      <c r="F4">
        <f>E4/B4</f>
        <v>0.13924050632911392</v>
      </c>
      <c r="G4">
        <v>0</v>
      </c>
      <c r="H4">
        <f>G4/B4</f>
        <v>0</v>
      </c>
      <c r="P4">
        <v>94</v>
      </c>
      <c r="Q4">
        <v>27</v>
      </c>
      <c r="R4">
        <f>Q4/P4</f>
        <v>0.28723404255319152</v>
      </c>
      <c r="S4">
        <v>24</v>
      </c>
      <c r="T4">
        <f>S4/P4</f>
        <v>0.25531914893617019</v>
      </c>
      <c r="U4">
        <v>3</v>
      </c>
      <c r="V4">
        <f>U4/P4</f>
        <v>3.1914893617021274E-2</v>
      </c>
      <c r="W4">
        <v>173</v>
      </c>
      <c r="X4">
        <v>38</v>
      </c>
      <c r="Y4">
        <v>35</v>
      </c>
      <c r="Z4">
        <v>3</v>
      </c>
    </row>
    <row r="5" spans="1:26" x14ac:dyDescent="0.2">
      <c r="A5" t="s">
        <v>96</v>
      </c>
      <c r="B5">
        <v>89</v>
      </c>
      <c r="C5">
        <v>14</v>
      </c>
      <c r="D5">
        <f t="shared" ref="D5:D10" si="0">C5/B5</f>
        <v>0.15730337078651685</v>
      </c>
      <c r="E5">
        <v>9</v>
      </c>
      <c r="F5">
        <f t="shared" ref="F5:F10" si="1">E5/B5</f>
        <v>0.10112359550561797</v>
      </c>
      <c r="G5">
        <v>3</v>
      </c>
      <c r="H5">
        <f t="shared" ref="H5:H10" si="2">G5/B5</f>
        <v>3.3707865168539325E-2</v>
      </c>
      <c r="P5">
        <v>108</v>
      </c>
      <c r="Q5">
        <v>30</v>
      </c>
      <c r="R5">
        <f t="shared" ref="R5:R10" si="3">Q5/P5</f>
        <v>0.27777777777777779</v>
      </c>
      <c r="S5">
        <v>11</v>
      </c>
      <c r="T5">
        <f t="shared" ref="T5:T10" si="4">S5/P5</f>
        <v>0.10185185185185185</v>
      </c>
      <c r="U5">
        <v>19</v>
      </c>
      <c r="V5">
        <f t="shared" ref="V5:V10" si="5">U5/P5</f>
        <v>0.17592592592592593</v>
      </c>
      <c r="W5">
        <v>197</v>
      </c>
      <c r="X5">
        <v>44</v>
      </c>
      <c r="Y5">
        <v>20</v>
      </c>
      <c r="Z5">
        <v>22</v>
      </c>
    </row>
    <row r="6" spans="1:26" x14ac:dyDescent="0.2">
      <c r="A6" t="s">
        <v>76</v>
      </c>
      <c r="B6">
        <v>325</v>
      </c>
      <c r="C6">
        <v>39</v>
      </c>
      <c r="D6">
        <f t="shared" si="0"/>
        <v>0.12</v>
      </c>
      <c r="E6">
        <v>35</v>
      </c>
      <c r="F6">
        <f t="shared" si="1"/>
        <v>0.1076923076923077</v>
      </c>
      <c r="G6">
        <v>0</v>
      </c>
      <c r="H6">
        <f t="shared" si="2"/>
        <v>0</v>
      </c>
      <c r="I6">
        <v>148</v>
      </c>
      <c r="J6">
        <v>45</v>
      </c>
      <c r="K6">
        <f>J6/I6</f>
        <v>0.30405405405405406</v>
      </c>
      <c r="L6">
        <v>36</v>
      </c>
      <c r="M6">
        <f>L6/I6</f>
        <v>0.24324324324324326</v>
      </c>
      <c r="N6">
        <v>6</v>
      </c>
      <c r="O6">
        <f>N6/I6</f>
        <v>4.0540540540540543E-2</v>
      </c>
      <c r="P6">
        <v>349</v>
      </c>
      <c r="Q6">
        <v>67</v>
      </c>
      <c r="R6">
        <f t="shared" si="3"/>
        <v>0.19197707736389685</v>
      </c>
      <c r="S6">
        <v>59</v>
      </c>
      <c r="T6">
        <f t="shared" si="4"/>
        <v>0.16905444126074498</v>
      </c>
      <c r="U6">
        <v>0</v>
      </c>
      <c r="W6">
        <v>822</v>
      </c>
      <c r="X6">
        <v>151</v>
      </c>
      <c r="Y6">
        <v>130</v>
      </c>
      <c r="Z6">
        <v>6</v>
      </c>
    </row>
    <row r="7" spans="1:26" x14ac:dyDescent="0.2">
      <c r="A7" t="s">
        <v>88</v>
      </c>
      <c r="B7">
        <v>63</v>
      </c>
      <c r="C7">
        <v>2</v>
      </c>
      <c r="D7">
        <f t="shared" si="0"/>
        <v>3.1746031746031744E-2</v>
      </c>
      <c r="E7">
        <v>2</v>
      </c>
      <c r="F7">
        <f t="shared" si="1"/>
        <v>3.1746031746031744E-2</v>
      </c>
      <c r="G7">
        <v>0</v>
      </c>
      <c r="H7">
        <f t="shared" si="2"/>
        <v>0</v>
      </c>
      <c r="P7">
        <v>143</v>
      </c>
      <c r="Q7">
        <v>5</v>
      </c>
      <c r="R7">
        <f t="shared" si="3"/>
        <v>3.4965034965034968E-2</v>
      </c>
      <c r="S7">
        <v>5</v>
      </c>
      <c r="T7">
        <f t="shared" si="4"/>
        <v>3.4965034965034968E-2</v>
      </c>
      <c r="U7">
        <v>0</v>
      </c>
      <c r="W7">
        <v>206</v>
      </c>
      <c r="X7">
        <v>7</v>
      </c>
      <c r="Y7">
        <v>7</v>
      </c>
      <c r="Z7">
        <v>0</v>
      </c>
    </row>
    <row r="8" spans="1:26" x14ac:dyDescent="0.2">
      <c r="A8" t="s">
        <v>83</v>
      </c>
      <c r="B8">
        <v>35</v>
      </c>
      <c r="C8">
        <v>5</v>
      </c>
      <c r="D8">
        <f t="shared" si="0"/>
        <v>0.14285714285714285</v>
      </c>
      <c r="E8">
        <v>2</v>
      </c>
      <c r="F8">
        <f t="shared" si="1"/>
        <v>5.7142857142857141E-2</v>
      </c>
      <c r="G8">
        <v>0</v>
      </c>
      <c r="H8">
        <f t="shared" si="2"/>
        <v>0</v>
      </c>
      <c r="I8">
        <v>6</v>
      </c>
      <c r="J8">
        <v>0</v>
      </c>
      <c r="L8">
        <v>0</v>
      </c>
      <c r="N8">
        <v>0</v>
      </c>
      <c r="P8">
        <v>91</v>
      </c>
      <c r="Q8">
        <v>8</v>
      </c>
      <c r="R8">
        <f t="shared" si="3"/>
        <v>8.7912087912087919E-2</v>
      </c>
      <c r="S8">
        <v>2</v>
      </c>
      <c r="T8">
        <f t="shared" si="4"/>
        <v>2.197802197802198E-2</v>
      </c>
      <c r="U8">
        <v>0</v>
      </c>
      <c r="W8">
        <v>132</v>
      </c>
      <c r="X8">
        <v>13</v>
      </c>
      <c r="Y8">
        <v>4</v>
      </c>
      <c r="Z8">
        <v>0</v>
      </c>
    </row>
    <row r="9" spans="1:26" x14ac:dyDescent="0.2">
      <c r="A9" t="s">
        <v>147</v>
      </c>
      <c r="I9">
        <v>34</v>
      </c>
      <c r="J9">
        <v>15</v>
      </c>
      <c r="K9">
        <f t="shared" ref="K9" si="6">J9/I9</f>
        <v>0.44117647058823528</v>
      </c>
      <c r="L9">
        <v>15</v>
      </c>
      <c r="M9">
        <f>L9/I9</f>
        <v>0.44117647058823528</v>
      </c>
      <c r="N9">
        <v>0</v>
      </c>
      <c r="P9">
        <v>65</v>
      </c>
      <c r="Q9">
        <v>52</v>
      </c>
      <c r="R9">
        <f t="shared" si="3"/>
        <v>0.8</v>
      </c>
      <c r="S9">
        <v>48</v>
      </c>
      <c r="T9">
        <f t="shared" si="4"/>
        <v>0.7384615384615385</v>
      </c>
      <c r="U9">
        <v>5</v>
      </c>
      <c r="V9">
        <f t="shared" si="5"/>
        <v>7.6923076923076927E-2</v>
      </c>
      <c r="W9">
        <v>99</v>
      </c>
      <c r="X9">
        <v>67</v>
      </c>
      <c r="Y9">
        <v>63</v>
      </c>
      <c r="Z9">
        <v>5</v>
      </c>
    </row>
    <row r="10" spans="1:26" x14ac:dyDescent="0.2">
      <c r="A10" t="s">
        <v>85</v>
      </c>
      <c r="B10">
        <v>344</v>
      </c>
      <c r="C10">
        <v>137</v>
      </c>
      <c r="D10">
        <f t="shared" si="0"/>
        <v>0.39825581395348836</v>
      </c>
      <c r="E10">
        <v>68</v>
      </c>
      <c r="F10">
        <f t="shared" si="1"/>
        <v>0.19767441860465115</v>
      </c>
      <c r="G10">
        <v>17</v>
      </c>
      <c r="H10">
        <f t="shared" si="2"/>
        <v>4.9418604651162788E-2</v>
      </c>
      <c r="I10">
        <v>72</v>
      </c>
      <c r="J10">
        <v>15</v>
      </c>
      <c r="L10">
        <v>9</v>
      </c>
      <c r="N10">
        <v>5</v>
      </c>
      <c r="O10">
        <f>N10/I10</f>
        <v>6.9444444444444448E-2</v>
      </c>
      <c r="P10">
        <v>379</v>
      </c>
      <c r="Q10">
        <v>171</v>
      </c>
      <c r="R10">
        <f t="shared" si="3"/>
        <v>0.45118733509234826</v>
      </c>
      <c r="S10">
        <v>93</v>
      </c>
      <c r="T10">
        <f t="shared" si="4"/>
        <v>0.24538258575197888</v>
      </c>
      <c r="U10">
        <v>22</v>
      </c>
      <c r="V10">
        <f t="shared" si="5"/>
        <v>5.8047493403693931E-2</v>
      </c>
      <c r="W10">
        <v>795</v>
      </c>
      <c r="X10">
        <v>323</v>
      </c>
      <c r="Y10">
        <v>170</v>
      </c>
      <c r="Z10">
        <v>44</v>
      </c>
    </row>
    <row r="11" spans="1:26" x14ac:dyDescent="0.2">
      <c r="A11" t="s">
        <v>179</v>
      </c>
      <c r="B11">
        <v>935</v>
      </c>
      <c r="C11">
        <v>208</v>
      </c>
      <c r="E11">
        <v>127</v>
      </c>
      <c r="G11">
        <v>20</v>
      </c>
      <c r="I11">
        <v>260</v>
      </c>
      <c r="J11">
        <v>75</v>
      </c>
      <c r="L11">
        <v>60</v>
      </c>
      <c r="N11">
        <v>11</v>
      </c>
      <c r="P11">
        <v>1229</v>
      </c>
      <c r="Q11">
        <v>360</v>
      </c>
      <c r="S11">
        <v>242</v>
      </c>
      <c r="U11">
        <v>49</v>
      </c>
      <c r="W11">
        <v>2424</v>
      </c>
      <c r="X11">
        <v>643</v>
      </c>
      <c r="Y11">
        <v>429</v>
      </c>
      <c r="Z11">
        <v>80</v>
      </c>
    </row>
    <row r="13" spans="1:26" x14ac:dyDescent="0.2">
      <c r="A13" t="s">
        <v>191</v>
      </c>
      <c r="B13" t="s">
        <v>189</v>
      </c>
      <c r="C13" t="s">
        <v>190</v>
      </c>
      <c r="D13" t="s">
        <v>192</v>
      </c>
      <c r="E13" t="s">
        <v>193</v>
      </c>
      <c r="F13" t="s">
        <v>194</v>
      </c>
      <c r="G13" t="s">
        <v>195</v>
      </c>
      <c r="H13" t="s">
        <v>196</v>
      </c>
      <c r="I13" t="s">
        <v>197</v>
      </c>
      <c r="J13" t="s">
        <v>198</v>
      </c>
    </row>
    <row r="14" spans="1:26" x14ac:dyDescent="0.2">
      <c r="A14" t="s">
        <v>39</v>
      </c>
      <c r="B14" s="12">
        <v>0.13924050632911392</v>
      </c>
      <c r="C14" s="12">
        <v>0.13924050632911392</v>
      </c>
      <c r="D14" s="12"/>
      <c r="E14" s="12"/>
      <c r="F14" s="12"/>
      <c r="G14" s="12"/>
      <c r="H14" s="12">
        <v>0.28723404255319152</v>
      </c>
      <c r="I14" s="12">
        <v>0.25531914893617019</v>
      </c>
      <c r="J14" s="12">
        <v>3.1914893617021274E-2</v>
      </c>
    </row>
    <row r="15" spans="1:26" x14ac:dyDescent="0.2">
      <c r="A15" t="s">
        <v>96</v>
      </c>
      <c r="B15" s="12">
        <v>0.15730337078651685</v>
      </c>
      <c r="C15" s="12">
        <v>0.10112359550561797</v>
      </c>
      <c r="D15" s="12">
        <v>3.3707865168539325E-2</v>
      </c>
      <c r="E15" s="12"/>
      <c r="F15" s="12"/>
      <c r="G15" s="12"/>
      <c r="H15" s="12">
        <v>0.27777777777777779</v>
      </c>
      <c r="I15" s="12">
        <v>0.10185185185185185</v>
      </c>
      <c r="J15" s="12">
        <v>0.17592592592592593</v>
      </c>
    </row>
    <row r="16" spans="1:26" x14ac:dyDescent="0.2">
      <c r="A16" t="s">
        <v>83</v>
      </c>
      <c r="B16" s="12">
        <v>0.14285714285714285</v>
      </c>
      <c r="C16" s="12">
        <v>5.7142857142857141E-2</v>
      </c>
      <c r="D16" s="12"/>
      <c r="E16" s="12"/>
      <c r="F16" s="12"/>
      <c r="G16" s="12"/>
      <c r="H16" s="12">
        <v>8.7912087912087919E-2</v>
      </c>
      <c r="I16" s="12">
        <v>2.197802197802198E-2</v>
      </c>
      <c r="J16" s="12"/>
    </row>
    <row r="17" spans="1:10" x14ac:dyDescent="0.2">
      <c r="A17" t="s">
        <v>147</v>
      </c>
      <c r="B17" s="12"/>
      <c r="C17" s="12"/>
      <c r="D17" s="12"/>
      <c r="E17" s="12">
        <v>0.44117647058823528</v>
      </c>
      <c r="F17" s="12">
        <v>0.44117647058823528</v>
      </c>
      <c r="G17" s="12"/>
      <c r="H17" s="12">
        <v>0.8</v>
      </c>
      <c r="I17" s="12">
        <v>0.7384615384615385</v>
      </c>
      <c r="J17" s="12">
        <v>7.6923076923076927E-2</v>
      </c>
    </row>
    <row r="18" spans="1:10" x14ac:dyDescent="0.2">
      <c r="A18" t="s">
        <v>76</v>
      </c>
      <c r="B18" s="12">
        <v>0.12</v>
      </c>
      <c r="C18" s="12">
        <v>0.1076923076923077</v>
      </c>
      <c r="D18" s="12"/>
      <c r="E18" s="12">
        <v>0.30405405405405406</v>
      </c>
      <c r="F18" s="12">
        <v>0.24324324324324326</v>
      </c>
      <c r="G18" s="12">
        <v>4.0540540540540543E-2</v>
      </c>
      <c r="H18" s="12">
        <v>0.19197707736389685</v>
      </c>
      <c r="I18" s="12">
        <v>0.16905444126074498</v>
      </c>
      <c r="J18" s="12"/>
    </row>
    <row r="19" spans="1:10" x14ac:dyDescent="0.2">
      <c r="A19" t="s">
        <v>85</v>
      </c>
      <c r="B19" s="12">
        <v>0.39825581395348836</v>
      </c>
      <c r="C19" s="12">
        <v>0.19767441860465115</v>
      </c>
      <c r="D19" s="12">
        <v>4.9418604651162788E-2</v>
      </c>
      <c r="E19" s="12"/>
      <c r="F19" s="12"/>
      <c r="G19" s="12">
        <v>6.9444444444444448E-2</v>
      </c>
      <c r="H19" s="12">
        <v>0.45118733509234826</v>
      </c>
      <c r="I19" s="12">
        <v>0.24538258575197888</v>
      </c>
      <c r="J19" s="12">
        <v>5.8047493403693931E-2</v>
      </c>
    </row>
    <row r="20" spans="1:10" x14ac:dyDescent="0.2">
      <c r="A20" t="s">
        <v>88</v>
      </c>
      <c r="B20" s="12">
        <v>3.1746031746031744E-2</v>
      </c>
      <c r="C20" s="12">
        <v>3.1746031746031744E-2</v>
      </c>
      <c r="D20" s="12"/>
      <c r="E20" s="12"/>
      <c r="F20" s="12"/>
      <c r="G20" s="12"/>
      <c r="H20" s="12">
        <v>3.4965034965034968E-2</v>
      </c>
      <c r="I20" s="12">
        <v>3.4965034965034968E-2</v>
      </c>
      <c r="J20" s="12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M1042"/>
  <sheetViews>
    <sheetView zoomScaleNormal="100" workbookViewId="0">
      <pane xSplit="4" ySplit="1" topLeftCell="AI56" activePane="bottomRight" state="frozen"/>
      <selection pane="topRight" activeCell="E1" sqref="E1"/>
      <selection pane="bottomLeft" activeCell="A2" sqref="A2"/>
      <selection pane="bottomRight" activeCell="V1" sqref="A1:AM74"/>
    </sheetView>
  </sheetViews>
  <sheetFormatPr defaultColWidth="14.42578125" defaultRowHeight="15" customHeight="1" x14ac:dyDescent="0.2"/>
  <cols>
    <col min="1" max="1" width="29.5703125" customWidth="1"/>
    <col min="2" max="2" width="14.42578125" customWidth="1"/>
    <col min="3" max="3" width="23.85546875" customWidth="1"/>
    <col min="4" max="4" width="30.7109375" customWidth="1"/>
    <col min="5" max="6" width="14.42578125" customWidth="1"/>
    <col min="9" max="10" width="23.140625" customWidth="1"/>
    <col min="11" max="11" width="30.7109375" customWidth="1"/>
    <col min="14" max="14" width="23.42578125" customWidth="1"/>
    <col min="16" max="16" width="14.42578125" style="8"/>
    <col min="20" max="20" width="20.28515625" customWidth="1"/>
    <col min="21" max="21" width="30" customWidth="1"/>
    <col min="22" max="24" width="17.140625" customWidth="1"/>
    <col min="25" max="25" width="24.85546875" customWidth="1"/>
    <col min="26" max="27" width="17.140625" customWidth="1"/>
    <col min="28" max="28" width="25.7109375" customWidth="1"/>
    <col min="30" max="30" width="18.42578125" customWidth="1"/>
    <col min="32" max="32" width="19" customWidth="1"/>
    <col min="35" max="35" width="18.42578125" customWidth="1"/>
    <col min="37" max="37" width="16" customWidth="1"/>
  </cols>
  <sheetData>
    <row r="1" spans="1:39" ht="15.75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162</v>
      </c>
      <c r="N1" s="4" t="s">
        <v>12</v>
      </c>
      <c r="O1" s="4" t="s">
        <v>13</v>
      </c>
      <c r="P1" s="5" t="s">
        <v>14</v>
      </c>
      <c r="Q1" s="4" t="s">
        <v>171</v>
      </c>
      <c r="R1" s="4" t="s">
        <v>172</v>
      </c>
      <c r="S1" s="4" t="s">
        <v>173</v>
      </c>
      <c r="T1" s="4" t="s">
        <v>15</v>
      </c>
      <c r="U1" s="4" t="s">
        <v>16</v>
      </c>
      <c r="V1" s="4" t="s">
        <v>175</v>
      </c>
      <c r="W1" s="4" t="s">
        <v>17</v>
      </c>
      <c r="X1" s="4" t="s">
        <v>176</v>
      </c>
      <c r="Y1" s="4" t="s">
        <v>18</v>
      </c>
      <c r="Z1" s="4" t="s">
        <v>19</v>
      </c>
      <c r="AA1" s="4" t="s">
        <v>177</v>
      </c>
      <c r="AB1" s="4" t="s">
        <v>20</v>
      </c>
      <c r="AC1" s="2" t="s">
        <v>21</v>
      </c>
      <c r="AD1" s="2" t="s">
        <v>22</v>
      </c>
      <c r="AE1" s="2" t="s">
        <v>23</v>
      </c>
      <c r="AF1" s="2" t="s">
        <v>24</v>
      </c>
      <c r="AG1" s="2" t="s">
        <v>25</v>
      </c>
      <c r="AH1" s="2" t="s">
        <v>26</v>
      </c>
      <c r="AI1" s="4" t="s">
        <v>27</v>
      </c>
      <c r="AJ1" s="4" t="s">
        <v>28</v>
      </c>
      <c r="AK1" s="4" t="s">
        <v>29</v>
      </c>
      <c r="AL1" s="4" t="s">
        <v>30</v>
      </c>
      <c r="AM1" s="4" t="s">
        <v>31</v>
      </c>
    </row>
    <row r="2" spans="1:39" ht="15.75" customHeight="1" x14ac:dyDescent="0.2">
      <c r="A2" s="3" t="s">
        <v>32</v>
      </c>
      <c r="B2" s="2" t="s">
        <v>33</v>
      </c>
      <c r="C2" s="2" t="s">
        <v>34</v>
      </c>
      <c r="D2" s="2" t="s">
        <v>35</v>
      </c>
      <c r="E2" s="2" t="s">
        <v>36</v>
      </c>
      <c r="F2" s="2"/>
      <c r="G2" s="2"/>
      <c r="H2" s="2" t="s">
        <v>37</v>
      </c>
      <c r="I2" s="2">
        <v>17</v>
      </c>
      <c r="J2" s="2" t="s">
        <v>38</v>
      </c>
      <c r="K2" s="2" t="s">
        <v>39</v>
      </c>
      <c r="L2" s="5">
        <v>8340</v>
      </c>
      <c r="M2" s="5">
        <v>6220</v>
      </c>
      <c r="N2" s="2">
        <v>0</v>
      </c>
      <c r="O2" s="5"/>
      <c r="P2" s="5" t="s">
        <v>40</v>
      </c>
      <c r="Q2" s="5">
        <v>1</v>
      </c>
      <c r="R2" s="5">
        <v>0</v>
      </c>
      <c r="S2" s="5">
        <v>0</v>
      </c>
      <c r="T2" s="5">
        <v>2</v>
      </c>
      <c r="U2" s="5">
        <v>0</v>
      </c>
      <c r="V2" s="5"/>
      <c r="W2" s="5">
        <v>0</v>
      </c>
      <c r="X2" s="5"/>
      <c r="Y2" s="5"/>
      <c r="Z2" s="5">
        <v>0</v>
      </c>
      <c r="AA2" s="5"/>
      <c r="AB2" s="5"/>
      <c r="AC2" s="5">
        <v>0</v>
      </c>
      <c r="AD2" s="5"/>
      <c r="AE2" s="5"/>
      <c r="AF2" s="5">
        <v>0</v>
      </c>
      <c r="AG2" s="5"/>
      <c r="AH2" s="5"/>
      <c r="AI2" s="5"/>
      <c r="AJ2" s="5"/>
      <c r="AK2" s="2" t="s">
        <v>41</v>
      </c>
      <c r="AL2" s="2" t="s">
        <v>42</v>
      </c>
      <c r="AM2" s="2"/>
    </row>
    <row r="3" spans="1:39" ht="15.75" customHeight="1" x14ac:dyDescent="0.2">
      <c r="A3" s="2" t="s">
        <v>43</v>
      </c>
      <c r="B3" s="2" t="s">
        <v>44</v>
      </c>
      <c r="C3" s="2" t="s">
        <v>45</v>
      </c>
      <c r="D3" s="2" t="s">
        <v>46</v>
      </c>
      <c r="E3" s="2" t="s">
        <v>47</v>
      </c>
      <c r="F3" s="2"/>
      <c r="G3" s="2"/>
      <c r="H3" s="2" t="s">
        <v>48</v>
      </c>
      <c r="I3" s="2">
        <v>71</v>
      </c>
      <c r="J3" s="2" t="s">
        <v>49</v>
      </c>
      <c r="K3" s="2" t="s">
        <v>39</v>
      </c>
      <c r="L3" s="5">
        <v>10000</v>
      </c>
      <c r="M3" s="5">
        <v>8000</v>
      </c>
      <c r="N3" s="2">
        <v>1</v>
      </c>
      <c r="O3" s="5"/>
      <c r="P3" s="5" t="s">
        <v>40</v>
      </c>
      <c r="Q3" s="5">
        <v>1</v>
      </c>
      <c r="R3" s="5">
        <v>0</v>
      </c>
      <c r="S3" s="5">
        <v>0</v>
      </c>
      <c r="T3" s="5">
        <v>4</v>
      </c>
      <c r="U3" s="5">
        <v>2</v>
      </c>
      <c r="V3" s="5">
        <f t="shared" ref="V3:V66" si="0">U3/T3</f>
        <v>0.5</v>
      </c>
      <c r="W3" s="5">
        <v>2</v>
      </c>
      <c r="X3" s="5">
        <f t="shared" ref="X3:X66" si="1">W3/T3</f>
        <v>0.5</v>
      </c>
      <c r="Y3" s="5"/>
      <c r="Z3" s="5">
        <v>0</v>
      </c>
      <c r="AA3" s="5"/>
      <c r="AB3" s="5"/>
      <c r="AC3" s="5">
        <v>1</v>
      </c>
      <c r="AD3" s="5"/>
      <c r="AE3" s="5"/>
      <c r="AF3" s="5">
        <v>0</v>
      </c>
      <c r="AG3" s="5"/>
      <c r="AH3" s="5"/>
      <c r="AI3" s="5"/>
      <c r="AJ3" s="5"/>
      <c r="AK3" s="2" t="s">
        <v>41</v>
      </c>
      <c r="AL3" s="2" t="s">
        <v>42</v>
      </c>
      <c r="AM3" s="2" t="s">
        <v>50</v>
      </c>
    </row>
    <row r="4" spans="1:39" ht="15.75" customHeight="1" x14ac:dyDescent="0.2">
      <c r="A4" s="2" t="s">
        <v>43</v>
      </c>
      <c r="B4" s="2" t="s">
        <v>44</v>
      </c>
      <c r="C4" s="2" t="s">
        <v>45</v>
      </c>
      <c r="D4" s="2" t="s">
        <v>51</v>
      </c>
      <c r="E4" s="2" t="s">
        <v>47</v>
      </c>
      <c r="F4" s="2"/>
      <c r="G4" s="2"/>
      <c r="H4" s="2" t="s">
        <v>48</v>
      </c>
      <c r="I4" s="2">
        <v>71</v>
      </c>
      <c r="J4" s="2" t="s">
        <v>49</v>
      </c>
      <c r="K4" s="2" t="s">
        <v>39</v>
      </c>
      <c r="L4" s="5">
        <v>8000</v>
      </c>
      <c r="M4" s="5">
        <v>6000</v>
      </c>
      <c r="N4" s="2">
        <v>1</v>
      </c>
      <c r="O4" s="5"/>
      <c r="P4" s="5" t="s">
        <v>40</v>
      </c>
      <c r="Q4" s="5">
        <v>1</v>
      </c>
      <c r="R4" s="5">
        <v>0</v>
      </c>
      <c r="S4" s="5">
        <v>0</v>
      </c>
      <c r="T4" s="5">
        <v>12</v>
      </c>
      <c r="U4" s="5">
        <v>3</v>
      </c>
      <c r="V4" s="5">
        <f t="shared" si="0"/>
        <v>0.25</v>
      </c>
      <c r="W4" s="5">
        <v>2</v>
      </c>
      <c r="X4" s="5">
        <f t="shared" si="1"/>
        <v>0.16666666666666666</v>
      </c>
      <c r="Y4" s="5"/>
      <c r="Z4" s="5">
        <v>1</v>
      </c>
      <c r="AA4" s="5">
        <f t="shared" ref="AA4:AA66" si="2">Z4/T4</f>
        <v>8.3333333333333329E-2</v>
      </c>
      <c r="AB4" s="5"/>
      <c r="AC4" s="5">
        <v>3</v>
      </c>
      <c r="AD4" s="5"/>
      <c r="AE4" s="5"/>
      <c r="AF4" s="5">
        <v>0</v>
      </c>
      <c r="AG4" s="5"/>
      <c r="AH4" s="5"/>
      <c r="AI4" s="2"/>
      <c r="AJ4" s="2"/>
      <c r="AK4" s="2" t="s">
        <v>41</v>
      </c>
      <c r="AL4" s="2" t="s">
        <v>42</v>
      </c>
      <c r="AM4" s="2" t="s">
        <v>50</v>
      </c>
    </row>
    <row r="5" spans="1:39" ht="15.75" customHeight="1" x14ac:dyDescent="0.2">
      <c r="A5" s="2" t="s">
        <v>43</v>
      </c>
      <c r="B5" s="2" t="s">
        <v>44</v>
      </c>
      <c r="C5" s="2" t="s">
        <v>45</v>
      </c>
      <c r="D5" s="2" t="s">
        <v>45</v>
      </c>
      <c r="E5" s="2" t="s">
        <v>47</v>
      </c>
      <c r="F5" s="2"/>
      <c r="G5" s="2"/>
      <c r="H5" s="2" t="s">
        <v>48</v>
      </c>
      <c r="I5" s="2">
        <v>71</v>
      </c>
      <c r="J5" s="2" t="s">
        <v>49</v>
      </c>
      <c r="K5" s="2" t="s">
        <v>39</v>
      </c>
      <c r="L5" s="5">
        <v>6000</v>
      </c>
      <c r="M5" s="5">
        <v>4000</v>
      </c>
      <c r="N5" s="2">
        <v>1</v>
      </c>
      <c r="O5" s="5"/>
      <c r="P5" s="5" t="s">
        <v>40</v>
      </c>
      <c r="Q5" s="5">
        <v>1</v>
      </c>
      <c r="R5" s="5">
        <v>0</v>
      </c>
      <c r="S5" s="5">
        <v>0</v>
      </c>
      <c r="T5" s="5">
        <v>63</v>
      </c>
      <c r="U5" s="5">
        <v>20</v>
      </c>
      <c r="V5" s="5">
        <f t="shared" si="0"/>
        <v>0.31746031746031744</v>
      </c>
      <c r="W5" s="5">
        <v>18</v>
      </c>
      <c r="X5" s="5">
        <f t="shared" si="1"/>
        <v>0.2857142857142857</v>
      </c>
      <c r="Y5" s="5"/>
      <c r="Z5" s="5">
        <v>2</v>
      </c>
      <c r="AA5" s="5">
        <f t="shared" si="2"/>
        <v>3.1746031746031744E-2</v>
      </c>
      <c r="AB5" s="5"/>
      <c r="AC5" s="2"/>
      <c r="AD5" s="2"/>
      <c r="AE5" s="2"/>
      <c r="AF5" s="2"/>
      <c r="AG5" s="2"/>
      <c r="AH5" s="2"/>
      <c r="AI5" s="2"/>
      <c r="AJ5" s="2"/>
      <c r="AK5" s="2" t="s">
        <v>41</v>
      </c>
      <c r="AL5" s="2" t="s">
        <v>42</v>
      </c>
      <c r="AM5" s="2" t="s">
        <v>50</v>
      </c>
    </row>
    <row r="6" spans="1:39" ht="15.75" customHeight="1" x14ac:dyDescent="0.2">
      <c r="A6" s="2" t="s">
        <v>43</v>
      </c>
      <c r="B6" s="2" t="s">
        <v>44</v>
      </c>
      <c r="C6" s="2" t="s">
        <v>45</v>
      </c>
      <c r="D6" s="2" t="s">
        <v>45</v>
      </c>
      <c r="E6" s="2" t="s">
        <v>47</v>
      </c>
      <c r="F6" s="2"/>
      <c r="G6" s="2"/>
      <c r="H6" s="2" t="s">
        <v>48</v>
      </c>
      <c r="I6" s="2">
        <v>71</v>
      </c>
      <c r="J6" s="2" t="s">
        <v>49</v>
      </c>
      <c r="K6" s="2" t="s">
        <v>39</v>
      </c>
      <c r="L6" s="5">
        <v>6000</v>
      </c>
      <c r="M6" s="5">
        <v>4000</v>
      </c>
      <c r="N6" s="2">
        <v>1</v>
      </c>
      <c r="O6" s="5"/>
      <c r="P6" s="5" t="s">
        <v>52</v>
      </c>
      <c r="Q6" s="5">
        <v>0</v>
      </c>
      <c r="R6" s="5">
        <v>1</v>
      </c>
      <c r="S6" s="5">
        <v>0</v>
      </c>
      <c r="T6" s="5">
        <v>57</v>
      </c>
      <c r="U6" s="5">
        <v>11</v>
      </c>
      <c r="V6" s="5">
        <f t="shared" si="0"/>
        <v>0.19298245614035087</v>
      </c>
      <c r="W6" s="5">
        <v>11</v>
      </c>
      <c r="X6" s="5">
        <f t="shared" si="1"/>
        <v>0.19298245614035087</v>
      </c>
      <c r="Y6" s="5"/>
      <c r="Z6" s="5">
        <v>0</v>
      </c>
      <c r="AA6" s="5"/>
      <c r="AB6" s="5"/>
      <c r="AC6" s="2"/>
      <c r="AD6" s="2"/>
      <c r="AE6" s="2"/>
      <c r="AF6" s="2"/>
      <c r="AG6" s="2"/>
      <c r="AH6" s="2"/>
      <c r="AI6" s="2"/>
      <c r="AJ6" s="2"/>
      <c r="AK6" s="2" t="s">
        <v>41</v>
      </c>
      <c r="AL6" s="2" t="s">
        <v>42</v>
      </c>
      <c r="AM6" s="2" t="s">
        <v>50</v>
      </c>
    </row>
    <row r="7" spans="1:39" ht="15.75" customHeight="1" x14ac:dyDescent="0.2">
      <c r="A7" s="3" t="s">
        <v>53</v>
      </c>
      <c r="B7" s="3" t="s">
        <v>44</v>
      </c>
      <c r="C7" s="3" t="s">
        <v>54</v>
      </c>
      <c r="D7" s="2" t="s">
        <v>55</v>
      </c>
      <c r="E7" s="3" t="s">
        <v>56</v>
      </c>
      <c r="F7" s="2"/>
      <c r="G7" s="2"/>
      <c r="H7" s="3" t="s">
        <v>57</v>
      </c>
      <c r="I7" s="2">
        <v>38</v>
      </c>
      <c r="J7" s="2" t="s">
        <v>58</v>
      </c>
      <c r="K7" s="2" t="s">
        <v>39</v>
      </c>
      <c r="L7" s="3">
        <v>4780</v>
      </c>
      <c r="M7" s="3">
        <v>3780</v>
      </c>
      <c r="N7" s="2">
        <v>0</v>
      </c>
      <c r="O7" s="2"/>
      <c r="P7" s="5" t="s">
        <v>40</v>
      </c>
      <c r="Q7" s="2">
        <v>1</v>
      </c>
      <c r="R7" s="2">
        <v>0</v>
      </c>
      <c r="S7" s="2">
        <v>0</v>
      </c>
      <c r="T7" s="3">
        <v>11</v>
      </c>
      <c r="U7" s="3">
        <v>1</v>
      </c>
      <c r="V7" s="5">
        <f t="shared" si="0"/>
        <v>9.0909090909090912E-2</v>
      </c>
      <c r="W7" s="3">
        <v>1</v>
      </c>
      <c r="X7" s="5">
        <f t="shared" si="1"/>
        <v>9.0909090909090912E-2</v>
      </c>
      <c r="Y7" s="3"/>
      <c r="Z7" s="3">
        <v>0</v>
      </c>
      <c r="AA7" s="5"/>
      <c r="AB7" s="3"/>
      <c r="AC7" s="3">
        <v>1</v>
      </c>
      <c r="AD7" s="3"/>
      <c r="AE7" s="3"/>
      <c r="AF7" s="3">
        <v>0</v>
      </c>
      <c r="AG7" s="3"/>
      <c r="AH7" s="3"/>
      <c r="AI7" s="3"/>
      <c r="AJ7" s="3"/>
      <c r="AK7" s="2" t="s">
        <v>41</v>
      </c>
      <c r="AL7" s="3" t="s">
        <v>42</v>
      </c>
      <c r="AM7" s="3" t="s">
        <v>50</v>
      </c>
    </row>
    <row r="8" spans="1:39" ht="15.75" customHeight="1" x14ac:dyDescent="0.2">
      <c r="A8" s="3" t="s">
        <v>53</v>
      </c>
      <c r="B8" s="3" t="s">
        <v>44</v>
      </c>
      <c r="C8" s="3" t="s">
        <v>54</v>
      </c>
      <c r="D8" s="2" t="s">
        <v>55</v>
      </c>
      <c r="E8" s="3" t="s">
        <v>56</v>
      </c>
      <c r="F8" s="2"/>
      <c r="G8" s="2"/>
      <c r="H8" s="3" t="s">
        <v>57</v>
      </c>
      <c r="I8" s="2">
        <v>38</v>
      </c>
      <c r="J8" s="2" t="s">
        <v>58</v>
      </c>
      <c r="K8" s="2" t="s">
        <v>39</v>
      </c>
      <c r="L8" s="3">
        <v>4780</v>
      </c>
      <c r="M8" s="3">
        <v>3780</v>
      </c>
      <c r="N8" s="2">
        <v>0</v>
      </c>
      <c r="O8" s="2"/>
      <c r="P8" s="5" t="s">
        <v>52</v>
      </c>
      <c r="Q8" s="2">
        <v>0</v>
      </c>
      <c r="R8" s="2">
        <v>1</v>
      </c>
      <c r="S8" s="2">
        <v>0</v>
      </c>
      <c r="T8" s="3">
        <v>22</v>
      </c>
      <c r="U8" s="3">
        <v>0</v>
      </c>
      <c r="V8" s="5"/>
      <c r="W8" s="3">
        <v>0</v>
      </c>
      <c r="X8" s="5"/>
      <c r="Y8" s="3"/>
      <c r="Z8" s="3">
        <v>0</v>
      </c>
      <c r="AA8" s="5"/>
      <c r="AB8" s="3"/>
      <c r="AC8" s="3">
        <v>0</v>
      </c>
      <c r="AD8" s="3"/>
      <c r="AE8" s="3"/>
      <c r="AF8" s="3">
        <v>0</v>
      </c>
      <c r="AG8" s="3"/>
      <c r="AH8" s="3"/>
      <c r="AI8" s="3"/>
      <c r="AJ8" s="3"/>
      <c r="AK8" s="2" t="s">
        <v>41</v>
      </c>
      <c r="AL8" s="3" t="s">
        <v>42</v>
      </c>
      <c r="AM8" s="3" t="s">
        <v>50</v>
      </c>
    </row>
    <row r="9" spans="1:39" ht="15.75" customHeight="1" x14ac:dyDescent="0.2">
      <c r="A9" s="3" t="s">
        <v>59</v>
      </c>
      <c r="B9" s="2" t="s">
        <v>44</v>
      </c>
      <c r="C9" s="2" t="s">
        <v>60</v>
      </c>
      <c r="D9" s="2" t="s">
        <v>61</v>
      </c>
      <c r="E9" s="2" t="s">
        <v>62</v>
      </c>
      <c r="F9" s="2"/>
      <c r="G9" s="2"/>
      <c r="H9" s="2" t="s">
        <v>63</v>
      </c>
      <c r="I9" s="2">
        <v>95</v>
      </c>
      <c r="J9" s="2" t="s">
        <v>58</v>
      </c>
      <c r="K9" s="2" t="s">
        <v>39</v>
      </c>
      <c r="L9" s="2">
        <v>9000</v>
      </c>
      <c r="M9" s="2">
        <v>8000</v>
      </c>
      <c r="N9" s="2">
        <v>0</v>
      </c>
      <c r="O9" s="2"/>
      <c r="P9" s="5" t="s">
        <v>40</v>
      </c>
      <c r="Q9" s="2">
        <v>1</v>
      </c>
      <c r="R9" s="2">
        <v>0</v>
      </c>
      <c r="S9" s="2">
        <v>0</v>
      </c>
      <c r="T9" s="2">
        <v>2</v>
      </c>
      <c r="U9" s="2">
        <v>1</v>
      </c>
      <c r="V9" s="5">
        <f t="shared" si="0"/>
        <v>0.5</v>
      </c>
      <c r="W9" s="2">
        <v>1</v>
      </c>
      <c r="X9" s="5">
        <f t="shared" si="1"/>
        <v>0.5</v>
      </c>
      <c r="Y9" s="2"/>
      <c r="Z9" s="2">
        <v>0</v>
      </c>
      <c r="AA9" s="5"/>
      <c r="AB9" s="2"/>
      <c r="AC9" s="2">
        <v>1</v>
      </c>
      <c r="AD9" s="2"/>
      <c r="AE9" s="2"/>
      <c r="AF9" s="2">
        <v>0</v>
      </c>
      <c r="AG9" s="2"/>
      <c r="AH9" s="2"/>
      <c r="AI9" s="2"/>
      <c r="AJ9" s="2"/>
      <c r="AK9" s="2" t="s">
        <v>41</v>
      </c>
      <c r="AL9" s="2" t="s">
        <v>42</v>
      </c>
      <c r="AM9" s="2" t="s">
        <v>50</v>
      </c>
    </row>
    <row r="10" spans="1:39" ht="15.75" customHeight="1" x14ac:dyDescent="0.2">
      <c r="A10" s="2" t="s">
        <v>64</v>
      </c>
      <c r="B10" s="2" t="s">
        <v>44</v>
      </c>
      <c r="C10" s="2" t="s">
        <v>60</v>
      </c>
      <c r="D10" s="2" t="s">
        <v>65</v>
      </c>
      <c r="E10" s="2" t="s">
        <v>66</v>
      </c>
      <c r="F10" s="2"/>
      <c r="G10" s="2"/>
      <c r="H10" s="2" t="s">
        <v>67</v>
      </c>
      <c r="I10" s="2">
        <v>278</v>
      </c>
      <c r="J10" s="2" t="s">
        <v>68</v>
      </c>
      <c r="K10" s="2" t="s">
        <v>96</v>
      </c>
      <c r="L10" s="2">
        <v>2740</v>
      </c>
      <c r="M10" s="2">
        <v>1930</v>
      </c>
      <c r="N10" s="2">
        <v>1</v>
      </c>
      <c r="O10" s="2" t="s">
        <v>163</v>
      </c>
      <c r="P10" s="5" t="s">
        <v>40</v>
      </c>
      <c r="Q10" s="2">
        <v>1</v>
      </c>
      <c r="R10" s="2">
        <v>0</v>
      </c>
      <c r="S10" s="2">
        <v>0</v>
      </c>
      <c r="T10" s="2">
        <v>3</v>
      </c>
      <c r="U10" s="2">
        <v>3</v>
      </c>
      <c r="V10" s="5">
        <f t="shared" si="0"/>
        <v>1</v>
      </c>
      <c r="W10" s="2">
        <v>0</v>
      </c>
      <c r="X10" s="5"/>
      <c r="Y10" s="2"/>
      <c r="Z10" s="2">
        <v>3</v>
      </c>
      <c r="AA10" s="5">
        <f t="shared" si="2"/>
        <v>1</v>
      </c>
      <c r="AB10" s="2"/>
      <c r="AC10" s="2">
        <v>3</v>
      </c>
      <c r="AD10" s="2"/>
      <c r="AE10" s="2"/>
      <c r="AF10" s="2">
        <v>0</v>
      </c>
      <c r="AG10" s="2"/>
      <c r="AH10" s="2"/>
      <c r="AI10" s="2"/>
      <c r="AJ10" s="2"/>
      <c r="AK10" s="2" t="s">
        <v>41</v>
      </c>
      <c r="AL10" s="2" t="s">
        <v>69</v>
      </c>
      <c r="AM10" s="2" t="s">
        <v>164</v>
      </c>
    </row>
    <row r="11" spans="1:39" ht="15.75" customHeight="1" x14ac:dyDescent="0.2">
      <c r="A11" s="3" t="s">
        <v>70</v>
      </c>
      <c r="B11" s="2" t="s">
        <v>44</v>
      </c>
      <c r="C11" s="2" t="s">
        <v>71</v>
      </c>
      <c r="D11" s="2" t="s">
        <v>72</v>
      </c>
      <c r="E11" s="2" t="s">
        <v>73</v>
      </c>
      <c r="F11" s="2"/>
      <c r="G11" s="2"/>
      <c r="H11" s="2" t="s">
        <v>74</v>
      </c>
      <c r="I11" s="2">
        <v>2450</v>
      </c>
      <c r="J11" s="2" t="s">
        <v>75</v>
      </c>
      <c r="K11" s="2" t="s">
        <v>76</v>
      </c>
      <c r="L11" s="2">
        <v>1550</v>
      </c>
      <c r="M11" s="2">
        <v>950</v>
      </c>
      <c r="N11" s="2">
        <v>0</v>
      </c>
      <c r="O11" s="2"/>
      <c r="P11" s="5" t="s">
        <v>40</v>
      </c>
      <c r="Q11" s="2">
        <v>1</v>
      </c>
      <c r="R11" s="2">
        <v>0</v>
      </c>
      <c r="S11" s="2">
        <v>0</v>
      </c>
      <c r="T11" s="2">
        <v>199</v>
      </c>
      <c r="U11" s="2">
        <v>46</v>
      </c>
      <c r="V11" s="5">
        <f t="shared" si="0"/>
        <v>0.23115577889447236</v>
      </c>
      <c r="W11" s="2">
        <v>38</v>
      </c>
      <c r="X11" s="5">
        <f t="shared" si="1"/>
        <v>0.19095477386934673</v>
      </c>
      <c r="Y11" s="2"/>
      <c r="Z11" s="2">
        <v>0</v>
      </c>
      <c r="AA11" s="5"/>
      <c r="AB11" s="2"/>
      <c r="AC11" s="2">
        <v>38</v>
      </c>
      <c r="AD11" s="2"/>
      <c r="AE11" s="2"/>
      <c r="AF11" s="2">
        <v>0</v>
      </c>
      <c r="AG11" s="2"/>
      <c r="AH11" s="2"/>
      <c r="AI11" s="2"/>
      <c r="AJ11" s="2"/>
      <c r="AK11" s="2" t="s">
        <v>41</v>
      </c>
      <c r="AL11" s="2" t="s">
        <v>77</v>
      </c>
      <c r="AM11" s="2"/>
    </row>
    <row r="12" spans="1:39" ht="15.75" customHeight="1" x14ac:dyDescent="0.2">
      <c r="A12" s="3" t="s">
        <v>70</v>
      </c>
      <c r="B12" s="2" t="s">
        <v>44</v>
      </c>
      <c r="C12" s="2" t="s">
        <v>71</v>
      </c>
      <c r="D12" s="2" t="s">
        <v>72</v>
      </c>
      <c r="E12" s="2" t="s">
        <v>73</v>
      </c>
      <c r="F12" s="2"/>
      <c r="G12" s="2"/>
      <c r="H12" s="2" t="s">
        <v>74</v>
      </c>
      <c r="I12" s="2">
        <v>2450</v>
      </c>
      <c r="J12" s="2" t="s">
        <v>75</v>
      </c>
      <c r="K12" s="2" t="s">
        <v>76</v>
      </c>
      <c r="L12" s="2">
        <v>1550</v>
      </c>
      <c r="M12" s="2">
        <v>950</v>
      </c>
      <c r="N12" s="2">
        <v>0</v>
      </c>
      <c r="O12" s="2"/>
      <c r="P12" s="5" t="s">
        <v>52</v>
      </c>
      <c r="Q12" s="2">
        <v>0</v>
      </c>
      <c r="R12" s="2">
        <v>1</v>
      </c>
      <c r="S12" s="2">
        <v>0</v>
      </c>
      <c r="T12" s="2">
        <v>194</v>
      </c>
      <c r="U12" s="2">
        <v>23</v>
      </c>
      <c r="V12" s="5">
        <f t="shared" si="0"/>
        <v>0.11855670103092783</v>
      </c>
      <c r="W12" s="2">
        <v>19</v>
      </c>
      <c r="X12" s="5">
        <f t="shared" si="1"/>
        <v>9.7938144329896906E-2</v>
      </c>
      <c r="Y12" s="2"/>
      <c r="Z12" s="2">
        <v>0</v>
      </c>
      <c r="AA12" s="5"/>
      <c r="AB12" s="2"/>
      <c r="AC12" s="2">
        <v>19</v>
      </c>
      <c r="AD12" s="2"/>
      <c r="AE12" s="2"/>
      <c r="AF12" s="2">
        <v>0</v>
      </c>
      <c r="AG12" s="2"/>
      <c r="AH12" s="2"/>
      <c r="AI12" s="2"/>
      <c r="AJ12" s="2"/>
      <c r="AK12" s="2" t="s">
        <v>41</v>
      </c>
      <c r="AL12" s="2" t="s">
        <v>77</v>
      </c>
      <c r="AM12" s="2" t="s">
        <v>164</v>
      </c>
    </row>
    <row r="13" spans="1:39" ht="15.75" customHeight="1" x14ac:dyDescent="0.2">
      <c r="A13" s="2" t="s">
        <v>78</v>
      </c>
      <c r="B13" s="2" t="s">
        <v>44</v>
      </c>
      <c r="C13" s="2" t="s">
        <v>71</v>
      </c>
      <c r="D13" s="2" t="s">
        <v>79</v>
      </c>
      <c r="E13" s="2" t="s">
        <v>80</v>
      </c>
      <c r="F13" s="2"/>
      <c r="G13" s="2"/>
      <c r="H13" s="2" t="s">
        <v>81</v>
      </c>
      <c r="I13" s="2">
        <v>2450</v>
      </c>
      <c r="J13" s="2" t="s">
        <v>75</v>
      </c>
      <c r="K13" s="2" t="s">
        <v>76</v>
      </c>
      <c r="L13" s="2">
        <v>1430</v>
      </c>
      <c r="M13" s="2">
        <v>70</v>
      </c>
      <c r="N13" s="2">
        <v>1</v>
      </c>
      <c r="O13" s="2" t="s">
        <v>163</v>
      </c>
      <c r="P13" s="5" t="s">
        <v>40</v>
      </c>
      <c r="Q13" s="2">
        <v>1</v>
      </c>
      <c r="R13" s="2">
        <v>0</v>
      </c>
      <c r="S13" s="2">
        <v>0</v>
      </c>
      <c r="T13" s="2">
        <v>125</v>
      </c>
      <c r="U13" s="2">
        <v>15</v>
      </c>
      <c r="V13" s="5">
        <f t="shared" si="0"/>
        <v>0.12</v>
      </c>
      <c r="W13" s="2">
        <v>15</v>
      </c>
      <c r="X13" s="5">
        <f t="shared" si="1"/>
        <v>0.12</v>
      </c>
      <c r="Y13" s="2"/>
      <c r="Z13" s="2">
        <v>0</v>
      </c>
      <c r="AA13" s="5"/>
      <c r="AB13" s="2"/>
      <c r="AC13" s="2">
        <v>15</v>
      </c>
      <c r="AD13" s="2"/>
      <c r="AE13" s="2"/>
      <c r="AF13" s="2">
        <v>0</v>
      </c>
      <c r="AG13" s="2"/>
      <c r="AH13" s="2"/>
      <c r="AI13" s="2"/>
      <c r="AJ13" s="2"/>
      <c r="AK13" s="2" t="s">
        <v>41</v>
      </c>
      <c r="AL13" s="2" t="s">
        <v>77</v>
      </c>
      <c r="AM13" s="2" t="s">
        <v>164</v>
      </c>
    </row>
    <row r="14" spans="1:39" ht="15.75" customHeight="1" x14ac:dyDescent="0.2">
      <c r="A14" s="2" t="s">
        <v>78</v>
      </c>
      <c r="B14" s="2" t="s">
        <v>44</v>
      </c>
      <c r="C14" s="2" t="s">
        <v>71</v>
      </c>
      <c r="D14" s="2" t="s">
        <v>79</v>
      </c>
      <c r="E14" s="2" t="s">
        <v>80</v>
      </c>
      <c r="F14" s="2"/>
      <c r="G14" s="2"/>
      <c r="H14" s="2" t="s">
        <v>81</v>
      </c>
      <c r="I14" s="2">
        <v>2450</v>
      </c>
      <c r="J14" s="2" t="s">
        <v>75</v>
      </c>
      <c r="K14" s="2" t="s">
        <v>76</v>
      </c>
      <c r="L14" s="2">
        <v>1430</v>
      </c>
      <c r="M14" s="2">
        <v>70</v>
      </c>
      <c r="N14" s="2">
        <v>1</v>
      </c>
      <c r="O14" s="2" t="s">
        <v>163</v>
      </c>
      <c r="P14" s="5" t="s">
        <v>52</v>
      </c>
      <c r="Q14" s="2">
        <v>0</v>
      </c>
      <c r="R14" s="2">
        <v>1</v>
      </c>
      <c r="S14" s="2">
        <v>0</v>
      </c>
      <c r="T14" s="2">
        <v>101</v>
      </c>
      <c r="U14" s="2">
        <v>10</v>
      </c>
      <c r="V14" s="5">
        <f t="shared" si="0"/>
        <v>9.9009900990099015E-2</v>
      </c>
      <c r="W14" s="2">
        <v>10</v>
      </c>
      <c r="X14" s="5">
        <f t="shared" si="1"/>
        <v>9.9009900990099015E-2</v>
      </c>
      <c r="Y14" s="2"/>
      <c r="Z14" s="2">
        <v>0</v>
      </c>
      <c r="AA14" s="5"/>
      <c r="AB14" s="2"/>
      <c r="AC14" s="2">
        <v>9</v>
      </c>
      <c r="AD14" s="2"/>
      <c r="AE14" s="2"/>
      <c r="AF14" s="2">
        <v>0</v>
      </c>
      <c r="AG14" s="2"/>
      <c r="AH14" s="2"/>
      <c r="AI14" s="2"/>
      <c r="AJ14" s="2"/>
      <c r="AK14" s="2" t="s">
        <v>41</v>
      </c>
      <c r="AL14" s="2" t="s">
        <v>77</v>
      </c>
      <c r="AM14" s="2" t="s">
        <v>164</v>
      </c>
    </row>
    <row r="15" spans="1:39" ht="15.75" customHeight="1" x14ac:dyDescent="0.2">
      <c r="A15" s="2" t="s">
        <v>82</v>
      </c>
      <c r="B15" s="2" t="s">
        <v>44</v>
      </c>
      <c r="C15" s="2" t="s">
        <v>71</v>
      </c>
      <c r="D15" s="2" t="s">
        <v>165</v>
      </c>
      <c r="E15" s="2" t="s">
        <v>73</v>
      </c>
      <c r="F15" s="2"/>
      <c r="G15" s="2"/>
      <c r="H15" s="2" t="s">
        <v>74</v>
      </c>
      <c r="I15" s="2">
        <v>2450</v>
      </c>
      <c r="J15" s="2" t="s">
        <v>75</v>
      </c>
      <c r="K15" s="2" t="s">
        <v>83</v>
      </c>
      <c r="L15" s="2">
        <v>2150</v>
      </c>
      <c r="M15" s="2">
        <v>1350</v>
      </c>
      <c r="N15" s="2">
        <v>0</v>
      </c>
      <c r="O15" s="2"/>
      <c r="P15" s="5" t="s">
        <v>40</v>
      </c>
      <c r="Q15" s="2">
        <v>1</v>
      </c>
      <c r="R15" s="2">
        <v>0</v>
      </c>
      <c r="S15" s="2">
        <v>0</v>
      </c>
      <c r="T15" s="2">
        <v>60</v>
      </c>
      <c r="U15" s="2">
        <v>1</v>
      </c>
      <c r="V15" s="5">
        <f t="shared" si="0"/>
        <v>1.6666666666666666E-2</v>
      </c>
      <c r="W15" s="2">
        <v>1</v>
      </c>
      <c r="X15" s="5">
        <f t="shared" si="1"/>
        <v>1.6666666666666666E-2</v>
      </c>
      <c r="Y15" s="2"/>
      <c r="Z15" s="2">
        <v>0</v>
      </c>
      <c r="AA15" s="5"/>
      <c r="AB15" s="2"/>
      <c r="AC15" s="2">
        <v>0</v>
      </c>
      <c r="AD15" s="2"/>
      <c r="AE15" s="2"/>
      <c r="AF15" s="2">
        <v>0</v>
      </c>
      <c r="AG15" s="2"/>
      <c r="AH15" s="2"/>
      <c r="AI15" s="2"/>
      <c r="AJ15" s="2"/>
      <c r="AK15" s="2" t="s">
        <v>41</v>
      </c>
      <c r="AL15" s="2" t="s">
        <v>77</v>
      </c>
      <c r="AM15" s="2" t="s">
        <v>164</v>
      </c>
    </row>
    <row r="16" spans="1:39" ht="15.75" customHeight="1" x14ac:dyDescent="0.2">
      <c r="A16" s="2" t="s">
        <v>82</v>
      </c>
      <c r="B16" s="2" t="s">
        <v>44</v>
      </c>
      <c r="C16" s="2" t="s">
        <v>71</v>
      </c>
      <c r="D16" s="2" t="s">
        <v>84</v>
      </c>
      <c r="E16" s="2" t="s">
        <v>73</v>
      </c>
      <c r="F16" s="2"/>
      <c r="G16" s="2"/>
      <c r="H16" s="2" t="s">
        <v>74</v>
      </c>
      <c r="I16" s="2">
        <v>2450</v>
      </c>
      <c r="J16" s="2" t="s">
        <v>75</v>
      </c>
      <c r="K16" s="2" t="s">
        <v>85</v>
      </c>
      <c r="L16" s="2">
        <v>950</v>
      </c>
      <c r="M16" s="2">
        <v>550</v>
      </c>
      <c r="N16" s="2">
        <v>0</v>
      </c>
      <c r="O16" s="2"/>
      <c r="P16" s="5" t="s">
        <v>40</v>
      </c>
      <c r="Q16" s="2">
        <v>1</v>
      </c>
      <c r="R16" s="2">
        <v>0</v>
      </c>
      <c r="S16" s="2">
        <v>0</v>
      </c>
      <c r="T16" s="2">
        <v>128</v>
      </c>
      <c r="U16" s="2">
        <v>34</v>
      </c>
      <c r="V16" s="5">
        <f t="shared" si="0"/>
        <v>0.265625</v>
      </c>
      <c r="W16" s="2">
        <v>34</v>
      </c>
      <c r="X16" s="5">
        <f t="shared" si="1"/>
        <v>0.265625</v>
      </c>
      <c r="Y16" s="2"/>
      <c r="Z16" s="2">
        <v>2</v>
      </c>
      <c r="AA16" s="5">
        <f t="shared" si="2"/>
        <v>1.5625E-2</v>
      </c>
      <c r="AB16" s="2"/>
      <c r="AC16" s="2">
        <v>22</v>
      </c>
      <c r="AD16" s="2"/>
      <c r="AE16" s="2"/>
      <c r="AF16" s="2">
        <v>0</v>
      </c>
      <c r="AG16" s="2"/>
      <c r="AH16" s="2"/>
      <c r="AI16" s="2"/>
      <c r="AJ16" s="2"/>
      <c r="AK16" s="2" t="s">
        <v>41</v>
      </c>
      <c r="AL16" s="2" t="s">
        <v>77</v>
      </c>
      <c r="AM16" s="2" t="s">
        <v>164</v>
      </c>
    </row>
    <row r="17" spans="1:39" ht="15.75" customHeight="1" x14ac:dyDescent="0.2">
      <c r="A17" s="2" t="s">
        <v>82</v>
      </c>
      <c r="B17" s="2" t="s">
        <v>44</v>
      </c>
      <c r="C17" s="2" t="s">
        <v>71</v>
      </c>
      <c r="D17" s="2" t="s">
        <v>84</v>
      </c>
      <c r="E17" s="2" t="s">
        <v>73</v>
      </c>
      <c r="F17" s="2"/>
      <c r="G17" s="2"/>
      <c r="H17" s="2" t="s">
        <v>74</v>
      </c>
      <c r="I17" s="2">
        <v>2450</v>
      </c>
      <c r="J17" s="2" t="s">
        <v>75</v>
      </c>
      <c r="K17" s="2" t="s">
        <v>85</v>
      </c>
      <c r="L17" s="2">
        <v>950</v>
      </c>
      <c r="M17" s="2">
        <v>550</v>
      </c>
      <c r="N17" s="2">
        <v>0</v>
      </c>
      <c r="O17" s="2"/>
      <c r="P17" s="5" t="s">
        <v>52</v>
      </c>
      <c r="Q17" s="2">
        <v>0</v>
      </c>
      <c r="R17" s="2">
        <v>1</v>
      </c>
      <c r="S17" s="2">
        <v>0</v>
      </c>
      <c r="T17" s="2">
        <v>99</v>
      </c>
      <c r="U17" s="2">
        <v>31</v>
      </c>
      <c r="V17" s="5">
        <f t="shared" si="0"/>
        <v>0.31313131313131315</v>
      </c>
      <c r="W17" s="2">
        <v>31</v>
      </c>
      <c r="X17" s="5">
        <f t="shared" si="1"/>
        <v>0.31313131313131315</v>
      </c>
      <c r="Y17" s="2"/>
      <c r="Z17" s="2">
        <v>0</v>
      </c>
      <c r="AA17" s="5"/>
      <c r="AB17" s="2"/>
      <c r="AC17" s="2">
        <v>21</v>
      </c>
      <c r="AD17" s="2"/>
      <c r="AE17" s="2"/>
      <c r="AF17" s="2">
        <v>0</v>
      </c>
      <c r="AG17" s="2"/>
      <c r="AH17" s="2"/>
      <c r="AI17" s="2"/>
      <c r="AJ17" s="2"/>
      <c r="AK17" s="2" t="s">
        <v>41</v>
      </c>
      <c r="AL17" s="2" t="s">
        <v>77</v>
      </c>
      <c r="AM17" s="2" t="s">
        <v>164</v>
      </c>
    </row>
    <row r="18" spans="1:39" ht="15.75" customHeight="1" x14ac:dyDescent="0.2">
      <c r="A18" s="2" t="s">
        <v>82</v>
      </c>
      <c r="B18" s="2" t="s">
        <v>44</v>
      </c>
      <c r="C18" s="2" t="s">
        <v>71</v>
      </c>
      <c r="D18" s="2" t="s">
        <v>84</v>
      </c>
      <c r="E18" s="2" t="s">
        <v>73</v>
      </c>
      <c r="F18" s="2"/>
      <c r="G18" s="2"/>
      <c r="H18" s="2" t="s">
        <v>74</v>
      </c>
      <c r="I18" s="2">
        <v>2450</v>
      </c>
      <c r="J18" s="2" t="s">
        <v>75</v>
      </c>
      <c r="K18" s="2" t="s">
        <v>85</v>
      </c>
      <c r="L18" s="2">
        <v>950</v>
      </c>
      <c r="M18" s="2">
        <v>550</v>
      </c>
      <c r="N18" s="2">
        <v>0</v>
      </c>
      <c r="O18" s="2"/>
      <c r="P18" s="5" t="s">
        <v>86</v>
      </c>
      <c r="Q18" s="2">
        <v>0</v>
      </c>
      <c r="R18" s="2">
        <v>0</v>
      </c>
      <c r="S18" s="2">
        <v>1</v>
      </c>
      <c r="T18" s="2">
        <v>22</v>
      </c>
      <c r="U18" s="2">
        <v>1</v>
      </c>
      <c r="V18" s="5">
        <f t="shared" si="0"/>
        <v>4.5454545454545456E-2</v>
      </c>
      <c r="W18" s="2">
        <v>1</v>
      </c>
      <c r="X18" s="5">
        <f t="shared" si="1"/>
        <v>4.5454545454545456E-2</v>
      </c>
      <c r="Y18" s="2"/>
      <c r="Z18" s="2">
        <v>0</v>
      </c>
      <c r="AA18" s="5"/>
      <c r="AB18" s="2"/>
      <c r="AC18" s="2">
        <v>0</v>
      </c>
      <c r="AD18" s="2"/>
      <c r="AE18" s="2"/>
      <c r="AF18" s="2">
        <v>0</v>
      </c>
      <c r="AG18" s="2"/>
      <c r="AH18" s="2"/>
      <c r="AI18" s="2"/>
      <c r="AJ18" s="2"/>
      <c r="AK18" s="2" t="s">
        <v>41</v>
      </c>
      <c r="AL18" s="2" t="s">
        <v>77</v>
      </c>
      <c r="AM18" s="2" t="s">
        <v>164</v>
      </c>
    </row>
    <row r="19" spans="1:39" ht="15.75" customHeight="1" x14ac:dyDescent="0.2">
      <c r="A19" s="2" t="s">
        <v>82</v>
      </c>
      <c r="B19" s="2" t="s">
        <v>44</v>
      </c>
      <c r="C19" s="2" t="s">
        <v>71</v>
      </c>
      <c r="D19" s="2" t="s">
        <v>87</v>
      </c>
      <c r="E19" s="2" t="s">
        <v>73</v>
      </c>
      <c r="F19" s="2"/>
      <c r="G19" s="2"/>
      <c r="H19" s="2" t="s">
        <v>74</v>
      </c>
      <c r="I19" s="2">
        <v>2450</v>
      </c>
      <c r="J19" s="2" t="s">
        <v>75</v>
      </c>
      <c r="K19" s="2" t="s">
        <v>88</v>
      </c>
      <c r="L19" s="2">
        <v>550</v>
      </c>
      <c r="M19" s="2">
        <v>418</v>
      </c>
      <c r="N19" s="2">
        <v>0</v>
      </c>
      <c r="O19" s="2"/>
      <c r="P19" s="5" t="s">
        <v>40</v>
      </c>
      <c r="Q19" s="2">
        <v>1</v>
      </c>
      <c r="R19" s="2">
        <v>0</v>
      </c>
      <c r="S19" s="2">
        <v>0</v>
      </c>
      <c r="T19" s="2">
        <v>143</v>
      </c>
      <c r="U19" s="2">
        <v>5</v>
      </c>
      <c r="V19" s="5">
        <f t="shared" si="0"/>
        <v>3.4965034965034968E-2</v>
      </c>
      <c r="W19" s="2">
        <v>5</v>
      </c>
      <c r="X19" s="5">
        <f t="shared" si="1"/>
        <v>3.4965034965034968E-2</v>
      </c>
      <c r="Y19" s="2"/>
      <c r="Z19" s="2">
        <v>0</v>
      </c>
      <c r="AA19" s="5"/>
      <c r="AB19" s="2"/>
      <c r="AC19" s="2">
        <v>4</v>
      </c>
      <c r="AD19" s="2"/>
      <c r="AE19" s="2"/>
      <c r="AF19" s="2">
        <v>0</v>
      </c>
      <c r="AG19" s="2"/>
      <c r="AH19" s="2"/>
      <c r="AI19" s="2"/>
      <c r="AJ19" s="2"/>
      <c r="AK19" s="2" t="s">
        <v>41</v>
      </c>
      <c r="AL19" s="2" t="s">
        <v>77</v>
      </c>
      <c r="AM19" s="2" t="s">
        <v>164</v>
      </c>
    </row>
    <row r="20" spans="1:39" ht="15.75" customHeight="1" x14ac:dyDescent="0.2">
      <c r="A20" s="2" t="s">
        <v>82</v>
      </c>
      <c r="B20" s="2" t="s">
        <v>44</v>
      </c>
      <c r="C20" s="2" t="s">
        <v>71</v>
      </c>
      <c r="D20" s="2" t="s">
        <v>87</v>
      </c>
      <c r="E20" s="2" t="s">
        <v>73</v>
      </c>
      <c r="F20" s="2"/>
      <c r="G20" s="2"/>
      <c r="H20" s="2" t="s">
        <v>74</v>
      </c>
      <c r="I20" s="2">
        <v>2450</v>
      </c>
      <c r="J20" s="2" t="s">
        <v>75</v>
      </c>
      <c r="K20" s="2" t="s">
        <v>88</v>
      </c>
      <c r="L20" s="2">
        <v>550</v>
      </c>
      <c r="M20" s="2">
        <v>418</v>
      </c>
      <c r="N20" s="2">
        <v>0</v>
      </c>
      <c r="O20" s="2"/>
      <c r="P20" s="5" t="s">
        <v>52</v>
      </c>
      <c r="Q20" s="2">
        <v>0</v>
      </c>
      <c r="R20" s="2">
        <v>1</v>
      </c>
      <c r="S20" s="2">
        <v>0</v>
      </c>
      <c r="T20" s="2">
        <v>63</v>
      </c>
      <c r="U20" s="2">
        <v>2</v>
      </c>
      <c r="V20" s="5">
        <f t="shared" si="0"/>
        <v>3.1746031746031744E-2</v>
      </c>
      <c r="W20" s="2">
        <v>2</v>
      </c>
      <c r="X20" s="5">
        <f t="shared" si="1"/>
        <v>3.1746031746031744E-2</v>
      </c>
      <c r="Y20" s="2"/>
      <c r="Z20" s="2">
        <v>0</v>
      </c>
      <c r="AA20" s="5"/>
      <c r="AB20" s="2"/>
      <c r="AC20" s="2">
        <v>1</v>
      </c>
      <c r="AD20" s="2"/>
      <c r="AE20" s="2"/>
      <c r="AF20" s="2">
        <v>0</v>
      </c>
      <c r="AG20" s="2"/>
      <c r="AH20" s="2"/>
      <c r="AI20" s="2"/>
      <c r="AJ20" s="2"/>
      <c r="AK20" s="2" t="s">
        <v>41</v>
      </c>
      <c r="AL20" s="2" t="s">
        <v>77</v>
      </c>
      <c r="AM20" s="2" t="s">
        <v>164</v>
      </c>
    </row>
    <row r="21" spans="1:39" ht="15.75" customHeight="1" x14ac:dyDescent="0.2">
      <c r="A21" s="2" t="s">
        <v>89</v>
      </c>
      <c r="B21" s="2" t="s">
        <v>44</v>
      </c>
      <c r="C21" s="2" t="s">
        <v>174</v>
      </c>
      <c r="D21" s="2" t="s">
        <v>90</v>
      </c>
      <c r="E21" s="2" t="s">
        <v>91</v>
      </c>
      <c r="F21" s="2"/>
      <c r="G21" s="2"/>
      <c r="H21" s="2" t="s">
        <v>92</v>
      </c>
      <c r="I21" s="2">
        <v>1395</v>
      </c>
      <c r="J21" s="2" t="s">
        <v>93</v>
      </c>
      <c r="K21" s="2" t="s">
        <v>85</v>
      </c>
      <c r="L21" s="2">
        <v>1050</v>
      </c>
      <c r="M21" s="2">
        <v>670</v>
      </c>
      <c r="N21" s="2">
        <v>0</v>
      </c>
      <c r="O21" s="2"/>
      <c r="P21" s="5" t="s">
        <v>40</v>
      </c>
      <c r="Q21" s="2">
        <v>1</v>
      </c>
      <c r="R21" s="2">
        <v>0</v>
      </c>
      <c r="S21" s="2">
        <v>0</v>
      </c>
      <c r="T21" s="2">
        <v>29</v>
      </c>
      <c r="U21" s="2">
        <v>4</v>
      </c>
      <c r="V21" s="5">
        <f t="shared" si="0"/>
        <v>0.13793103448275862</v>
      </c>
      <c r="W21" s="2">
        <v>4</v>
      </c>
      <c r="X21" s="5">
        <f t="shared" si="1"/>
        <v>0.13793103448275862</v>
      </c>
      <c r="Y21" s="2"/>
      <c r="Z21" s="2">
        <v>0</v>
      </c>
      <c r="AA21" s="5"/>
      <c r="AB21" s="2"/>
      <c r="AC21" s="2">
        <v>5</v>
      </c>
      <c r="AD21" s="2"/>
      <c r="AE21" s="2"/>
      <c r="AF21" s="2">
        <v>0</v>
      </c>
      <c r="AG21" s="2"/>
      <c r="AH21" s="2"/>
      <c r="AI21" s="2"/>
      <c r="AJ21" s="2"/>
      <c r="AK21" s="2" t="s">
        <v>41</v>
      </c>
      <c r="AL21" s="2" t="s">
        <v>77</v>
      </c>
      <c r="AM21" s="2"/>
    </row>
    <row r="22" spans="1:39" ht="15.75" customHeight="1" x14ac:dyDescent="0.2">
      <c r="A22" s="2" t="s">
        <v>89</v>
      </c>
      <c r="B22" s="2" t="s">
        <v>44</v>
      </c>
      <c r="C22" s="2" t="s">
        <v>174</v>
      </c>
      <c r="D22" s="2" t="s">
        <v>90</v>
      </c>
      <c r="E22" s="2" t="s">
        <v>91</v>
      </c>
      <c r="F22" s="2"/>
      <c r="G22" s="2"/>
      <c r="H22" s="2" t="s">
        <v>92</v>
      </c>
      <c r="I22" s="2">
        <v>1395</v>
      </c>
      <c r="J22" s="2" t="s">
        <v>93</v>
      </c>
      <c r="K22" s="2" t="s">
        <v>85</v>
      </c>
      <c r="L22" s="2">
        <v>1050</v>
      </c>
      <c r="M22" s="2">
        <v>670</v>
      </c>
      <c r="N22" s="2">
        <v>0</v>
      </c>
      <c r="O22" s="2"/>
      <c r="P22" s="5" t="s">
        <v>52</v>
      </c>
      <c r="Q22" s="2">
        <v>0</v>
      </c>
      <c r="R22" s="2">
        <v>1</v>
      </c>
      <c r="S22" s="2">
        <v>0</v>
      </c>
      <c r="T22" s="2">
        <v>38</v>
      </c>
      <c r="U22" s="2">
        <v>2</v>
      </c>
      <c r="V22" s="5">
        <f t="shared" si="0"/>
        <v>5.2631578947368418E-2</v>
      </c>
      <c r="W22" s="2">
        <v>2</v>
      </c>
      <c r="X22" s="5">
        <f t="shared" si="1"/>
        <v>5.2631578947368418E-2</v>
      </c>
      <c r="Y22" s="2"/>
      <c r="Z22" s="2">
        <v>0</v>
      </c>
      <c r="AA22" s="5"/>
      <c r="AB22" s="2"/>
      <c r="AC22" s="2">
        <v>1</v>
      </c>
      <c r="AD22" s="2"/>
      <c r="AE22" s="2"/>
      <c r="AF22" s="2">
        <v>0</v>
      </c>
      <c r="AG22" s="2"/>
      <c r="AH22" s="2"/>
      <c r="AI22" s="2"/>
      <c r="AJ22" s="2"/>
      <c r="AK22" s="2" t="s">
        <v>41</v>
      </c>
      <c r="AL22" s="2" t="s">
        <v>77</v>
      </c>
      <c r="AM22" s="2"/>
    </row>
    <row r="23" spans="1:39" ht="15.75" customHeight="1" x14ac:dyDescent="0.2">
      <c r="A23" s="2" t="s">
        <v>94</v>
      </c>
      <c r="B23" s="2" t="s">
        <v>44</v>
      </c>
      <c r="C23" s="2" t="s">
        <v>60</v>
      </c>
      <c r="D23" s="2" t="s">
        <v>95</v>
      </c>
      <c r="E23" s="2" t="s">
        <v>66</v>
      </c>
      <c r="F23" s="2"/>
      <c r="G23" s="2"/>
      <c r="H23" s="2" t="s">
        <v>67</v>
      </c>
      <c r="I23" s="2">
        <v>278</v>
      </c>
      <c r="J23" s="2"/>
      <c r="K23" s="2" t="s">
        <v>96</v>
      </c>
      <c r="L23" s="2">
        <v>2950</v>
      </c>
      <c r="M23" s="2">
        <v>1350</v>
      </c>
      <c r="N23" s="2">
        <v>0</v>
      </c>
      <c r="O23" s="2"/>
      <c r="P23" s="5" t="s">
        <v>40</v>
      </c>
      <c r="Q23" s="2">
        <v>1</v>
      </c>
      <c r="R23" s="2">
        <v>0</v>
      </c>
      <c r="S23" s="2">
        <v>0</v>
      </c>
      <c r="T23" s="2">
        <v>30</v>
      </c>
      <c r="U23" s="2">
        <v>8</v>
      </c>
      <c r="V23" s="5">
        <f t="shared" si="0"/>
        <v>0.26666666666666666</v>
      </c>
      <c r="W23" s="2">
        <v>2</v>
      </c>
      <c r="X23" s="5">
        <f t="shared" si="1"/>
        <v>6.6666666666666666E-2</v>
      </c>
      <c r="Y23" s="2"/>
      <c r="Z23" s="2">
        <v>6</v>
      </c>
      <c r="AA23" s="5">
        <f t="shared" si="2"/>
        <v>0.2</v>
      </c>
      <c r="AB23" s="2"/>
      <c r="AC23" s="2"/>
      <c r="AD23" s="2"/>
      <c r="AE23" s="2"/>
      <c r="AF23" s="2"/>
      <c r="AG23" s="2"/>
      <c r="AH23" s="2"/>
      <c r="AI23" s="2">
        <v>16</v>
      </c>
      <c r="AJ23" s="2">
        <v>4</v>
      </c>
      <c r="AK23" s="2" t="s">
        <v>41</v>
      </c>
      <c r="AL23" s="2" t="s">
        <v>69</v>
      </c>
      <c r="AM23" s="2" t="s">
        <v>97</v>
      </c>
    </row>
    <row r="24" spans="1:39" ht="15.75" customHeight="1" x14ac:dyDescent="0.2">
      <c r="A24" s="2" t="s">
        <v>94</v>
      </c>
      <c r="B24" s="2" t="s">
        <v>44</v>
      </c>
      <c r="C24" s="2" t="s">
        <v>60</v>
      </c>
      <c r="D24" s="2" t="s">
        <v>95</v>
      </c>
      <c r="E24" s="2" t="s">
        <v>66</v>
      </c>
      <c r="F24" s="2"/>
      <c r="G24" s="2"/>
      <c r="H24" s="2" t="s">
        <v>67</v>
      </c>
      <c r="I24" s="2">
        <v>278</v>
      </c>
      <c r="J24" s="2"/>
      <c r="K24" s="2" t="s">
        <v>96</v>
      </c>
      <c r="L24" s="2">
        <v>2950</v>
      </c>
      <c r="M24" s="2">
        <v>1350</v>
      </c>
      <c r="N24" s="2"/>
      <c r="O24" s="2"/>
      <c r="P24" s="5" t="s">
        <v>52</v>
      </c>
      <c r="Q24" s="2">
        <v>0</v>
      </c>
      <c r="R24" s="2">
        <v>1</v>
      </c>
      <c r="S24" s="2">
        <v>0</v>
      </c>
      <c r="T24" s="2">
        <v>16</v>
      </c>
      <c r="U24" s="2">
        <v>2</v>
      </c>
      <c r="V24" s="5">
        <f t="shared" si="0"/>
        <v>0.125</v>
      </c>
      <c r="W24" s="2">
        <v>2</v>
      </c>
      <c r="X24" s="5">
        <f t="shared" si="1"/>
        <v>0.125</v>
      </c>
      <c r="Y24" s="2"/>
      <c r="Z24" s="2">
        <v>0</v>
      </c>
      <c r="AA24" s="5"/>
      <c r="AB24" s="2"/>
      <c r="AC24" s="2"/>
      <c r="AD24" s="2"/>
      <c r="AE24" s="2"/>
      <c r="AF24" s="2"/>
      <c r="AG24" s="2"/>
      <c r="AH24" s="2"/>
      <c r="AI24" s="2">
        <v>12</v>
      </c>
      <c r="AJ24" s="2">
        <v>0</v>
      </c>
      <c r="AK24" s="2" t="s">
        <v>41</v>
      </c>
      <c r="AL24" s="2" t="s">
        <v>69</v>
      </c>
      <c r="AM24" s="2" t="s">
        <v>97</v>
      </c>
    </row>
    <row r="25" spans="1:39" ht="12.75" x14ac:dyDescent="0.2">
      <c r="A25" s="2" t="s">
        <v>94</v>
      </c>
      <c r="B25" s="2" t="s">
        <v>44</v>
      </c>
      <c r="C25" s="2" t="s">
        <v>60</v>
      </c>
      <c r="D25" s="2" t="s">
        <v>98</v>
      </c>
      <c r="E25" s="2" t="s">
        <v>66</v>
      </c>
      <c r="F25" s="2"/>
      <c r="G25" s="2"/>
      <c r="H25" s="2" t="s">
        <v>67</v>
      </c>
      <c r="I25" s="2">
        <v>278</v>
      </c>
      <c r="J25" s="2"/>
      <c r="K25" s="2" t="s">
        <v>96</v>
      </c>
      <c r="L25" s="2">
        <v>2950</v>
      </c>
      <c r="M25" s="2">
        <v>1350</v>
      </c>
      <c r="N25" s="2"/>
      <c r="O25" s="2"/>
      <c r="P25" s="5" t="s">
        <v>40</v>
      </c>
      <c r="Q25" s="2">
        <v>1</v>
      </c>
      <c r="R25" s="2">
        <v>0</v>
      </c>
      <c r="S25" s="2">
        <v>0</v>
      </c>
      <c r="T25" s="2">
        <v>18</v>
      </c>
      <c r="U25" s="2">
        <v>5</v>
      </c>
      <c r="V25" s="5">
        <f t="shared" si="0"/>
        <v>0.27777777777777779</v>
      </c>
      <c r="W25" s="2">
        <v>5</v>
      </c>
      <c r="X25" s="5">
        <f t="shared" si="1"/>
        <v>0.27777777777777779</v>
      </c>
      <c r="Y25" s="2"/>
      <c r="Z25" s="2"/>
      <c r="AA25" s="5"/>
      <c r="AB25" s="2"/>
      <c r="AC25" s="2"/>
      <c r="AD25" s="2"/>
      <c r="AE25" s="2"/>
      <c r="AF25" s="2"/>
      <c r="AG25" s="2"/>
      <c r="AH25" s="2"/>
      <c r="AI25" s="2">
        <v>2</v>
      </c>
      <c r="AJ25" s="2">
        <v>0</v>
      </c>
      <c r="AK25" s="2"/>
      <c r="AL25" s="2"/>
      <c r="AM25" s="2"/>
    </row>
    <row r="26" spans="1:39" ht="15.75" customHeight="1" x14ac:dyDescent="0.2">
      <c r="A26" s="2" t="s">
        <v>94</v>
      </c>
      <c r="B26" s="2" t="s">
        <v>44</v>
      </c>
      <c r="C26" s="2" t="s">
        <v>60</v>
      </c>
      <c r="D26" s="2" t="s">
        <v>98</v>
      </c>
      <c r="E26" s="2" t="s">
        <v>66</v>
      </c>
      <c r="F26" s="2"/>
      <c r="G26" s="2"/>
      <c r="H26" s="2" t="s">
        <v>67</v>
      </c>
      <c r="I26" s="2">
        <v>278</v>
      </c>
      <c r="J26" s="2"/>
      <c r="K26" s="2" t="s">
        <v>96</v>
      </c>
      <c r="L26" s="2">
        <v>2950</v>
      </c>
      <c r="M26" s="2">
        <v>1350</v>
      </c>
      <c r="N26" s="2"/>
      <c r="O26" s="2"/>
      <c r="P26" s="5" t="s">
        <v>52</v>
      </c>
      <c r="Q26" s="2">
        <v>0</v>
      </c>
      <c r="R26" s="2">
        <v>1</v>
      </c>
      <c r="S26" s="2">
        <v>0</v>
      </c>
      <c r="T26" s="2">
        <v>12</v>
      </c>
      <c r="U26" s="2">
        <v>1</v>
      </c>
      <c r="V26" s="5">
        <f t="shared" si="0"/>
        <v>8.3333333333333329E-2</v>
      </c>
      <c r="W26" s="2">
        <v>1</v>
      </c>
      <c r="X26" s="5">
        <f t="shared" si="1"/>
        <v>8.3333333333333329E-2</v>
      </c>
      <c r="Y26" s="2"/>
      <c r="Z26" s="2">
        <v>0</v>
      </c>
      <c r="AA26" s="5"/>
      <c r="AB26" s="2"/>
      <c r="AC26" s="2"/>
      <c r="AD26" s="2"/>
      <c r="AE26" s="2"/>
      <c r="AF26" s="2"/>
      <c r="AG26" s="2"/>
      <c r="AH26" s="2"/>
      <c r="AI26" s="2">
        <v>4</v>
      </c>
      <c r="AJ26" s="2">
        <v>1</v>
      </c>
      <c r="AK26" s="2"/>
      <c r="AL26" s="2"/>
      <c r="AM26" s="2"/>
    </row>
    <row r="27" spans="1:39" ht="15.75" customHeight="1" x14ac:dyDescent="0.2">
      <c r="A27" s="2" t="s">
        <v>94</v>
      </c>
      <c r="B27" s="2" t="s">
        <v>44</v>
      </c>
      <c r="C27" s="2" t="s">
        <v>60</v>
      </c>
      <c r="D27" s="2" t="s">
        <v>99</v>
      </c>
      <c r="E27" s="2" t="s">
        <v>66</v>
      </c>
      <c r="F27" s="2"/>
      <c r="G27" s="2"/>
      <c r="H27" s="2" t="s">
        <v>67</v>
      </c>
      <c r="I27" s="2">
        <v>278</v>
      </c>
      <c r="J27" s="2"/>
      <c r="K27" s="2" t="s">
        <v>96</v>
      </c>
      <c r="L27" s="2">
        <v>2950</v>
      </c>
      <c r="M27" s="2">
        <v>1350</v>
      </c>
      <c r="N27" s="2"/>
      <c r="O27" s="2"/>
      <c r="P27" s="5" t="s">
        <v>40</v>
      </c>
      <c r="Q27" s="2">
        <v>1</v>
      </c>
      <c r="R27" s="2">
        <v>0</v>
      </c>
      <c r="S27" s="2">
        <v>0</v>
      </c>
      <c r="T27" s="2">
        <v>23</v>
      </c>
      <c r="U27" s="2">
        <v>6</v>
      </c>
      <c r="V27" s="5">
        <f t="shared" si="0"/>
        <v>0.2608695652173913</v>
      </c>
      <c r="W27" s="2">
        <v>2</v>
      </c>
      <c r="X27" s="5">
        <f t="shared" si="1"/>
        <v>8.6956521739130432E-2</v>
      </c>
      <c r="Y27" s="2"/>
      <c r="Z27" s="2">
        <v>4</v>
      </c>
      <c r="AA27" s="5">
        <f t="shared" si="2"/>
        <v>0.17391304347826086</v>
      </c>
      <c r="AB27" s="2"/>
      <c r="AC27" s="2"/>
      <c r="AD27" s="2"/>
      <c r="AE27" s="2"/>
      <c r="AF27" s="2"/>
      <c r="AG27" s="2"/>
      <c r="AH27" s="2"/>
      <c r="AI27" s="2">
        <v>20</v>
      </c>
      <c r="AJ27" s="2">
        <v>3</v>
      </c>
      <c r="AK27" s="2"/>
      <c r="AL27" s="2"/>
      <c r="AM27" s="2"/>
    </row>
    <row r="28" spans="1:39" ht="15.75" customHeight="1" x14ac:dyDescent="0.2">
      <c r="A28" s="2" t="s">
        <v>94</v>
      </c>
      <c r="B28" s="2" t="s">
        <v>44</v>
      </c>
      <c r="C28" s="2" t="s">
        <v>60</v>
      </c>
      <c r="D28" s="2" t="s">
        <v>99</v>
      </c>
      <c r="E28" s="2" t="s">
        <v>66</v>
      </c>
      <c r="F28" s="2"/>
      <c r="G28" s="2"/>
      <c r="H28" s="2" t="s">
        <v>67</v>
      </c>
      <c r="I28" s="2">
        <v>278</v>
      </c>
      <c r="J28" s="2"/>
      <c r="K28" s="2" t="s">
        <v>96</v>
      </c>
      <c r="L28" s="2">
        <v>2950</v>
      </c>
      <c r="M28" s="2">
        <v>1350</v>
      </c>
      <c r="N28" s="2"/>
      <c r="O28" s="2"/>
      <c r="P28" s="5" t="s">
        <v>52</v>
      </c>
      <c r="Q28" s="2">
        <v>0</v>
      </c>
      <c r="R28" s="2">
        <v>1</v>
      </c>
      <c r="S28" s="2">
        <v>0</v>
      </c>
      <c r="T28" s="2">
        <v>29</v>
      </c>
      <c r="U28" s="2">
        <v>7</v>
      </c>
      <c r="V28" s="5">
        <f t="shared" si="0"/>
        <v>0.2413793103448276</v>
      </c>
      <c r="W28" s="2">
        <v>5</v>
      </c>
      <c r="X28" s="5">
        <f t="shared" si="1"/>
        <v>0.17241379310344829</v>
      </c>
      <c r="Y28" s="2"/>
      <c r="Z28" s="2">
        <v>1</v>
      </c>
      <c r="AA28" s="5">
        <f t="shared" si="2"/>
        <v>3.4482758620689655E-2</v>
      </c>
      <c r="AB28" s="2"/>
      <c r="AC28" s="2"/>
      <c r="AD28" s="2"/>
      <c r="AE28" s="2"/>
      <c r="AF28" s="2"/>
      <c r="AG28" s="2"/>
      <c r="AH28" s="2"/>
      <c r="AI28" s="2">
        <v>30</v>
      </c>
      <c r="AJ28" s="2">
        <v>6</v>
      </c>
      <c r="AK28" s="2"/>
      <c r="AL28" s="2"/>
      <c r="AM28" s="2"/>
    </row>
    <row r="29" spans="1:39" ht="15.75" customHeight="1" x14ac:dyDescent="0.2">
      <c r="A29" s="2" t="s">
        <v>94</v>
      </c>
      <c r="B29" s="2" t="s">
        <v>44</v>
      </c>
      <c r="C29" s="2" t="s">
        <v>60</v>
      </c>
      <c r="D29" s="2" t="s">
        <v>100</v>
      </c>
      <c r="E29" s="2" t="s">
        <v>66</v>
      </c>
      <c r="F29" s="2"/>
      <c r="G29" s="2"/>
      <c r="H29" s="2" t="s">
        <v>67</v>
      </c>
      <c r="I29" s="2">
        <v>278</v>
      </c>
      <c r="J29" s="2"/>
      <c r="K29" s="2" t="s">
        <v>96</v>
      </c>
      <c r="L29" s="2">
        <v>2950</v>
      </c>
      <c r="M29" s="2">
        <v>1350</v>
      </c>
      <c r="N29" s="2"/>
      <c r="O29" s="2"/>
      <c r="P29" s="5" t="s">
        <v>40</v>
      </c>
      <c r="Q29" s="2">
        <v>1</v>
      </c>
      <c r="R29" s="2">
        <v>0</v>
      </c>
      <c r="S29" s="2">
        <v>0</v>
      </c>
      <c r="T29" s="2">
        <v>20</v>
      </c>
      <c r="U29" s="2">
        <v>4</v>
      </c>
      <c r="V29" s="5">
        <f t="shared" si="0"/>
        <v>0.2</v>
      </c>
      <c r="W29" s="2">
        <v>2</v>
      </c>
      <c r="X29" s="5">
        <f t="shared" si="1"/>
        <v>0.1</v>
      </c>
      <c r="Y29" s="2"/>
      <c r="Z29" s="2">
        <v>2</v>
      </c>
      <c r="AA29" s="5">
        <f t="shared" si="2"/>
        <v>0.1</v>
      </c>
      <c r="AB29" s="2"/>
      <c r="AC29" s="2"/>
      <c r="AD29" s="2"/>
      <c r="AE29" s="2"/>
      <c r="AF29" s="2"/>
      <c r="AG29" s="2"/>
      <c r="AH29" s="2"/>
      <c r="AI29" s="2">
        <v>8</v>
      </c>
      <c r="AJ29" s="2">
        <v>1</v>
      </c>
      <c r="AK29" s="2"/>
      <c r="AL29" s="2"/>
      <c r="AM29" s="2"/>
    </row>
    <row r="30" spans="1:39" ht="15.75" customHeight="1" x14ac:dyDescent="0.2">
      <c r="A30" s="2" t="s">
        <v>94</v>
      </c>
      <c r="B30" s="2" t="s">
        <v>44</v>
      </c>
      <c r="C30" s="2" t="s">
        <v>60</v>
      </c>
      <c r="D30" s="2" t="s">
        <v>100</v>
      </c>
      <c r="E30" s="2" t="s">
        <v>66</v>
      </c>
      <c r="F30" s="2"/>
      <c r="G30" s="2"/>
      <c r="H30" s="2" t="s">
        <v>67</v>
      </c>
      <c r="I30" s="2">
        <v>278</v>
      </c>
      <c r="J30" s="2"/>
      <c r="K30" s="2" t="s">
        <v>96</v>
      </c>
      <c r="L30" s="2">
        <v>2950</v>
      </c>
      <c r="M30" s="2">
        <v>1350</v>
      </c>
      <c r="N30" s="2"/>
      <c r="O30" s="2"/>
      <c r="P30" s="5" t="s">
        <v>52</v>
      </c>
      <c r="Q30" s="2">
        <v>0</v>
      </c>
      <c r="R30" s="2">
        <v>1</v>
      </c>
      <c r="S30" s="2">
        <v>0</v>
      </c>
      <c r="T30" s="2">
        <v>21</v>
      </c>
      <c r="U30" s="2">
        <v>3</v>
      </c>
      <c r="V30" s="5">
        <f t="shared" si="0"/>
        <v>0.14285714285714285</v>
      </c>
      <c r="W30" s="2">
        <v>1</v>
      </c>
      <c r="X30" s="5">
        <f t="shared" si="1"/>
        <v>4.7619047619047616E-2</v>
      </c>
      <c r="Y30" s="2"/>
      <c r="Z30" s="2">
        <v>1</v>
      </c>
      <c r="AA30" s="5">
        <f t="shared" si="2"/>
        <v>4.7619047619047616E-2</v>
      </c>
      <c r="AB30" s="2"/>
      <c r="AC30" s="2"/>
      <c r="AD30" s="2"/>
      <c r="AE30" s="2"/>
      <c r="AF30" s="2"/>
      <c r="AG30" s="2"/>
      <c r="AH30" s="2"/>
      <c r="AI30" s="2">
        <v>15</v>
      </c>
      <c r="AJ30" s="2">
        <v>2</v>
      </c>
      <c r="AK30" s="2"/>
      <c r="AL30" s="2"/>
      <c r="AM30" s="2"/>
    </row>
    <row r="31" spans="1:39" ht="15.75" customHeight="1" x14ac:dyDescent="0.2">
      <c r="A31" s="2" t="s">
        <v>94</v>
      </c>
      <c r="B31" s="2" t="s">
        <v>44</v>
      </c>
      <c r="C31" s="2" t="s">
        <v>60</v>
      </c>
      <c r="D31" s="2" t="s">
        <v>101</v>
      </c>
      <c r="E31" s="2" t="s">
        <v>66</v>
      </c>
      <c r="F31" s="2"/>
      <c r="G31" s="2"/>
      <c r="H31" s="2" t="s">
        <v>67</v>
      </c>
      <c r="I31" s="2">
        <v>278</v>
      </c>
      <c r="J31" s="2"/>
      <c r="K31" s="2" t="s">
        <v>96</v>
      </c>
      <c r="L31" s="2">
        <v>2950</v>
      </c>
      <c r="M31" s="2">
        <v>1350</v>
      </c>
      <c r="N31" s="2"/>
      <c r="O31" s="2"/>
      <c r="P31" s="5" t="s">
        <v>40</v>
      </c>
      <c r="Q31" s="2">
        <v>1</v>
      </c>
      <c r="R31" s="2">
        <v>0</v>
      </c>
      <c r="S31" s="2">
        <v>0</v>
      </c>
      <c r="T31" s="2">
        <v>9</v>
      </c>
      <c r="U31" s="2">
        <v>0</v>
      </c>
      <c r="V31" s="5"/>
      <c r="W31" s="2">
        <v>0</v>
      </c>
      <c r="X31" s="5"/>
      <c r="Y31" s="2"/>
      <c r="Z31" s="2">
        <v>0</v>
      </c>
      <c r="AA31" s="5"/>
      <c r="AB31" s="2"/>
      <c r="AC31" s="2"/>
      <c r="AD31" s="2"/>
      <c r="AE31" s="2"/>
      <c r="AF31" s="2"/>
      <c r="AG31" s="2"/>
      <c r="AH31" s="2"/>
      <c r="AI31" s="2">
        <v>7</v>
      </c>
      <c r="AJ31" s="2">
        <v>0</v>
      </c>
      <c r="AK31" s="2"/>
      <c r="AL31" s="2"/>
      <c r="AM31" s="2"/>
    </row>
    <row r="32" spans="1:39" ht="15.75" customHeight="1" x14ac:dyDescent="0.2">
      <c r="A32" s="2" t="s">
        <v>94</v>
      </c>
      <c r="B32" s="2" t="s">
        <v>44</v>
      </c>
      <c r="C32" s="2" t="s">
        <v>60</v>
      </c>
      <c r="D32" s="2" t="s">
        <v>101</v>
      </c>
      <c r="E32" s="2" t="s">
        <v>66</v>
      </c>
      <c r="F32" s="2"/>
      <c r="G32" s="2"/>
      <c r="H32" s="2" t="s">
        <v>67</v>
      </c>
      <c r="I32" s="2">
        <v>278</v>
      </c>
      <c r="J32" s="2"/>
      <c r="K32" s="2" t="s">
        <v>96</v>
      </c>
      <c r="L32" s="2">
        <v>2950</v>
      </c>
      <c r="M32" s="2">
        <v>1350</v>
      </c>
      <c r="N32" s="2"/>
      <c r="O32" s="2"/>
      <c r="P32" s="5" t="s">
        <v>52</v>
      </c>
      <c r="Q32" s="2">
        <v>0</v>
      </c>
      <c r="R32" s="2">
        <v>1</v>
      </c>
      <c r="S32" s="2">
        <v>0</v>
      </c>
      <c r="T32" s="2">
        <v>8</v>
      </c>
      <c r="U32" s="2">
        <v>1</v>
      </c>
      <c r="V32" s="5">
        <f t="shared" si="0"/>
        <v>0.125</v>
      </c>
      <c r="W32" s="2">
        <v>0</v>
      </c>
      <c r="X32" s="5"/>
      <c r="Y32" s="2"/>
      <c r="Z32" s="2">
        <v>1</v>
      </c>
      <c r="AA32" s="5">
        <f t="shared" si="2"/>
        <v>0.125</v>
      </c>
      <c r="AB32" s="2"/>
      <c r="AC32" s="2"/>
      <c r="AD32" s="2"/>
      <c r="AE32" s="2"/>
      <c r="AF32" s="2"/>
      <c r="AG32" s="2"/>
      <c r="AH32" s="2"/>
      <c r="AI32" s="2">
        <v>7</v>
      </c>
      <c r="AJ32" s="2">
        <v>0</v>
      </c>
      <c r="AK32" s="2"/>
      <c r="AL32" s="2"/>
      <c r="AM32" s="2"/>
    </row>
    <row r="33" spans="1:39" ht="15.75" customHeight="1" x14ac:dyDescent="0.2">
      <c r="A33" s="2" t="s">
        <v>94</v>
      </c>
      <c r="B33" s="2" t="s">
        <v>44</v>
      </c>
      <c r="C33" s="2" t="s">
        <v>60</v>
      </c>
      <c r="D33" s="2" t="s">
        <v>102</v>
      </c>
      <c r="E33" s="2" t="s">
        <v>66</v>
      </c>
      <c r="F33" s="2"/>
      <c r="G33" s="2"/>
      <c r="H33" s="2" t="s">
        <v>67</v>
      </c>
      <c r="I33" s="2">
        <v>278</v>
      </c>
      <c r="J33" s="2"/>
      <c r="K33" s="2" t="s">
        <v>96</v>
      </c>
      <c r="L33" s="2">
        <v>2950</v>
      </c>
      <c r="M33" s="2">
        <v>1350</v>
      </c>
      <c r="N33" s="2"/>
      <c r="O33" s="2"/>
      <c r="P33" s="5" t="s">
        <v>40</v>
      </c>
      <c r="Q33" s="2">
        <v>1</v>
      </c>
      <c r="R33" s="2">
        <v>0</v>
      </c>
      <c r="S33" s="2">
        <v>0</v>
      </c>
      <c r="T33" s="2">
        <v>1</v>
      </c>
      <c r="U33" s="2">
        <v>0</v>
      </c>
      <c r="V33" s="5"/>
      <c r="W33" s="2">
        <v>0</v>
      </c>
      <c r="X33" s="5"/>
      <c r="Y33" s="2"/>
      <c r="Z33" s="2">
        <v>0</v>
      </c>
      <c r="AA33" s="5"/>
      <c r="AB33" s="2"/>
      <c r="AC33" s="2"/>
      <c r="AD33" s="2"/>
      <c r="AE33" s="2"/>
      <c r="AF33" s="2"/>
      <c r="AG33" s="2"/>
      <c r="AH33" s="2"/>
      <c r="AI33" s="2">
        <v>1</v>
      </c>
      <c r="AJ33" s="2">
        <v>0</v>
      </c>
      <c r="AK33" s="2"/>
      <c r="AL33" s="2"/>
      <c r="AM33" s="2"/>
    </row>
    <row r="34" spans="1:39" ht="15.75" customHeight="1" x14ac:dyDescent="0.2">
      <c r="A34" s="2" t="s">
        <v>94</v>
      </c>
      <c r="B34" s="2" t="s">
        <v>44</v>
      </c>
      <c r="C34" s="2" t="s">
        <v>60</v>
      </c>
      <c r="D34" s="2" t="s">
        <v>102</v>
      </c>
      <c r="E34" s="2" t="s">
        <v>66</v>
      </c>
      <c r="F34" s="2"/>
      <c r="G34" s="2"/>
      <c r="H34" s="2" t="s">
        <v>67</v>
      </c>
      <c r="I34" s="2">
        <v>278</v>
      </c>
      <c r="J34" s="2"/>
      <c r="K34" s="2" t="s">
        <v>96</v>
      </c>
      <c r="L34" s="2">
        <v>2950</v>
      </c>
      <c r="M34" s="2">
        <v>1350</v>
      </c>
      <c r="N34" s="2"/>
      <c r="O34" s="2"/>
      <c r="P34" s="5" t="s">
        <v>52</v>
      </c>
      <c r="Q34" s="2">
        <v>0</v>
      </c>
      <c r="R34" s="2">
        <v>1</v>
      </c>
      <c r="S34" s="2">
        <v>0</v>
      </c>
      <c r="T34" s="2">
        <v>3</v>
      </c>
      <c r="U34" s="2">
        <v>0</v>
      </c>
      <c r="V34" s="5"/>
      <c r="W34" s="2">
        <v>0</v>
      </c>
      <c r="X34" s="5"/>
      <c r="Y34" s="2"/>
      <c r="Z34" s="2">
        <v>0</v>
      </c>
      <c r="AA34" s="5"/>
      <c r="AB34" s="2"/>
      <c r="AC34" s="2"/>
      <c r="AD34" s="2"/>
      <c r="AE34" s="2"/>
      <c r="AF34" s="2"/>
      <c r="AG34" s="2"/>
      <c r="AH34" s="2"/>
      <c r="AI34" s="2">
        <v>0</v>
      </c>
      <c r="AJ34" s="2">
        <v>0</v>
      </c>
      <c r="AK34" s="2"/>
      <c r="AL34" s="2"/>
      <c r="AM34" s="2"/>
    </row>
    <row r="35" spans="1:39" ht="15.75" customHeight="1" x14ac:dyDescent="0.2">
      <c r="A35" s="2" t="s">
        <v>94</v>
      </c>
      <c r="B35" s="2" t="s">
        <v>44</v>
      </c>
      <c r="C35" s="2" t="s">
        <v>60</v>
      </c>
      <c r="D35" s="2" t="s">
        <v>103</v>
      </c>
      <c r="E35" s="2" t="s">
        <v>66</v>
      </c>
      <c r="F35" s="2"/>
      <c r="G35" s="2"/>
      <c r="H35" s="2" t="s">
        <v>67</v>
      </c>
      <c r="I35" s="2">
        <v>278</v>
      </c>
      <c r="J35" s="2"/>
      <c r="K35" s="2" t="s">
        <v>96</v>
      </c>
      <c r="L35" s="2">
        <v>2950</v>
      </c>
      <c r="M35" s="2">
        <v>1350</v>
      </c>
      <c r="N35" s="2"/>
      <c r="O35" s="2"/>
      <c r="P35" s="5" t="s">
        <v>40</v>
      </c>
      <c r="Q35" s="2">
        <v>1</v>
      </c>
      <c r="R35" s="2">
        <v>0</v>
      </c>
      <c r="S35" s="2">
        <v>0</v>
      </c>
      <c r="T35" s="2">
        <v>3</v>
      </c>
      <c r="U35" s="2">
        <v>3</v>
      </c>
      <c r="V35" s="5">
        <f t="shared" si="0"/>
        <v>1</v>
      </c>
      <c r="W35" s="2">
        <v>0</v>
      </c>
      <c r="X35" s="5"/>
      <c r="Y35" s="2"/>
      <c r="Z35" s="2">
        <v>3</v>
      </c>
      <c r="AA35" s="5">
        <f t="shared" si="2"/>
        <v>1</v>
      </c>
      <c r="AB35" s="2"/>
      <c r="AC35" s="2"/>
      <c r="AD35" s="2"/>
      <c r="AE35" s="2"/>
      <c r="AF35" s="2"/>
      <c r="AG35" s="2"/>
      <c r="AH35" s="2"/>
      <c r="AI35" s="2">
        <v>3</v>
      </c>
      <c r="AJ35" s="2">
        <v>3</v>
      </c>
      <c r="AK35" s="2"/>
      <c r="AL35" s="2"/>
      <c r="AM35" s="2"/>
    </row>
    <row r="36" spans="1:39" ht="15.75" customHeight="1" x14ac:dyDescent="0.2">
      <c r="A36" s="2" t="s">
        <v>94</v>
      </c>
      <c r="B36" s="2" t="s">
        <v>44</v>
      </c>
      <c r="C36" s="2" t="s">
        <v>60</v>
      </c>
      <c r="D36" s="2" t="s">
        <v>103</v>
      </c>
      <c r="E36" s="2" t="s">
        <v>66</v>
      </c>
      <c r="F36" s="2"/>
      <c r="G36" s="2"/>
      <c r="H36" s="2" t="s">
        <v>67</v>
      </c>
      <c r="I36" s="2">
        <v>278</v>
      </c>
      <c r="J36" s="2"/>
      <c r="K36" s="2" t="s">
        <v>96</v>
      </c>
      <c r="L36" s="2">
        <v>2950</v>
      </c>
      <c r="M36" s="2">
        <v>1350</v>
      </c>
      <c r="N36" s="2"/>
      <c r="O36" s="2"/>
      <c r="P36" s="5" t="s">
        <v>52</v>
      </c>
      <c r="Q36" s="2">
        <v>0</v>
      </c>
      <c r="R36" s="2">
        <v>1</v>
      </c>
      <c r="S36" s="2">
        <v>0</v>
      </c>
      <c r="T36" s="2">
        <v>0</v>
      </c>
      <c r="U36" s="2">
        <v>0</v>
      </c>
      <c r="V36" s="5"/>
      <c r="W36" s="2">
        <v>0</v>
      </c>
      <c r="X36" s="5"/>
      <c r="Y36" s="2"/>
      <c r="Z36" s="2">
        <v>0</v>
      </c>
      <c r="AA36" s="5"/>
      <c r="AB36" s="2"/>
      <c r="AC36" s="2"/>
      <c r="AD36" s="2"/>
      <c r="AE36" s="2"/>
      <c r="AF36" s="2"/>
      <c r="AG36" s="2"/>
      <c r="AH36" s="2"/>
      <c r="AI36" s="2">
        <v>0</v>
      </c>
      <c r="AJ36" s="2">
        <v>0</v>
      </c>
      <c r="AK36" s="2"/>
      <c r="AL36" s="2"/>
      <c r="AM36" s="2"/>
    </row>
    <row r="37" spans="1:39" ht="15.75" customHeight="1" x14ac:dyDescent="0.2">
      <c r="A37" s="2" t="s">
        <v>94</v>
      </c>
      <c r="B37" s="2" t="s">
        <v>44</v>
      </c>
      <c r="C37" s="2" t="s">
        <v>60</v>
      </c>
      <c r="D37" s="2" t="s">
        <v>104</v>
      </c>
      <c r="E37" s="2" t="s">
        <v>66</v>
      </c>
      <c r="F37" s="2"/>
      <c r="G37" s="2"/>
      <c r="H37" s="2" t="s">
        <v>67</v>
      </c>
      <c r="I37" s="2">
        <v>278</v>
      </c>
      <c r="J37" s="2"/>
      <c r="K37" s="2" t="s">
        <v>96</v>
      </c>
      <c r="L37" s="2">
        <v>2950</v>
      </c>
      <c r="M37" s="2">
        <v>1350</v>
      </c>
      <c r="N37" s="2"/>
      <c r="O37" s="2"/>
      <c r="P37" s="5" t="s">
        <v>40</v>
      </c>
      <c r="Q37" s="2">
        <v>1</v>
      </c>
      <c r="R37" s="2">
        <v>0</v>
      </c>
      <c r="S37" s="2">
        <v>0</v>
      </c>
      <c r="T37" s="2">
        <v>1</v>
      </c>
      <c r="U37" s="2">
        <v>1</v>
      </c>
      <c r="V37" s="5">
        <f t="shared" si="0"/>
        <v>1</v>
      </c>
      <c r="W37" s="2">
        <v>0</v>
      </c>
      <c r="X37" s="5"/>
      <c r="Y37" s="2"/>
      <c r="Z37" s="2">
        <v>1</v>
      </c>
      <c r="AA37" s="5">
        <f t="shared" si="2"/>
        <v>1</v>
      </c>
      <c r="AB37" s="2"/>
      <c r="AC37" s="2"/>
      <c r="AD37" s="2"/>
      <c r="AE37" s="2"/>
      <c r="AF37" s="2"/>
      <c r="AG37" s="2"/>
      <c r="AH37" s="2"/>
      <c r="AI37" s="2">
        <v>0</v>
      </c>
      <c r="AJ37" s="2">
        <v>0</v>
      </c>
      <c r="AK37" s="2"/>
      <c r="AL37" s="2"/>
      <c r="AM37" s="2"/>
    </row>
    <row r="38" spans="1:39" ht="15.75" customHeight="1" x14ac:dyDescent="0.2">
      <c r="A38" s="2" t="s">
        <v>105</v>
      </c>
      <c r="B38" s="2" t="s">
        <v>33</v>
      </c>
      <c r="C38" s="2" t="s">
        <v>106</v>
      </c>
      <c r="D38" s="2" t="s">
        <v>107</v>
      </c>
      <c r="E38" s="2" t="s">
        <v>108</v>
      </c>
      <c r="F38" s="2"/>
      <c r="G38" s="2"/>
      <c r="H38" s="2" t="s">
        <v>109</v>
      </c>
      <c r="I38" s="2">
        <v>2839</v>
      </c>
      <c r="J38" s="2" t="s">
        <v>110</v>
      </c>
      <c r="K38" s="2" t="s">
        <v>83</v>
      </c>
      <c r="L38" s="2">
        <v>1700</v>
      </c>
      <c r="M38" s="2">
        <v>1350</v>
      </c>
      <c r="N38" s="2">
        <v>0</v>
      </c>
      <c r="O38" s="2"/>
      <c r="P38" s="5" t="s">
        <v>40</v>
      </c>
      <c r="Q38" s="2">
        <v>1</v>
      </c>
      <c r="R38" s="2">
        <v>0</v>
      </c>
      <c r="S38" s="2">
        <v>0</v>
      </c>
      <c r="T38" s="2">
        <v>1</v>
      </c>
      <c r="U38" s="2">
        <v>1</v>
      </c>
      <c r="V38" s="5">
        <f t="shared" si="0"/>
        <v>1</v>
      </c>
      <c r="W38" s="2">
        <v>1</v>
      </c>
      <c r="X38" s="5">
        <f t="shared" si="1"/>
        <v>1</v>
      </c>
      <c r="Y38" s="2"/>
      <c r="Z38" s="2">
        <v>0</v>
      </c>
      <c r="AA38" s="5"/>
      <c r="AB38" s="2"/>
      <c r="AC38" s="2">
        <v>0</v>
      </c>
      <c r="AD38" s="2"/>
      <c r="AE38" s="2"/>
      <c r="AF38" s="2">
        <v>0</v>
      </c>
      <c r="AG38" s="2"/>
      <c r="AH38" s="2"/>
      <c r="AI38" s="2"/>
      <c r="AJ38" s="2"/>
      <c r="AK38" s="2" t="s">
        <v>111</v>
      </c>
      <c r="AL38" s="2" t="s">
        <v>69</v>
      </c>
      <c r="AM38" s="2"/>
    </row>
    <row r="39" spans="1:39" ht="15.75" customHeight="1" x14ac:dyDescent="0.2">
      <c r="A39" s="2" t="s">
        <v>105</v>
      </c>
      <c r="B39" s="2" t="s">
        <v>33</v>
      </c>
      <c r="C39" s="2" t="s">
        <v>106</v>
      </c>
      <c r="D39" s="2" t="s">
        <v>107</v>
      </c>
      <c r="E39" s="2" t="s">
        <v>108</v>
      </c>
      <c r="F39" s="2"/>
      <c r="G39" s="2"/>
      <c r="H39" s="2" t="s">
        <v>109</v>
      </c>
      <c r="I39" s="2">
        <v>2839</v>
      </c>
      <c r="J39" s="2" t="s">
        <v>110</v>
      </c>
      <c r="K39" s="2" t="s">
        <v>83</v>
      </c>
      <c r="L39" s="2">
        <v>1700</v>
      </c>
      <c r="M39" s="2">
        <v>1350</v>
      </c>
      <c r="N39" s="2">
        <v>0</v>
      </c>
      <c r="O39" s="2"/>
      <c r="P39" s="5" t="s">
        <v>52</v>
      </c>
      <c r="Q39" s="2">
        <v>0</v>
      </c>
      <c r="R39" s="2">
        <v>1</v>
      </c>
      <c r="S39" s="2">
        <v>0</v>
      </c>
      <c r="T39" s="2">
        <v>4</v>
      </c>
      <c r="U39" s="2">
        <v>2</v>
      </c>
      <c r="V39" s="5">
        <f t="shared" si="0"/>
        <v>0.5</v>
      </c>
      <c r="W39" s="2">
        <v>2</v>
      </c>
      <c r="X39" s="5">
        <f t="shared" si="1"/>
        <v>0.5</v>
      </c>
      <c r="Y39" s="2"/>
      <c r="Z39" s="2">
        <v>0</v>
      </c>
      <c r="AA39" s="5"/>
      <c r="AB39" s="2"/>
      <c r="AC39" s="2">
        <v>0</v>
      </c>
      <c r="AD39" s="2"/>
      <c r="AE39" s="2"/>
      <c r="AF39" s="2">
        <v>0</v>
      </c>
      <c r="AG39" s="2"/>
      <c r="AH39" s="2"/>
      <c r="AI39" s="2">
        <v>9</v>
      </c>
      <c r="AJ39" s="2"/>
      <c r="AK39" s="2" t="s">
        <v>111</v>
      </c>
      <c r="AL39" s="2" t="s">
        <v>69</v>
      </c>
      <c r="AM39" s="2"/>
    </row>
    <row r="40" spans="1:39" ht="15.75" customHeight="1" x14ac:dyDescent="0.2">
      <c r="A40" s="2" t="s">
        <v>105</v>
      </c>
      <c r="B40" s="2" t="s">
        <v>33</v>
      </c>
      <c r="C40" s="2" t="s">
        <v>106</v>
      </c>
      <c r="D40" s="2" t="s">
        <v>107</v>
      </c>
      <c r="E40" s="2" t="s">
        <v>108</v>
      </c>
      <c r="F40" s="2"/>
      <c r="G40" s="2"/>
      <c r="H40" s="2" t="s">
        <v>109</v>
      </c>
      <c r="I40" s="2">
        <v>2839</v>
      </c>
      <c r="J40" s="2" t="s">
        <v>110</v>
      </c>
      <c r="K40" s="2" t="s">
        <v>83</v>
      </c>
      <c r="L40" s="2">
        <v>1700</v>
      </c>
      <c r="M40" s="2">
        <v>1350</v>
      </c>
      <c r="N40" s="2">
        <v>0</v>
      </c>
      <c r="O40" s="2"/>
      <c r="P40" s="5" t="s">
        <v>86</v>
      </c>
      <c r="Q40" s="2">
        <v>0</v>
      </c>
      <c r="R40" s="2">
        <v>0</v>
      </c>
      <c r="S40" s="2">
        <v>1</v>
      </c>
      <c r="T40" s="2">
        <v>6</v>
      </c>
      <c r="U40" s="2">
        <v>0</v>
      </c>
      <c r="V40" s="5">
        <f t="shared" si="0"/>
        <v>0</v>
      </c>
      <c r="W40" s="2">
        <v>0</v>
      </c>
      <c r="X40" s="5"/>
      <c r="Y40" s="2"/>
      <c r="Z40" s="2">
        <v>0</v>
      </c>
      <c r="AA40" s="5"/>
      <c r="AB40" s="2"/>
      <c r="AC40" s="2">
        <v>0</v>
      </c>
      <c r="AD40" s="2"/>
      <c r="AE40" s="2"/>
      <c r="AF40" s="2">
        <v>0</v>
      </c>
      <c r="AG40" s="2"/>
      <c r="AH40" s="2"/>
      <c r="AI40" s="2"/>
      <c r="AJ40" s="2"/>
      <c r="AK40" s="2" t="s">
        <v>111</v>
      </c>
      <c r="AL40" s="2" t="s">
        <v>69</v>
      </c>
      <c r="AM40" s="2"/>
    </row>
    <row r="41" spans="1:39" ht="15.75" customHeight="1" x14ac:dyDescent="0.2">
      <c r="A41" s="2" t="s">
        <v>112</v>
      </c>
      <c r="B41" s="2" t="s">
        <v>33</v>
      </c>
      <c r="C41" s="2" t="s">
        <v>106</v>
      </c>
      <c r="D41" s="2" t="s">
        <v>107</v>
      </c>
      <c r="E41" s="2" t="s">
        <v>108</v>
      </c>
      <c r="F41" s="2"/>
      <c r="G41" s="2"/>
      <c r="H41" s="2" t="s">
        <v>109</v>
      </c>
      <c r="I41" s="2">
        <v>2839</v>
      </c>
      <c r="J41" s="2" t="s">
        <v>113</v>
      </c>
      <c r="K41" s="2" t="s">
        <v>76</v>
      </c>
      <c r="L41" s="2">
        <v>1300</v>
      </c>
      <c r="M41" s="2">
        <v>1150</v>
      </c>
      <c r="N41" s="2">
        <v>0</v>
      </c>
      <c r="O41" s="2"/>
      <c r="P41" s="5" t="s">
        <v>40</v>
      </c>
      <c r="Q41" s="2">
        <v>1</v>
      </c>
      <c r="R41" s="2">
        <v>0</v>
      </c>
      <c r="S41" s="2">
        <v>0</v>
      </c>
      <c r="T41" s="2">
        <v>14</v>
      </c>
      <c r="U41" s="2">
        <v>4</v>
      </c>
      <c r="V41" s="5">
        <f t="shared" si="0"/>
        <v>0.2857142857142857</v>
      </c>
      <c r="W41" s="2">
        <v>4</v>
      </c>
      <c r="X41" s="5">
        <f t="shared" si="1"/>
        <v>0.2857142857142857</v>
      </c>
      <c r="Y41" s="2"/>
      <c r="Z41" s="2">
        <v>0</v>
      </c>
      <c r="AA41" s="5"/>
      <c r="AB41" s="2"/>
      <c r="AC41" s="2">
        <v>2</v>
      </c>
      <c r="AD41" s="2"/>
      <c r="AE41" s="2"/>
      <c r="AF41" s="2">
        <v>4</v>
      </c>
      <c r="AG41" s="2"/>
      <c r="AH41" s="2"/>
      <c r="AI41" s="2">
        <v>0</v>
      </c>
      <c r="AJ41" s="2"/>
      <c r="AK41" s="2" t="s">
        <v>111</v>
      </c>
      <c r="AL41" s="2" t="s">
        <v>69</v>
      </c>
      <c r="AM41" s="2"/>
    </row>
    <row r="42" spans="1:39" ht="15.75" customHeight="1" x14ac:dyDescent="0.2">
      <c r="A42" s="2" t="s">
        <v>105</v>
      </c>
      <c r="B42" s="2" t="s">
        <v>33</v>
      </c>
      <c r="C42" s="2" t="s">
        <v>106</v>
      </c>
      <c r="D42" s="2" t="s">
        <v>107</v>
      </c>
      <c r="E42" s="2" t="s">
        <v>108</v>
      </c>
      <c r="F42" s="2"/>
      <c r="G42" s="2"/>
      <c r="H42" s="2" t="s">
        <v>109</v>
      </c>
      <c r="I42" s="2">
        <v>2839</v>
      </c>
      <c r="J42" s="2" t="s">
        <v>113</v>
      </c>
      <c r="K42" s="2" t="s">
        <v>76</v>
      </c>
      <c r="L42" s="2">
        <v>1300</v>
      </c>
      <c r="M42" s="2">
        <v>1150</v>
      </c>
      <c r="N42" s="2">
        <v>0</v>
      </c>
      <c r="O42" s="2"/>
      <c r="P42" s="5" t="s">
        <v>52</v>
      </c>
      <c r="Q42" s="2">
        <v>0</v>
      </c>
      <c r="R42" s="2">
        <v>1</v>
      </c>
      <c r="S42" s="2">
        <v>0</v>
      </c>
      <c r="T42" s="2">
        <v>25</v>
      </c>
      <c r="U42" s="2">
        <v>6</v>
      </c>
      <c r="V42" s="5">
        <f t="shared" si="0"/>
        <v>0.24</v>
      </c>
      <c r="W42" s="2">
        <v>6</v>
      </c>
      <c r="X42" s="5">
        <f t="shared" si="1"/>
        <v>0.24</v>
      </c>
      <c r="Y42" s="2"/>
      <c r="Z42" s="2">
        <v>0</v>
      </c>
      <c r="AA42" s="5"/>
      <c r="AB42" s="2"/>
      <c r="AC42" s="2">
        <v>0</v>
      </c>
      <c r="AD42" s="2"/>
      <c r="AE42" s="2"/>
      <c r="AF42" s="2">
        <v>7</v>
      </c>
      <c r="AG42" s="2"/>
      <c r="AH42" s="2"/>
      <c r="AI42" s="2">
        <v>0</v>
      </c>
      <c r="AJ42" s="2"/>
      <c r="AK42" s="2" t="s">
        <v>111</v>
      </c>
      <c r="AL42" s="2" t="s">
        <v>69</v>
      </c>
      <c r="AM42" s="2"/>
    </row>
    <row r="43" spans="1:39" ht="15.75" customHeight="1" x14ac:dyDescent="0.2">
      <c r="A43" s="2" t="s">
        <v>105</v>
      </c>
      <c r="B43" s="2" t="s">
        <v>33</v>
      </c>
      <c r="C43" s="2" t="s">
        <v>106</v>
      </c>
      <c r="D43" s="2" t="s">
        <v>107</v>
      </c>
      <c r="E43" s="2" t="s">
        <v>108</v>
      </c>
      <c r="F43" s="2"/>
      <c r="G43" s="2"/>
      <c r="H43" s="2" t="s">
        <v>109</v>
      </c>
      <c r="I43" s="2">
        <v>2839</v>
      </c>
      <c r="J43" s="2" t="s">
        <v>113</v>
      </c>
      <c r="K43" s="2" t="s">
        <v>76</v>
      </c>
      <c r="L43" s="2">
        <v>1300</v>
      </c>
      <c r="M43" s="2">
        <v>1150</v>
      </c>
      <c r="N43" s="2">
        <v>0</v>
      </c>
      <c r="O43" s="2"/>
      <c r="P43" s="5" t="s">
        <v>86</v>
      </c>
      <c r="Q43" s="2">
        <v>0</v>
      </c>
      <c r="R43" s="2">
        <v>0</v>
      </c>
      <c r="S43" s="2">
        <v>1</v>
      </c>
      <c r="T43" s="2">
        <v>5</v>
      </c>
      <c r="U43" s="2">
        <v>0</v>
      </c>
      <c r="V43" s="5"/>
      <c r="W43" s="2">
        <v>0</v>
      </c>
      <c r="X43" s="5"/>
      <c r="Y43" s="2"/>
      <c r="Z43" s="2">
        <v>0</v>
      </c>
      <c r="AA43" s="5"/>
      <c r="AB43" s="2"/>
      <c r="AC43" s="2">
        <v>0</v>
      </c>
      <c r="AD43" s="2"/>
      <c r="AE43" s="2"/>
      <c r="AF43" s="2">
        <v>0</v>
      </c>
      <c r="AG43" s="2"/>
      <c r="AH43" s="2"/>
      <c r="AI43" s="2">
        <v>0</v>
      </c>
      <c r="AJ43" s="2"/>
      <c r="AK43" s="2" t="s">
        <v>111</v>
      </c>
      <c r="AL43" s="2" t="s">
        <v>69</v>
      </c>
      <c r="AM43" s="2"/>
    </row>
    <row r="44" spans="1:39" ht="15.75" customHeight="1" x14ac:dyDescent="0.2">
      <c r="A44" s="2" t="s">
        <v>105</v>
      </c>
      <c r="B44" s="2" t="s">
        <v>33</v>
      </c>
      <c r="C44" s="2" t="s">
        <v>106</v>
      </c>
      <c r="D44" s="2" t="s">
        <v>107</v>
      </c>
      <c r="E44" s="2" t="s">
        <v>108</v>
      </c>
      <c r="F44" s="3"/>
      <c r="G44" s="3"/>
      <c r="H44" s="2" t="s">
        <v>109</v>
      </c>
      <c r="I44" s="2">
        <v>2839</v>
      </c>
      <c r="J44" s="2" t="s">
        <v>113</v>
      </c>
      <c r="K44" s="2" t="s">
        <v>76</v>
      </c>
      <c r="L44" s="2">
        <v>1300</v>
      </c>
      <c r="M44" s="2">
        <v>1150</v>
      </c>
      <c r="N44" s="2">
        <v>0</v>
      </c>
      <c r="O44" s="2"/>
      <c r="P44" s="5" t="s">
        <v>86</v>
      </c>
      <c r="Q44" s="2">
        <v>0</v>
      </c>
      <c r="R44" s="2">
        <v>0</v>
      </c>
      <c r="S44" s="2">
        <v>1</v>
      </c>
      <c r="T44" s="2">
        <v>0</v>
      </c>
      <c r="U44" s="2">
        <v>0</v>
      </c>
      <c r="V44" s="5"/>
      <c r="W44" s="2">
        <v>0</v>
      </c>
      <c r="X44" s="5"/>
      <c r="Y44" s="2"/>
      <c r="Z44" s="2">
        <v>0</v>
      </c>
      <c r="AA44" s="5" t="e">
        <f t="shared" si="2"/>
        <v>#DIV/0!</v>
      </c>
      <c r="AB44" s="2"/>
      <c r="AC44" s="2">
        <v>0</v>
      </c>
      <c r="AD44" s="2"/>
      <c r="AE44" s="2"/>
      <c r="AF44" s="2">
        <v>0</v>
      </c>
      <c r="AG44" s="2"/>
      <c r="AH44" s="2"/>
      <c r="AI44" s="2">
        <v>3885</v>
      </c>
      <c r="AJ44" s="2">
        <v>62</v>
      </c>
      <c r="AK44" s="2" t="s">
        <v>111</v>
      </c>
      <c r="AL44" s="2" t="s">
        <v>69</v>
      </c>
      <c r="AM44" s="3"/>
    </row>
    <row r="45" spans="1:39" ht="15.75" customHeight="1" x14ac:dyDescent="0.2">
      <c r="A45" s="2" t="s">
        <v>105</v>
      </c>
      <c r="B45" s="2" t="s">
        <v>33</v>
      </c>
      <c r="C45" s="2" t="s">
        <v>114</v>
      </c>
      <c r="D45" s="2" t="s">
        <v>115</v>
      </c>
      <c r="E45" s="2" t="s">
        <v>116</v>
      </c>
      <c r="F45" s="3"/>
      <c r="G45" s="3"/>
      <c r="H45" s="2" t="s">
        <v>117</v>
      </c>
      <c r="I45" s="2">
        <v>477</v>
      </c>
      <c r="J45" s="2" t="s">
        <v>113</v>
      </c>
      <c r="K45" s="2" t="s">
        <v>76</v>
      </c>
      <c r="L45" s="2">
        <v>1300</v>
      </c>
      <c r="M45" s="2">
        <v>1150</v>
      </c>
      <c r="N45" s="2">
        <v>0</v>
      </c>
      <c r="O45" s="2"/>
      <c r="P45" s="5" t="s">
        <v>86</v>
      </c>
      <c r="Q45" s="2">
        <v>0</v>
      </c>
      <c r="R45" s="2">
        <v>0</v>
      </c>
      <c r="S45" s="2">
        <v>1</v>
      </c>
      <c r="T45" s="2">
        <v>39</v>
      </c>
      <c r="U45" s="2">
        <v>13</v>
      </c>
      <c r="V45" s="5">
        <f t="shared" si="0"/>
        <v>0.33333333333333331</v>
      </c>
      <c r="W45" s="2">
        <v>9</v>
      </c>
      <c r="X45" s="5">
        <f t="shared" si="1"/>
        <v>0.23076923076923078</v>
      </c>
      <c r="Y45" s="2"/>
      <c r="Z45" s="2">
        <v>3</v>
      </c>
      <c r="AA45" s="5">
        <f t="shared" si="2"/>
        <v>7.6923076923076927E-2</v>
      </c>
      <c r="AB45" s="2"/>
      <c r="AC45" s="2">
        <v>5</v>
      </c>
      <c r="AD45" s="2"/>
      <c r="AE45" s="2"/>
      <c r="AF45" s="2">
        <v>11</v>
      </c>
      <c r="AG45" s="2"/>
      <c r="AH45" s="2"/>
      <c r="AI45" s="2">
        <v>5831</v>
      </c>
      <c r="AJ45" s="2">
        <v>97</v>
      </c>
      <c r="AK45" s="2" t="s">
        <v>111</v>
      </c>
      <c r="AL45" s="2" t="s">
        <v>69</v>
      </c>
      <c r="AM45" s="3"/>
    </row>
    <row r="46" spans="1:39" ht="15.75" customHeight="1" x14ac:dyDescent="0.2">
      <c r="A46" s="2" t="s">
        <v>105</v>
      </c>
      <c r="B46" s="2" t="s">
        <v>33</v>
      </c>
      <c r="C46" s="2" t="s">
        <v>114</v>
      </c>
      <c r="D46" s="2" t="s">
        <v>118</v>
      </c>
      <c r="E46" s="2" t="s">
        <v>116</v>
      </c>
      <c r="F46" s="3"/>
      <c r="G46" s="3"/>
      <c r="H46" s="2" t="s">
        <v>117</v>
      </c>
      <c r="I46" s="2">
        <v>477</v>
      </c>
      <c r="J46" s="2" t="s">
        <v>113</v>
      </c>
      <c r="K46" s="2" t="s">
        <v>76</v>
      </c>
      <c r="L46" s="2">
        <v>1300</v>
      </c>
      <c r="M46" s="2">
        <v>1150</v>
      </c>
      <c r="N46" s="2">
        <v>0</v>
      </c>
      <c r="O46" s="2"/>
      <c r="P46" s="5" t="s">
        <v>86</v>
      </c>
      <c r="Q46" s="2">
        <v>0</v>
      </c>
      <c r="R46" s="2">
        <v>0</v>
      </c>
      <c r="S46" s="2">
        <v>1</v>
      </c>
      <c r="T46" s="2">
        <v>104</v>
      </c>
      <c r="U46" s="2">
        <v>32</v>
      </c>
      <c r="V46" s="5">
        <f t="shared" si="0"/>
        <v>0.30769230769230771</v>
      </c>
      <c r="W46" s="2">
        <v>27</v>
      </c>
      <c r="X46" s="5">
        <f t="shared" si="1"/>
        <v>0.25961538461538464</v>
      </c>
      <c r="Y46" s="2"/>
      <c r="Z46" s="2">
        <v>3</v>
      </c>
      <c r="AA46" s="5">
        <f t="shared" si="2"/>
        <v>2.8846153846153848E-2</v>
      </c>
      <c r="AB46" s="2"/>
      <c r="AC46" s="2">
        <v>27</v>
      </c>
      <c r="AD46" s="2"/>
      <c r="AE46" s="2"/>
      <c r="AF46" s="2">
        <v>13</v>
      </c>
      <c r="AG46" s="2"/>
      <c r="AH46" s="2"/>
      <c r="AI46" s="2">
        <v>124</v>
      </c>
      <c r="AJ46" s="2">
        <v>21</v>
      </c>
      <c r="AK46" s="2" t="s">
        <v>111</v>
      </c>
      <c r="AL46" s="2" t="s">
        <v>69</v>
      </c>
      <c r="AM46" s="3"/>
    </row>
    <row r="47" spans="1:39" ht="15.75" customHeight="1" x14ac:dyDescent="0.2">
      <c r="A47" s="2" t="s">
        <v>119</v>
      </c>
      <c r="B47" s="2" t="s">
        <v>33</v>
      </c>
      <c r="C47" s="2" t="s">
        <v>106</v>
      </c>
      <c r="D47" s="2" t="s">
        <v>120</v>
      </c>
      <c r="E47" s="2" t="s">
        <v>108</v>
      </c>
      <c r="F47" s="2"/>
      <c r="G47" s="2"/>
      <c r="H47" s="2" t="s">
        <v>109</v>
      </c>
      <c r="I47" s="2">
        <v>2839</v>
      </c>
      <c r="J47" s="2" t="s">
        <v>121</v>
      </c>
      <c r="K47" s="2" t="s">
        <v>85</v>
      </c>
      <c r="L47" s="2">
        <v>930</v>
      </c>
      <c r="M47" s="2">
        <v>520</v>
      </c>
      <c r="N47" s="2">
        <v>1</v>
      </c>
      <c r="O47" s="2" t="s">
        <v>122</v>
      </c>
      <c r="P47" s="5" t="s">
        <v>40</v>
      </c>
      <c r="Q47" s="2">
        <v>1</v>
      </c>
      <c r="R47" s="2">
        <v>0</v>
      </c>
      <c r="S47" s="2">
        <v>0</v>
      </c>
      <c r="T47" s="2">
        <v>18</v>
      </c>
      <c r="U47" s="2">
        <v>12</v>
      </c>
      <c r="V47" s="5">
        <f t="shared" si="0"/>
        <v>0.66666666666666663</v>
      </c>
      <c r="W47" s="2">
        <v>12</v>
      </c>
      <c r="X47" s="5">
        <f t="shared" si="1"/>
        <v>0.66666666666666663</v>
      </c>
      <c r="Y47" s="2">
        <v>19</v>
      </c>
      <c r="Z47" s="2">
        <v>9</v>
      </c>
      <c r="AA47" s="5">
        <f t="shared" si="2"/>
        <v>0.5</v>
      </c>
      <c r="AB47" s="2">
        <v>14</v>
      </c>
      <c r="AC47" s="2">
        <v>11</v>
      </c>
      <c r="AD47" s="2">
        <v>8</v>
      </c>
      <c r="AE47" s="2">
        <v>3</v>
      </c>
      <c r="AF47" s="2">
        <v>9</v>
      </c>
      <c r="AG47" s="2">
        <v>4</v>
      </c>
      <c r="AH47" s="2">
        <v>5</v>
      </c>
      <c r="AI47" s="2">
        <v>0</v>
      </c>
      <c r="AJ47" s="2">
        <v>0</v>
      </c>
      <c r="AK47" s="2" t="s">
        <v>111</v>
      </c>
      <c r="AL47" s="2" t="s">
        <v>69</v>
      </c>
      <c r="AM47" s="3"/>
    </row>
    <row r="48" spans="1:39" ht="15.75" customHeight="1" x14ac:dyDescent="0.2">
      <c r="A48" s="2" t="s">
        <v>119</v>
      </c>
      <c r="B48" s="2" t="s">
        <v>33</v>
      </c>
      <c r="C48" s="2" t="s">
        <v>106</v>
      </c>
      <c r="D48" s="2" t="s">
        <v>120</v>
      </c>
      <c r="E48" s="2" t="s">
        <v>108</v>
      </c>
      <c r="F48" s="2"/>
      <c r="G48" s="2"/>
      <c r="H48" s="2" t="s">
        <v>109</v>
      </c>
      <c r="I48" s="2">
        <v>2839</v>
      </c>
      <c r="J48" s="2" t="s">
        <v>121</v>
      </c>
      <c r="K48" s="2" t="s">
        <v>85</v>
      </c>
      <c r="L48" s="2">
        <v>930</v>
      </c>
      <c r="M48" s="2">
        <v>520</v>
      </c>
      <c r="N48" s="2">
        <v>1</v>
      </c>
      <c r="O48" s="2" t="s">
        <v>122</v>
      </c>
      <c r="P48" s="5" t="s">
        <v>52</v>
      </c>
      <c r="Q48" s="2">
        <v>0</v>
      </c>
      <c r="R48" s="2">
        <v>1</v>
      </c>
      <c r="S48" s="2">
        <v>0</v>
      </c>
      <c r="T48" s="2">
        <v>11</v>
      </c>
      <c r="U48" s="2">
        <v>9</v>
      </c>
      <c r="V48" s="5">
        <f t="shared" si="0"/>
        <v>0.81818181818181823</v>
      </c>
      <c r="W48" s="2">
        <v>8</v>
      </c>
      <c r="X48" s="5">
        <f t="shared" si="1"/>
        <v>0.72727272727272729</v>
      </c>
      <c r="Y48" s="2">
        <v>21</v>
      </c>
      <c r="Z48" s="2">
        <v>4</v>
      </c>
      <c r="AA48" s="5">
        <f t="shared" si="2"/>
        <v>0.36363636363636365</v>
      </c>
      <c r="AB48" s="2">
        <v>7</v>
      </c>
      <c r="AC48" s="2">
        <v>16</v>
      </c>
      <c r="AD48" s="2">
        <v>13</v>
      </c>
      <c r="AE48" s="2">
        <v>3</v>
      </c>
      <c r="AF48" s="2">
        <v>7</v>
      </c>
      <c r="AG48" s="2">
        <v>5</v>
      </c>
      <c r="AH48" s="2">
        <v>2</v>
      </c>
      <c r="AI48" s="2">
        <v>0</v>
      </c>
      <c r="AJ48" s="2">
        <v>0</v>
      </c>
      <c r="AK48" s="2" t="s">
        <v>111</v>
      </c>
      <c r="AL48" s="2" t="s">
        <v>69</v>
      </c>
      <c r="AM48" s="3"/>
    </row>
    <row r="49" spans="1:39" ht="15.75" customHeight="1" x14ac:dyDescent="0.2">
      <c r="A49" s="2" t="s">
        <v>123</v>
      </c>
      <c r="B49" s="2" t="s">
        <v>33</v>
      </c>
      <c r="C49" s="2" t="s">
        <v>124</v>
      </c>
      <c r="D49" s="2" t="s">
        <v>125</v>
      </c>
      <c r="E49" s="2" t="s">
        <v>126</v>
      </c>
      <c r="F49" s="2"/>
      <c r="G49" s="2"/>
      <c r="H49" s="2" t="s">
        <v>127</v>
      </c>
      <c r="I49" s="2">
        <v>3206</v>
      </c>
      <c r="J49" s="2" t="s">
        <v>113</v>
      </c>
      <c r="K49" s="2" t="s">
        <v>76</v>
      </c>
      <c r="L49" s="2">
        <v>1300</v>
      </c>
      <c r="M49" s="2">
        <v>1150</v>
      </c>
      <c r="N49" s="2">
        <v>0</v>
      </c>
      <c r="O49" s="2"/>
      <c r="P49" s="5" t="s">
        <v>40</v>
      </c>
      <c r="Q49" s="2">
        <v>1</v>
      </c>
      <c r="R49" s="2">
        <v>0</v>
      </c>
      <c r="S49" s="2">
        <v>0</v>
      </c>
      <c r="T49" s="2">
        <v>11</v>
      </c>
      <c r="U49" s="2">
        <v>2</v>
      </c>
      <c r="V49" s="5">
        <f t="shared" si="0"/>
        <v>0.18181818181818182</v>
      </c>
      <c r="W49" s="2">
        <v>2</v>
      </c>
      <c r="X49" s="5">
        <f t="shared" si="1"/>
        <v>0.18181818181818182</v>
      </c>
      <c r="Y49" s="2">
        <v>4</v>
      </c>
      <c r="Z49" s="2">
        <v>0</v>
      </c>
      <c r="AA49" s="5"/>
      <c r="AB49" s="2">
        <v>0</v>
      </c>
      <c r="AC49" s="2">
        <v>3</v>
      </c>
      <c r="AD49" s="2">
        <v>3</v>
      </c>
      <c r="AE49" s="2">
        <v>0</v>
      </c>
      <c r="AF49" s="2">
        <v>1</v>
      </c>
      <c r="AG49" s="2">
        <v>1</v>
      </c>
      <c r="AH49" s="2">
        <v>0</v>
      </c>
      <c r="AI49" s="2"/>
      <c r="AJ49" s="2"/>
      <c r="AK49" s="2"/>
      <c r="AL49" s="2"/>
      <c r="AM49" s="2"/>
    </row>
    <row r="50" spans="1:39" ht="15.75" customHeight="1" x14ac:dyDescent="0.2">
      <c r="A50" s="2" t="s">
        <v>123</v>
      </c>
      <c r="B50" s="2" t="s">
        <v>33</v>
      </c>
      <c r="C50" s="2" t="s">
        <v>124</v>
      </c>
      <c r="D50" s="2" t="s">
        <v>125</v>
      </c>
      <c r="E50" s="2" t="s">
        <v>126</v>
      </c>
      <c r="F50" s="2"/>
      <c r="G50" s="2"/>
      <c r="H50" s="2" t="s">
        <v>127</v>
      </c>
      <c r="I50" s="2">
        <v>3206</v>
      </c>
      <c r="J50" s="2" t="s">
        <v>113</v>
      </c>
      <c r="K50" s="2" t="s">
        <v>76</v>
      </c>
      <c r="L50" s="2">
        <v>1300</v>
      </c>
      <c r="M50" s="2">
        <v>1150</v>
      </c>
      <c r="N50" s="2">
        <v>0</v>
      </c>
      <c r="O50" s="2"/>
      <c r="P50" s="5" t="s">
        <v>52</v>
      </c>
      <c r="Q50" s="2">
        <v>0</v>
      </c>
      <c r="R50" s="2">
        <v>1</v>
      </c>
      <c r="S50" s="2">
        <v>0</v>
      </c>
      <c r="T50" s="2">
        <v>5</v>
      </c>
      <c r="U50" s="2">
        <v>0</v>
      </c>
      <c r="V50" s="5"/>
      <c r="W50" s="2">
        <v>0</v>
      </c>
      <c r="X50" s="5"/>
      <c r="Y50" s="2">
        <v>0</v>
      </c>
      <c r="Z50" s="2">
        <v>0</v>
      </c>
      <c r="AA50" s="5"/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/>
      <c r="AJ50" s="2"/>
      <c r="AK50" s="2"/>
      <c r="AL50" s="2"/>
      <c r="AM50" s="2"/>
    </row>
    <row r="51" spans="1:39" ht="15.75" customHeight="1" x14ac:dyDescent="0.2">
      <c r="A51" s="2" t="s">
        <v>123</v>
      </c>
      <c r="B51" s="2" t="s">
        <v>33</v>
      </c>
      <c r="C51" s="2" t="s">
        <v>124</v>
      </c>
      <c r="D51" s="2" t="s">
        <v>125</v>
      </c>
      <c r="E51" s="2" t="s">
        <v>126</v>
      </c>
      <c r="F51" s="2"/>
      <c r="G51" s="2"/>
      <c r="H51" s="2" t="s">
        <v>127</v>
      </c>
      <c r="I51" s="2">
        <v>3206</v>
      </c>
      <c r="J51" s="2" t="s">
        <v>113</v>
      </c>
      <c r="K51" s="2" t="s">
        <v>76</v>
      </c>
      <c r="L51" s="2">
        <v>1300</v>
      </c>
      <c r="M51" s="2">
        <v>1150</v>
      </c>
      <c r="N51" s="2">
        <v>0</v>
      </c>
      <c r="O51" s="2"/>
      <c r="P51" s="5" t="s">
        <v>86</v>
      </c>
      <c r="Q51" s="2">
        <v>0</v>
      </c>
      <c r="R51" s="2">
        <v>0</v>
      </c>
      <c r="S51" s="2">
        <v>1</v>
      </c>
      <c r="T51" s="2"/>
      <c r="U51" s="2"/>
      <c r="V51" s="5"/>
      <c r="W51" s="2"/>
      <c r="X51" s="5"/>
      <c r="Y51" s="2"/>
      <c r="Z51" s="2"/>
      <c r="AA51" s="5"/>
      <c r="AB51" s="2"/>
      <c r="AC51" s="2"/>
      <c r="AD51" s="2"/>
      <c r="AE51" s="2"/>
      <c r="AF51" s="2"/>
      <c r="AG51" s="2"/>
      <c r="AH51" s="2"/>
      <c r="AI51" s="2">
        <v>330</v>
      </c>
      <c r="AJ51" s="2">
        <v>12</v>
      </c>
      <c r="AK51" s="2" t="s">
        <v>111</v>
      </c>
      <c r="AL51" s="2" t="s">
        <v>166</v>
      </c>
      <c r="AM51" s="2" t="s">
        <v>128</v>
      </c>
    </row>
    <row r="52" spans="1:39" ht="15.75" customHeight="1" x14ac:dyDescent="0.2">
      <c r="A52" s="2" t="s">
        <v>123</v>
      </c>
      <c r="B52" s="2" t="s">
        <v>33</v>
      </c>
      <c r="C52" s="2" t="s">
        <v>124</v>
      </c>
      <c r="D52" s="2" t="s">
        <v>129</v>
      </c>
      <c r="E52" s="2" t="s">
        <v>130</v>
      </c>
      <c r="F52" s="2"/>
      <c r="G52" s="2"/>
      <c r="H52" s="2" t="s">
        <v>131</v>
      </c>
      <c r="I52" s="2">
        <v>3006</v>
      </c>
      <c r="J52" s="2" t="s">
        <v>132</v>
      </c>
      <c r="K52" s="2" t="s">
        <v>85</v>
      </c>
      <c r="L52" s="2">
        <v>950</v>
      </c>
      <c r="M52" s="2">
        <v>400</v>
      </c>
      <c r="N52" s="2">
        <v>0</v>
      </c>
      <c r="O52" s="2"/>
      <c r="P52" s="5" t="s">
        <v>40</v>
      </c>
      <c r="Q52" s="2">
        <v>1</v>
      </c>
      <c r="R52" s="2">
        <v>0</v>
      </c>
      <c r="S52" s="2">
        <v>0</v>
      </c>
      <c r="T52" s="2">
        <v>15</v>
      </c>
      <c r="U52" s="2">
        <v>12</v>
      </c>
      <c r="V52" s="5">
        <f t="shared" si="0"/>
        <v>0.8</v>
      </c>
      <c r="W52" s="2"/>
      <c r="X52" s="5"/>
      <c r="Y52" s="2">
        <v>15</v>
      </c>
      <c r="Z52" s="2"/>
      <c r="AA52" s="5"/>
      <c r="AB52" s="2">
        <v>5</v>
      </c>
      <c r="AC52" s="2">
        <v>11</v>
      </c>
      <c r="AD52" s="2">
        <v>11</v>
      </c>
      <c r="AE52" s="2">
        <v>0</v>
      </c>
      <c r="AF52" s="2">
        <v>2</v>
      </c>
      <c r="AG52" s="2">
        <v>1</v>
      </c>
      <c r="AH52" s="2">
        <v>1</v>
      </c>
      <c r="AI52" s="2">
        <v>0</v>
      </c>
      <c r="AJ52" s="2">
        <v>0</v>
      </c>
      <c r="AK52" s="2" t="s">
        <v>111</v>
      </c>
      <c r="AL52" s="2" t="s">
        <v>166</v>
      </c>
      <c r="AM52" s="2" t="s">
        <v>128</v>
      </c>
    </row>
    <row r="53" spans="1:39" ht="15.75" customHeight="1" x14ac:dyDescent="0.2">
      <c r="A53" s="2" t="s">
        <v>123</v>
      </c>
      <c r="B53" s="2" t="s">
        <v>33</v>
      </c>
      <c r="C53" s="2" t="s">
        <v>124</v>
      </c>
      <c r="D53" s="2" t="s">
        <v>129</v>
      </c>
      <c r="E53" s="2" t="s">
        <v>130</v>
      </c>
      <c r="F53" s="2"/>
      <c r="G53" s="2"/>
      <c r="H53" s="2" t="s">
        <v>131</v>
      </c>
      <c r="I53" s="2">
        <v>3006</v>
      </c>
      <c r="J53" s="2" t="s">
        <v>132</v>
      </c>
      <c r="K53" s="2" t="s">
        <v>85</v>
      </c>
      <c r="L53" s="2">
        <v>950</v>
      </c>
      <c r="M53" s="2">
        <v>400</v>
      </c>
      <c r="N53" s="2">
        <v>0</v>
      </c>
      <c r="O53" s="2"/>
      <c r="P53" s="5" t="s">
        <v>52</v>
      </c>
      <c r="Q53" s="2">
        <v>0</v>
      </c>
      <c r="R53" s="2">
        <v>1</v>
      </c>
      <c r="S53" s="2">
        <v>0</v>
      </c>
      <c r="T53" s="2">
        <v>10</v>
      </c>
      <c r="U53" s="2">
        <v>5</v>
      </c>
      <c r="V53" s="5">
        <f t="shared" si="0"/>
        <v>0.5</v>
      </c>
      <c r="W53" s="2"/>
      <c r="X53" s="5"/>
      <c r="Y53" s="2">
        <v>12</v>
      </c>
      <c r="Z53" s="2">
        <v>0</v>
      </c>
      <c r="AA53" s="5"/>
      <c r="AB53" s="2">
        <v>0</v>
      </c>
      <c r="AC53" s="2">
        <v>2</v>
      </c>
      <c r="AD53" s="2">
        <v>2</v>
      </c>
      <c r="AE53" s="2">
        <v>0</v>
      </c>
      <c r="AF53" s="2">
        <v>8</v>
      </c>
      <c r="AG53" s="2">
        <v>8</v>
      </c>
      <c r="AH53" s="2">
        <v>0</v>
      </c>
      <c r="AI53" s="2">
        <v>0</v>
      </c>
      <c r="AJ53" s="2">
        <v>0</v>
      </c>
      <c r="AK53" s="2" t="s">
        <v>111</v>
      </c>
      <c r="AL53" s="2" t="s">
        <v>166</v>
      </c>
      <c r="AM53" s="2" t="s">
        <v>128</v>
      </c>
    </row>
    <row r="54" spans="1:39" ht="15.75" customHeight="1" x14ac:dyDescent="0.2">
      <c r="A54" s="2" t="s">
        <v>123</v>
      </c>
      <c r="B54" s="2" t="s">
        <v>33</v>
      </c>
      <c r="C54" s="2" t="s">
        <v>124</v>
      </c>
      <c r="D54" s="2" t="s">
        <v>133</v>
      </c>
      <c r="E54" s="2" t="s">
        <v>134</v>
      </c>
      <c r="F54" s="2"/>
      <c r="G54" s="2"/>
      <c r="H54" s="2" t="s">
        <v>135</v>
      </c>
      <c r="I54" s="2">
        <v>3416</v>
      </c>
      <c r="J54" s="2" t="s">
        <v>136</v>
      </c>
      <c r="K54" s="2" t="s">
        <v>85</v>
      </c>
      <c r="L54" s="2">
        <v>950</v>
      </c>
      <c r="M54" s="2">
        <v>400</v>
      </c>
      <c r="N54" s="2">
        <v>0</v>
      </c>
      <c r="O54" s="2"/>
      <c r="P54" s="5" t="s">
        <v>40</v>
      </c>
      <c r="Q54" s="2">
        <v>1</v>
      </c>
      <c r="R54" s="2">
        <v>0</v>
      </c>
      <c r="S54" s="2">
        <v>0</v>
      </c>
      <c r="T54" s="2">
        <v>19</v>
      </c>
      <c r="U54" s="2">
        <v>11</v>
      </c>
      <c r="V54" s="5">
        <f t="shared" si="0"/>
        <v>0.57894736842105265</v>
      </c>
      <c r="W54" s="2"/>
      <c r="X54" s="5"/>
      <c r="Y54" s="2">
        <v>22</v>
      </c>
      <c r="Z54" s="2"/>
      <c r="AA54" s="5"/>
      <c r="AB54" s="2">
        <v>9</v>
      </c>
      <c r="AC54" s="2">
        <v>13</v>
      </c>
      <c r="AD54" s="2">
        <v>8</v>
      </c>
      <c r="AE54" s="2">
        <v>5</v>
      </c>
      <c r="AF54" s="2">
        <v>5</v>
      </c>
      <c r="AG54" s="2">
        <v>5</v>
      </c>
      <c r="AH54" s="2">
        <v>0</v>
      </c>
      <c r="AI54" s="2">
        <v>0</v>
      </c>
      <c r="AJ54" s="2">
        <v>0</v>
      </c>
      <c r="AK54" s="2" t="s">
        <v>111</v>
      </c>
      <c r="AL54" s="2" t="s">
        <v>166</v>
      </c>
      <c r="AM54" s="2" t="s">
        <v>128</v>
      </c>
    </row>
    <row r="55" spans="1:39" ht="15.75" customHeight="1" x14ac:dyDescent="0.2">
      <c r="A55" s="2" t="s">
        <v>123</v>
      </c>
      <c r="B55" s="2" t="s">
        <v>33</v>
      </c>
      <c r="C55" s="2" t="s">
        <v>124</v>
      </c>
      <c r="D55" s="2" t="s">
        <v>133</v>
      </c>
      <c r="E55" s="2" t="s">
        <v>134</v>
      </c>
      <c r="F55" s="2"/>
      <c r="G55" s="2"/>
      <c r="H55" s="2" t="s">
        <v>135</v>
      </c>
      <c r="I55" s="2">
        <v>3416</v>
      </c>
      <c r="J55" s="2" t="s">
        <v>136</v>
      </c>
      <c r="K55" s="2" t="s">
        <v>85</v>
      </c>
      <c r="L55" s="2">
        <v>950</v>
      </c>
      <c r="M55" s="2">
        <v>400</v>
      </c>
      <c r="N55" s="2">
        <v>0</v>
      </c>
      <c r="O55" s="2"/>
      <c r="P55" s="5" t="s">
        <v>52</v>
      </c>
      <c r="Q55" s="2">
        <v>0</v>
      </c>
      <c r="R55" s="2">
        <v>1</v>
      </c>
      <c r="S55" s="2">
        <v>0</v>
      </c>
      <c r="T55" s="2">
        <v>17</v>
      </c>
      <c r="U55" s="2">
        <v>11</v>
      </c>
      <c r="V55" s="5">
        <f t="shared" si="0"/>
        <v>0.6470588235294118</v>
      </c>
      <c r="W55" s="2"/>
      <c r="X55" s="5"/>
      <c r="Y55" s="2">
        <v>9</v>
      </c>
      <c r="Z55" s="2"/>
      <c r="AA55" s="5"/>
      <c r="AB55" s="2">
        <v>4</v>
      </c>
      <c r="AC55" s="2">
        <v>4</v>
      </c>
      <c r="AD55" s="2">
        <v>2</v>
      </c>
      <c r="AE55" s="2">
        <v>2</v>
      </c>
      <c r="AF55" s="2">
        <v>4</v>
      </c>
      <c r="AG55" s="2">
        <v>3</v>
      </c>
      <c r="AH55" s="2">
        <v>1</v>
      </c>
      <c r="AI55" s="2">
        <v>0</v>
      </c>
      <c r="AJ55" s="2">
        <v>0</v>
      </c>
      <c r="AK55" s="2" t="s">
        <v>111</v>
      </c>
      <c r="AL55" s="2" t="s">
        <v>166</v>
      </c>
      <c r="AM55" s="2" t="s">
        <v>128</v>
      </c>
    </row>
    <row r="56" spans="1:39" ht="15.75" customHeight="1" x14ac:dyDescent="0.2">
      <c r="A56" s="2" t="s">
        <v>123</v>
      </c>
      <c r="B56" s="2" t="s">
        <v>33</v>
      </c>
      <c r="C56" s="2" t="s">
        <v>124</v>
      </c>
      <c r="D56" s="2" t="s">
        <v>133</v>
      </c>
      <c r="E56" s="2" t="s">
        <v>134</v>
      </c>
      <c r="F56" s="2"/>
      <c r="G56" s="2"/>
      <c r="H56" s="2" t="s">
        <v>135</v>
      </c>
      <c r="I56" s="2">
        <v>3416</v>
      </c>
      <c r="J56" s="2" t="s">
        <v>136</v>
      </c>
      <c r="K56" s="2" t="s">
        <v>85</v>
      </c>
      <c r="L56" s="2">
        <v>950</v>
      </c>
      <c r="M56" s="2">
        <v>400</v>
      </c>
      <c r="N56" s="2">
        <v>0</v>
      </c>
      <c r="O56" s="2"/>
      <c r="P56" s="5" t="s">
        <v>86</v>
      </c>
      <c r="Q56" s="2">
        <v>0</v>
      </c>
      <c r="R56" s="2">
        <v>0</v>
      </c>
      <c r="S56" s="2">
        <v>1</v>
      </c>
      <c r="T56" s="2">
        <v>1</v>
      </c>
      <c r="U56" s="2">
        <v>1</v>
      </c>
      <c r="V56" s="5">
        <f t="shared" si="0"/>
        <v>1</v>
      </c>
      <c r="W56" s="2">
        <v>0</v>
      </c>
      <c r="X56" s="5"/>
      <c r="Y56" s="2">
        <v>0</v>
      </c>
      <c r="Z56" s="2">
        <v>1</v>
      </c>
      <c r="AA56" s="5">
        <f t="shared" si="2"/>
        <v>1</v>
      </c>
      <c r="AB56" s="2">
        <v>1</v>
      </c>
      <c r="AC56" s="2">
        <v>0</v>
      </c>
      <c r="AD56" s="2">
        <v>0</v>
      </c>
      <c r="AE56" s="2">
        <v>0</v>
      </c>
      <c r="AF56" s="2">
        <v>1</v>
      </c>
      <c r="AG56" s="2">
        <v>0</v>
      </c>
      <c r="AH56" s="2">
        <v>1</v>
      </c>
      <c r="AI56" s="2">
        <v>0</v>
      </c>
      <c r="AJ56" s="2">
        <v>0</v>
      </c>
      <c r="AK56" s="2" t="s">
        <v>111</v>
      </c>
      <c r="AL56" s="2" t="s">
        <v>166</v>
      </c>
      <c r="AM56" s="2" t="s">
        <v>128</v>
      </c>
    </row>
    <row r="57" spans="1:39" ht="15.75" customHeight="1" x14ac:dyDescent="0.2">
      <c r="A57" s="2" t="s">
        <v>123</v>
      </c>
      <c r="B57" s="2" t="s">
        <v>33</v>
      </c>
      <c r="C57" s="2" t="s">
        <v>124</v>
      </c>
      <c r="D57" s="2" t="s">
        <v>137</v>
      </c>
      <c r="E57" s="2" t="s">
        <v>138</v>
      </c>
      <c r="F57" s="2"/>
      <c r="G57" s="2"/>
      <c r="H57" s="2" t="s">
        <v>139</v>
      </c>
      <c r="I57" s="2">
        <v>319</v>
      </c>
      <c r="J57" s="2" t="s">
        <v>136</v>
      </c>
      <c r="K57" s="2" t="s">
        <v>85</v>
      </c>
      <c r="L57" s="2">
        <v>950</v>
      </c>
      <c r="M57" s="2">
        <v>400</v>
      </c>
      <c r="N57" s="2">
        <v>0</v>
      </c>
      <c r="O57" s="2"/>
      <c r="P57" s="5" t="s">
        <v>40</v>
      </c>
      <c r="Q57" s="2">
        <v>1</v>
      </c>
      <c r="R57" s="2">
        <v>0</v>
      </c>
      <c r="S57" s="2">
        <v>0</v>
      </c>
      <c r="T57" s="2">
        <v>63</v>
      </c>
      <c r="U57" s="2">
        <v>36</v>
      </c>
      <c r="V57" s="5">
        <f t="shared" si="0"/>
        <v>0.5714285714285714</v>
      </c>
      <c r="W57" s="2"/>
      <c r="X57" s="5"/>
      <c r="Y57" s="2">
        <v>43</v>
      </c>
      <c r="Z57" s="2"/>
      <c r="AA57" s="5"/>
      <c r="AB57" s="2">
        <v>21</v>
      </c>
      <c r="AC57" s="2">
        <v>24</v>
      </c>
      <c r="AD57" s="2">
        <v>17</v>
      </c>
      <c r="AE57" s="2">
        <v>7</v>
      </c>
      <c r="AF57" s="2">
        <v>10</v>
      </c>
      <c r="AG57" s="2">
        <v>10</v>
      </c>
      <c r="AH57" s="2">
        <v>0</v>
      </c>
      <c r="AI57" s="2">
        <v>0</v>
      </c>
      <c r="AJ57" s="2">
        <v>0</v>
      </c>
      <c r="AK57" s="2" t="s">
        <v>111</v>
      </c>
      <c r="AL57" s="2" t="s">
        <v>69</v>
      </c>
      <c r="AM57" s="2" t="s">
        <v>128</v>
      </c>
    </row>
    <row r="58" spans="1:39" ht="15.75" customHeight="1" x14ac:dyDescent="0.2">
      <c r="A58" s="2" t="s">
        <v>123</v>
      </c>
      <c r="B58" s="2" t="s">
        <v>33</v>
      </c>
      <c r="C58" s="2" t="s">
        <v>124</v>
      </c>
      <c r="D58" s="2" t="s">
        <v>137</v>
      </c>
      <c r="E58" s="2" t="s">
        <v>138</v>
      </c>
      <c r="F58" s="2"/>
      <c r="G58" s="2"/>
      <c r="H58" s="2" t="s">
        <v>139</v>
      </c>
      <c r="I58" s="2">
        <v>319</v>
      </c>
      <c r="J58" s="2" t="s">
        <v>136</v>
      </c>
      <c r="K58" s="2" t="s">
        <v>85</v>
      </c>
      <c r="L58" s="2">
        <v>950</v>
      </c>
      <c r="M58" s="2">
        <v>400</v>
      </c>
      <c r="N58" s="2">
        <v>0</v>
      </c>
      <c r="O58" s="2"/>
      <c r="P58" s="5" t="s">
        <v>52</v>
      </c>
      <c r="Q58" s="2">
        <v>0</v>
      </c>
      <c r="R58" s="2">
        <v>1</v>
      </c>
      <c r="S58" s="2">
        <v>0</v>
      </c>
      <c r="T58" s="2">
        <v>72</v>
      </c>
      <c r="U58" s="2">
        <v>45</v>
      </c>
      <c r="V58" s="5">
        <f t="shared" si="0"/>
        <v>0.625</v>
      </c>
      <c r="W58" s="2"/>
      <c r="X58" s="5"/>
      <c r="Y58" s="2">
        <v>54</v>
      </c>
      <c r="Z58" s="2"/>
      <c r="AA58" s="5"/>
      <c r="AB58" s="2">
        <v>38</v>
      </c>
      <c r="AC58" s="2">
        <v>27</v>
      </c>
      <c r="AD58" s="2">
        <v>15</v>
      </c>
      <c r="AE58" s="2">
        <v>12</v>
      </c>
      <c r="AF58" s="2">
        <v>11</v>
      </c>
      <c r="AG58" s="2">
        <v>4</v>
      </c>
      <c r="AH58" s="2">
        <v>7</v>
      </c>
      <c r="AI58" s="2">
        <v>0</v>
      </c>
      <c r="AJ58" s="2">
        <v>0</v>
      </c>
      <c r="AK58" s="2" t="s">
        <v>111</v>
      </c>
      <c r="AL58" s="2" t="s">
        <v>69</v>
      </c>
      <c r="AM58" s="2" t="s">
        <v>128</v>
      </c>
    </row>
    <row r="59" spans="1:39" ht="15.75" customHeight="1" x14ac:dyDescent="0.2">
      <c r="A59" s="2" t="s">
        <v>123</v>
      </c>
      <c r="B59" s="2" t="s">
        <v>33</v>
      </c>
      <c r="C59" s="2" t="s">
        <v>124</v>
      </c>
      <c r="D59" s="2" t="s">
        <v>137</v>
      </c>
      <c r="E59" s="2" t="s">
        <v>138</v>
      </c>
      <c r="F59" s="2"/>
      <c r="G59" s="2"/>
      <c r="H59" s="2" t="s">
        <v>139</v>
      </c>
      <c r="I59" s="2">
        <v>319</v>
      </c>
      <c r="J59" s="2" t="s">
        <v>136</v>
      </c>
      <c r="K59" s="2" t="s">
        <v>85</v>
      </c>
      <c r="L59" s="2">
        <v>950</v>
      </c>
      <c r="M59" s="2">
        <v>400</v>
      </c>
      <c r="N59" s="2">
        <v>0</v>
      </c>
      <c r="O59" s="2"/>
      <c r="P59" s="5" t="s">
        <v>86</v>
      </c>
      <c r="Q59" s="2">
        <v>0</v>
      </c>
      <c r="R59" s="2">
        <v>0</v>
      </c>
      <c r="S59" s="2">
        <v>1</v>
      </c>
      <c r="T59" s="2">
        <v>27</v>
      </c>
      <c r="U59" s="2">
        <v>3</v>
      </c>
      <c r="V59" s="5">
        <f t="shared" si="0"/>
        <v>0.1111111111111111</v>
      </c>
      <c r="W59" s="2"/>
      <c r="X59" s="5"/>
      <c r="Y59" s="2">
        <v>2</v>
      </c>
      <c r="Z59" s="2"/>
      <c r="AA59" s="5"/>
      <c r="AB59" s="2">
        <v>5</v>
      </c>
      <c r="AC59" s="2">
        <v>4</v>
      </c>
      <c r="AD59" s="2">
        <v>1</v>
      </c>
      <c r="AE59" s="2">
        <v>3</v>
      </c>
      <c r="AF59" s="2">
        <v>1</v>
      </c>
      <c r="AG59" s="2">
        <v>0</v>
      </c>
      <c r="AH59" s="2">
        <v>1</v>
      </c>
      <c r="AI59" s="2">
        <v>0</v>
      </c>
      <c r="AJ59" s="2">
        <v>0</v>
      </c>
      <c r="AK59" s="2" t="s">
        <v>111</v>
      </c>
      <c r="AL59" s="2" t="s">
        <v>69</v>
      </c>
      <c r="AM59" s="2" t="s">
        <v>128</v>
      </c>
    </row>
    <row r="60" spans="1:39" ht="15.75" customHeight="1" x14ac:dyDescent="0.2">
      <c r="A60" s="2" t="s">
        <v>123</v>
      </c>
      <c r="B60" s="2" t="s">
        <v>33</v>
      </c>
      <c r="C60" s="2" t="s">
        <v>124</v>
      </c>
      <c r="D60" s="2" t="s">
        <v>167</v>
      </c>
      <c r="E60" s="2" t="s">
        <v>140</v>
      </c>
      <c r="F60" s="2"/>
      <c r="G60" s="2"/>
      <c r="H60" s="2" t="s">
        <v>141</v>
      </c>
      <c r="I60" s="2">
        <v>3049</v>
      </c>
      <c r="J60" s="2" t="s">
        <v>136</v>
      </c>
      <c r="K60" s="2" t="s">
        <v>85</v>
      </c>
      <c r="L60" s="2">
        <v>950</v>
      </c>
      <c r="M60" s="2">
        <v>400</v>
      </c>
      <c r="N60" s="2">
        <v>0</v>
      </c>
      <c r="O60" s="2"/>
      <c r="P60" s="5" t="s">
        <v>40</v>
      </c>
      <c r="Q60" s="2">
        <v>1</v>
      </c>
      <c r="R60" s="2">
        <v>0</v>
      </c>
      <c r="S60" s="2">
        <v>0</v>
      </c>
      <c r="T60" s="2">
        <v>16</v>
      </c>
      <c r="U60" s="2">
        <v>11</v>
      </c>
      <c r="V60" s="5">
        <f t="shared" si="0"/>
        <v>0.6875</v>
      </c>
      <c r="W60" s="2"/>
      <c r="X60" s="5"/>
      <c r="Y60" s="2">
        <v>6</v>
      </c>
      <c r="Z60" s="2"/>
      <c r="AA60" s="5"/>
      <c r="AB60" s="2">
        <v>3</v>
      </c>
      <c r="AC60" s="2">
        <v>2</v>
      </c>
      <c r="AD60" s="2">
        <v>1</v>
      </c>
      <c r="AE60" s="2">
        <v>1</v>
      </c>
      <c r="AF60" s="2">
        <v>3</v>
      </c>
      <c r="AG60" s="2">
        <v>1</v>
      </c>
      <c r="AH60" s="2">
        <v>2</v>
      </c>
      <c r="AI60" s="2">
        <v>0</v>
      </c>
      <c r="AJ60" s="2">
        <v>0</v>
      </c>
      <c r="AK60" s="2" t="s">
        <v>111</v>
      </c>
      <c r="AL60" s="2" t="s">
        <v>69</v>
      </c>
      <c r="AM60" s="2" t="s">
        <v>128</v>
      </c>
    </row>
    <row r="61" spans="1:39" ht="15.75" customHeight="1" x14ac:dyDescent="0.2">
      <c r="A61" s="2" t="s">
        <v>123</v>
      </c>
      <c r="B61" s="2" t="s">
        <v>33</v>
      </c>
      <c r="C61" s="2" t="s">
        <v>124</v>
      </c>
      <c r="D61" s="2" t="s">
        <v>167</v>
      </c>
      <c r="E61" s="2" t="s">
        <v>140</v>
      </c>
      <c r="F61" s="2"/>
      <c r="G61" s="2"/>
      <c r="H61" s="2" t="s">
        <v>141</v>
      </c>
      <c r="I61" s="2">
        <v>3049</v>
      </c>
      <c r="J61" s="2" t="s">
        <v>136</v>
      </c>
      <c r="K61" s="2" t="s">
        <v>85</v>
      </c>
      <c r="L61" s="2">
        <v>950</v>
      </c>
      <c r="M61" s="2">
        <v>400</v>
      </c>
      <c r="N61" s="2">
        <v>0</v>
      </c>
      <c r="O61" s="2"/>
      <c r="P61" s="5" t="s">
        <v>86</v>
      </c>
      <c r="Q61" s="2">
        <v>0</v>
      </c>
      <c r="R61" s="2">
        <v>1</v>
      </c>
      <c r="S61" s="2">
        <v>0</v>
      </c>
      <c r="T61" s="2">
        <v>3</v>
      </c>
      <c r="U61" s="2">
        <v>3</v>
      </c>
      <c r="V61" s="5">
        <f t="shared" si="0"/>
        <v>1</v>
      </c>
      <c r="W61" s="2">
        <v>1</v>
      </c>
      <c r="X61" s="5">
        <f t="shared" si="1"/>
        <v>0.33333333333333331</v>
      </c>
      <c r="Y61" s="2">
        <v>1</v>
      </c>
      <c r="Z61" s="2">
        <v>2</v>
      </c>
      <c r="AA61" s="5">
        <f t="shared" si="2"/>
        <v>0.66666666666666663</v>
      </c>
      <c r="AB61" s="2">
        <v>2</v>
      </c>
      <c r="AC61" s="2">
        <v>1</v>
      </c>
      <c r="AD61" s="2">
        <v>0</v>
      </c>
      <c r="AE61" s="2">
        <v>1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 t="s">
        <v>111</v>
      </c>
      <c r="AL61" s="2" t="s">
        <v>69</v>
      </c>
      <c r="AM61" s="2" t="s">
        <v>128</v>
      </c>
    </row>
    <row r="62" spans="1:39" ht="15.75" customHeight="1" x14ac:dyDescent="0.2">
      <c r="A62" s="2" t="s">
        <v>142</v>
      </c>
      <c r="B62" s="2" t="s">
        <v>33</v>
      </c>
      <c r="C62" s="2" t="s">
        <v>114</v>
      </c>
      <c r="D62" s="2" t="s">
        <v>143</v>
      </c>
      <c r="E62" s="2" t="s">
        <v>144</v>
      </c>
      <c r="F62" s="3"/>
      <c r="G62" s="3"/>
      <c r="H62" s="2" t="s">
        <v>145</v>
      </c>
      <c r="I62" s="2">
        <v>1173</v>
      </c>
      <c r="J62" s="2" t="s">
        <v>146</v>
      </c>
      <c r="K62" s="2" t="s">
        <v>147</v>
      </c>
      <c r="L62" s="2">
        <v>1650</v>
      </c>
      <c r="M62" s="2">
        <v>1200</v>
      </c>
      <c r="N62" s="2">
        <v>0</v>
      </c>
      <c r="O62" s="2"/>
      <c r="P62" s="5" t="s">
        <v>40</v>
      </c>
      <c r="Q62" s="2">
        <v>1</v>
      </c>
      <c r="R62" s="2">
        <v>0</v>
      </c>
      <c r="S62" s="2">
        <v>0</v>
      </c>
      <c r="T62" s="2">
        <v>65</v>
      </c>
      <c r="U62" s="2">
        <v>52</v>
      </c>
      <c r="V62" s="5">
        <f t="shared" si="0"/>
        <v>0.8</v>
      </c>
      <c r="W62" s="2">
        <v>48</v>
      </c>
      <c r="X62" s="5">
        <f t="shared" si="1"/>
        <v>0.7384615384615385</v>
      </c>
      <c r="Y62" s="2">
        <v>132</v>
      </c>
      <c r="Z62" s="2">
        <v>5</v>
      </c>
      <c r="AA62" s="5">
        <f t="shared" si="2"/>
        <v>7.6923076923076927E-2</v>
      </c>
      <c r="AB62" s="2">
        <v>7</v>
      </c>
      <c r="AC62" s="2">
        <v>67</v>
      </c>
      <c r="AD62" s="2">
        <v>67</v>
      </c>
      <c r="AE62" s="2">
        <v>0</v>
      </c>
      <c r="AF62" s="2">
        <v>21</v>
      </c>
      <c r="AG62" s="2">
        <v>18</v>
      </c>
      <c r="AH62" s="2">
        <v>3</v>
      </c>
      <c r="AI62" s="2">
        <v>0</v>
      </c>
      <c r="AJ62" s="2">
        <v>0</v>
      </c>
      <c r="AK62" s="3"/>
      <c r="AL62" s="2" t="s">
        <v>69</v>
      </c>
      <c r="AM62" s="2" t="s">
        <v>128</v>
      </c>
    </row>
    <row r="63" spans="1:39" ht="15.75" customHeight="1" x14ac:dyDescent="0.2">
      <c r="A63" s="2" t="s">
        <v>142</v>
      </c>
      <c r="B63" s="2" t="s">
        <v>33</v>
      </c>
      <c r="C63" s="2" t="s">
        <v>114</v>
      </c>
      <c r="D63" s="2" t="s">
        <v>143</v>
      </c>
      <c r="E63" s="2" t="s">
        <v>144</v>
      </c>
      <c r="F63" s="3"/>
      <c r="G63" s="3"/>
      <c r="H63" s="2" t="s">
        <v>145</v>
      </c>
      <c r="I63" s="2">
        <v>1173</v>
      </c>
      <c r="J63" s="2" t="s">
        <v>146</v>
      </c>
      <c r="K63" s="2" t="s">
        <v>147</v>
      </c>
      <c r="L63" s="2">
        <v>1650</v>
      </c>
      <c r="M63" s="2">
        <v>1200</v>
      </c>
      <c r="N63" s="2">
        <v>0</v>
      </c>
      <c r="O63" s="2"/>
      <c r="P63" s="5" t="s">
        <v>86</v>
      </c>
      <c r="Q63" s="2">
        <v>0</v>
      </c>
      <c r="R63" s="2">
        <v>1</v>
      </c>
      <c r="S63" s="2">
        <v>0</v>
      </c>
      <c r="T63" s="2">
        <v>34</v>
      </c>
      <c r="U63" s="2">
        <v>15</v>
      </c>
      <c r="V63" s="5">
        <f t="shared" si="0"/>
        <v>0.44117647058823528</v>
      </c>
      <c r="W63" s="2">
        <v>15</v>
      </c>
      <c r="X63" s="5">
        <f t="shared" si="1"/>
        <v>0.44117647058823528</v>
      </c>
      <c r="Y63" s="2">
        <v>26</v>
      </c>
      <c r="Z63" s="2">
        <v>0</v>
      </c>
      <c r="AA63" s="5"/>
      <c r="AB63" s="2">
        <v>0</v>
      </c>
      <c r="AC63" s="2">
        <v>14</v>
      </c>
      <c r="AD63" s="2">
        <v>14</v>
      </c>
      <c r="AE63" s="2">
        <v>0</v>
      </c>
      <c r="AF63" s="2">
        <v>8</v>
      </c>
      <c r="AG63" s="2">
        <v>8</v>
      </c>
      <c r="AH63" s="2">
        <v>0</v>
      </c>
      <c r="AI63" s="2">
        <v>0</v>
      </c>
      <c r="AJ63" s="2">
        <v>0</v>
      </c>
      <c r="AK63" s="3"/>
      <c r="AL63" s="2" t="s">
        <v>69</v>
      </c>
      <c r="AM63" s="2" t="s">
        <v>128</v>
      </c>
    </row>
    <row r="64" spans="1:39" ht="15.75" customHeight="1" x14ac:dyDescent="0.2">
      <c r="A64" s="2" t="s">
        <v>168</v>
      </c>
      <c r="B64" s="2" t="s">
        <v>33</v>
      </c>
      <c r="C64" s="2" t="s">
        <v>148</v>
      </c>
      <c r="D64" s="2" t="s">
        <v>149</v>
      </c>
      <c r="E64" s="2" t="s">
        <v>150</v>
      </c>
      <c r="F64" s="2"/>
      <c r="G64" s="2"/>
      <c r="H64" s="2" t="s">
        <v>151</v>
      </c>
      <c r="I64" s="2">
        <v>115</v>
      </c>
      <c r="J64" s="2" t="s">
        <v>152</v>
      </c>
      <c r="K64" s="2" t="s">
        <v>83</v>
      </c>
      <c r="L64" s="2">
        <v>2050</v>
      </c>
      <c r="M64" s="2">
        <v>1850</v>
      </c>
      <c r="N64" s="2">
        <v>0</v>
      </c>
      <c r="O64" s="2"/>
      <c r="P64" s="5" t="s">
        <v>40</v>
      </c>
      <c r="Q64" s="2">
        <v>1</v>
      </c>
      <c r="R64" s="2">
        <v>0</v>
      </c>
      <c r="S64" s="2">
        <v>0</v>
      </c>
      <c r="T64" s="2">
        <v>30</v>
      </c>
      <c r="U64" s="2">
        <v>6</v>
      </c>
      <c r="V64" s="5">
        <f t="shared" si="0"/>
        <v>0.2</v>
      </c>
      <c r="W64" s="2"/>
      <c r="X64" s="5"/>
      <c r="Y64" s="2"/>
      <c r="Z64" s="2"/>
      <c r="AA64" s="5"/>
      <c r="AB64" s="2"/>
      <c r="AC64" s="2"/>
      <c r="AD64" s="2"/>
      <c r="AE64" s="2"/>
      <c r="AF64" s="2"/>
      <c r="AG64" s="2"/>
      <c r="AH64" s="2"/>
      <c r="AI64" s="2">
        <v>32</v>
      </c>
      <c r="AJ64" s="2">
        <v>7</v>
      </c>
      <c r="AK64" s="2" t="s">
        <v>41</v>
      </c>
      <c r="AL64" s="2" t="s">
        <v>153</v>
      </c>
      <c r="AM64" s="2"/>
    </row>
    <row r="65" spans="1:39" ht="15.75" customHeight="1" x14ac:dyDescent="0.2">
      <c r="A65" s="2" t="s">
        <v>168</v>
      </c>
      <c r="B65" s="2" t="s">
        <v>33</v>
      </c>
      <c r="C65" s="2" t="s">
        <v>148</v>
      </c>
      <c r="D65" s="2" t="s">
        <v>149</v>
      </c>
      <c r="E65" s="2" t="s">
        <v>150</v>
      </c>
      <c r="F65" s="2"/>
      <c r="G65" s="2"/>
      <c r="H65" s="2" t="s">
        <v>151</v>
      </c>
      <c r="I65" s="2">
        <v>115</v>
      </c>
      <c r="J65" s="2" t="s">
        <v>152</v>
      </c>
      <c r="K65" s="2" t="s">
        <v>83</v>
      </c>
      <c r="L65" s="2">
        <v>2050</v>
      </c>
      <c r="M65" s="2">
        <v>1850</v>
      </c>
      <c r="N65" s="2">
        <v>0</v>
      </c>
      <c r="O65" s="2"/>
      <c r="P65" s="5" t="s">
        <v>52</v>
      </c>
      <c r="Q65" s="2">
        <v>0</v>
      </c>
      <c r="R65" s="2">
        <v>1</v>
      </c>
      <c r="S65" s="2">
        <v>0</v>
      </c>
      <c r="T65" s="2">
        <v>31</v>
      </c>
      <c r="U65" s="2">
        <v>3</v>
      </c>
      <c r="V65" s="5">
        <f t="shared" si="0"/>
        <v>9.6774193548387094E-2</v>
      </c>
      <c r="W65" s="2"/>
      <c r="X65" s="5"/>
      <c r="Y65" s="2"/>
      <c r="Z65" s="2"/>
      <c r="AA65" s="5"/>
      <c r="AB65" s="2"/>
      <c r="AC65" s="2"/>
      <c r="AD65" s="2"/>
      <c r="AE65" s="2"/>
      <c r="AF65" s="2"/>
      <c r="AG65" s="2"/>
      <c r="AH65" s="2"/>
      <c r="AI65" s="2">
        <v>27</v>
      </c>
      <c r="AJ65" s="2">
        <v>8</v>
      </c>
      <c r="AK65" s="2" t="s">
        <v>41</v>
      </c>
      <c r="AL65" s="2" t="s">
        <v>153</v>
      </c>
      <c r="AM65" s="2"/>
    </row>
    <row r="66" spans="1:39" ht="15.75" customHeight="1" x14ac:dyDescent="0.2">
      <c r="A66" s="2" t="s">
        <v>154</v>
      </c>
      <c r="B66" s="2" t="s">
        <v>33</v>
      </c>
      <c r="C66" s="2" t="s">
        <v>155</v>
      </c>
      <c r="D66" s="3" t="s">
        <v>156</v>
      </c>
      <c r="E66" s="6" t="s">
        <v>169</v>
      </c>
      <c r="F66" s="2"/>
      <c r="G66" s="2"/>
      <c r="H66" s="6" t="s">
        <v>170</v>
      </c>
      <c r="I66" s="2">
        <v>881</v>
      </c>
      <c r="J66" s="2" t="s">
        <v>157</v>
      </c>
      <c r="K66" s="2" t="s">
        <v>85</v>
      </c>
      <c r="L66" s="2">
        <v>1000</v>
      </c>
      <c r="M66" s="2">
        <v>500</v>
      </c>
      <c r="N66" s="2"/>
      <c r="O66" s="2"/>
      <c r="P66" s="5" t="s">
        <v>40</v>
      </c>
      <c r="Q66" s="2">
        <v>1</v>
      </c>
      <c r="R66" s="2">
        <v>0</v>
      </c>
      <c r="S66" s="2">
        <v>0</v>
      </c>
      <c r="T66" s="2">
        <v>28</v>
      </c>
      <c r="U66" s="2">
        <v>10</v>
      </c>
      <c r="V66" s="5">
        <f t="shared" si="0"/>
        <v>0.35714285714285715</v>
      </c>
      <c r="W66" s="2">
        <v>7</v>
      </c>
      <c r="X66" s="5">
        <f t="shared" si="1"/>
        <v>0.25</v>
      </c>
      <c r="Y66" s="2">
        <v>10</v>
      </c>
      <c r="Z66" s="2">
        <v>3</v>
      </c>
      <c r="AA66" s="5">
        <f t="shared" si="2"/>
        <v>0.10714285714285714</v>
      </c>
      <c r="AB66" s="2">
        <v>3</v>
      </c>
      <c r="AC66" s="2"/>
      <c r="AD66" s="2"/>
      <c r="AE66" s="2"/>
      <c r="AF66" s="2">
        <v>1</v>
      </c>
      <c r="AG66" s="2"/>
      <c r="AH66" s="2"/>
      <c r="AI66" s="2"/>
      <c r="AJ66" s="2"/>
      <c r="AK66" s="2"/>
      <c r="AL66" s="2" t="s">
        <v>69</v>
      </c>
      <c r="AM66" s="2"/>
    </row>
    <row r="67" spans="1:39" ht="15.75" customHeight="1" x14ac:dyDescent="0.2">
      <c r="A67" s="2" t="s">
        <v>154</v>
      </c>
      <c r="B67" s="2" t="s">
        <v>33</v>
      </c>
      <c r="C67" s="2" t="s">
        <v>158</v>
      </c>
      <c r="D67" s="2" t="s">
        <v>159</v>
      </c>
      <c r="E67" s="6" t="s">
        <v>169</v>
      </c>
      <c r="F67" s="2"/>
      <c r="G67" s="2"/>
      <c r="H67" s="6" t="s">
        <v>170</v>
      </c>
      <c r="I67" s="2">
        <v>881</v>
      </c>
      <c r="J67" s="2" t="s">
        <v>157</v>
      </c>
      <c r="K67" s="2" t="s">
        <v>85</v>
      </c>
      <c r="L67" s="2">
        <v>1000</v>
      </c>
      <c r="M67" s="2">
        <v>500</v>
      </c>
      <c r="N67" s="2"/>
      <c r="O67" s="2"/>
      <c r="P67" s="5" t="s">
        <v>40</v>
      </c>
      <c r="Q67" s="2">
        <v>1</v>
      </c>
      <c r="R67" s="2">
        <v>0</v>
      </c>
      <c r="S67" s="2">
        <v>0</v>
      </c>
      <c r="T67" s="2">
        <v>54</v>
      </c>
      <c r="U67" s="2">
        <v>37</v>
      </c>
      <c r="V67" s="5">
        <f t="shared" ref="V67:V73" si="3">U67/T67</f>
        <v>0.68518518518518523</v>
      </c>
      <c r="W67" s="2">
        <v>32</v>
      </c>
      <c r="X67" s="5">
        <f t="shared" ref="X67:X73" si="4">W67/T67</f>
        <v>0.59259259259259256</v>
      </c>
      <c r="Y67" s="2">
        <v>70</v>
      </c>
      <c r="Z67" s="2">
        <v>7</v>
      </c>
      <c r="AA67" s="5">
        <f t="shared" ref="AA67:AA73" si="5">Z67/T67</f>
        <v>0.12962962962962962</v>
      </c>
      <c r="AB67" s="2">
        <v>15</v>
      </c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</row>
    <row r="68" spans="1:39" ht="15.75" customHeight="1" x14ac:dyDescent="0.2">
      <c r="A68" s="2" t="s">
        <v>154</v>
      </c>
      <c r="B68" s="2" t="s">
        <v>33</v>
      </c>
      <c r="C68" s="2" t="s">
        <v>160</v>
      </c>
      <c r="D68" s="2" t="s">
        <v>161</v>
      </c>
      <c r="E68" s="6" t="s">
        <v>169</v>
      </c>
      <c r="F68" s="2"/>
      <c r="G68" s="2"/>
      <c r="H68" s="6" t="s">
        <v>170</v>
      </c>
      <c r="I68" s="2">
        <v>881</v>
      </c>
      <c r="J68" s="2" t="s">
        <v>157</v>
      </c>
      <c r="K68" s="2" t="s">
        <v>85</v>
      </c>
      <c r="L68" s="2">
        <v>1000</v>
      </c>
      <c r="M68" s="2">
        <v>500</v>
      </c>
      <c r="N68" s="2"/>
      <c r="O68" s="2"/>
      <c r="P68" s="5" t="s">
        <v>40</v>
      </c>
      <c r="Q68" s="2">
        <v>1</v>
      </c>
      <c r="R68" s="2">
        <v>0</v>
      </c>
      <c r="S68" s="2">
        <v>0</v>
      </c>
      <c r="T68" s="2">
        <v>9</v>
      </c>
      <c r="U68" s="2">
        <v>4</v>
      </c>
      <c r="V68" s="5">
        <f t="shared" si="3"/>
        <v>0.44444444444444442</v>
      </c>
      <c r="W68" s="2">
        <v>4</v>
      </c>
      <c r="X68" s="5">
        <f t="shared" si="4"/>
        <v>0.44444444444444442</v>
      </c>
      <c r="Y68" s="2">
        <v>14</v>
      </c>
      <c r="Z68" s="2">
        <v>1</v>
      </c>
      <c r="AA68" s="5">
        <f t="shared" si="5"/>
        <v>0.1111111111111111</v>
      </c>
      <c r="AB68" s="2">
        <v>1</v>
      </c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</row>
    <row r="69" spans="1:39" ht="15.75" customHeight="1" x14ac:dyDescent="0.2">
      <c r="A69" s="2" t="s">
        <v>154</v>
      </c>
      <c r="B69" s="2" t="s">
        <v>33</v>
      </c>
      <c r="C69" s="2" t="s">
        <v>155</v>
      </c>
      <c r="D69" s="3" t="s">
        <v>156</v>
      </c>
      <c r="E69" s="6" t="s">
        <v>169</v>
      </c>
      <c r="F69" s="2"/>
      <c r="G69" s="2"/>
      <c r="H69" s="6" t="s">
        <v>170</v>
      </c>
      <c r="I69" s="2">
        <v>881</v>
      </c>
      <c r="J69" s="2" t="s">
        <v>157</v>
      </c>
      <c r="K69" s="2" t="s">
        <v>85</v>
      </c>
      <c r="L69" s="2">
        <v>1000</v>
      </c>
      <c r="M69" s="2">
        <v>500</v>
      </c>
      <c r="N69" s="2"/>
      <c r="O69" s="2"/>
      <c r="P69" s="5" t="s">
        <v>52</v>
      </c>
      <c r="Q69" s="2">
        <v>0</v>
      </c>
      <c r="R69" s="2">
        <v>1</v>
      </c>
      <c r="S69" s="2">
        <v>0</v>
      </c>
      <c r="T69" s="2">
        <v>33</v>
      </c>
      <c r="U69" s="2">
        <v>8</v>
      </c>
      <c r="V69" s="5">
        <f t="shared" si="3"/>
        <v>0.24242424242424243</v>
      </c>
      <c r="W69" s="2">
        <v>6</v>
      </c>
      <c r="X69" s="5">
        <f t="shared" si="4"/>
        <v>0.18181818181818182</v>
      </c>
      <c r="Y69" s="2">
        <v>8</v>
      </c>
      <c r="Z69" s="2">
        <v>3</v>
      </c>
      <c r="AA69" s="5">
        <f t="shared" si="5"/>
        <v>9.0909090909090912E-2</v>
      </c>
      <c r="AB69" s="2">
        <v>6</v>
      </c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</row>
    <row r="70" spans="1:39" ht="15.75" customHeight="1" x14ac:dyDescent="0.2">
      <c r="A70" s="2" t="s">
        <v>154</v>
      </c>
      <c r="B70" s="2" t="s">
        <v>33</v>
      </c>
      <c r="C70" s="2" t="s">
        <v>158</v>
      </c>
      <c r="D70" s="2" t="s">
        <v>159</v>
      </c>
      <c r="E70" s="6" t="s">
        <v>169</v>
      </c>
      <c r="F70" s="2"/>
      <c r="G70" s="2"/>
      <c r="H70" s="6" t="s">
        <v>170</v>
      </c>
      <c r="I70" s="2">
        <v>881</v>
      </c>
      <c r="J70" s="2" t="s">
        <v>157</v>
      </c>
      <c r="K70" s="2" t="s">
        <v>85</v>
      </c>
      <c r="L70" s="2">
        <v>1000</v>
      </c>
      <c r="M70" s="2">
        <v>500</v>
      </c>
      <c r="N70" s="2"/>
      <c r="O70" s="2"/>
      <c r="P70" s="5" t="s">
        <v>52</v>
      </c>
      <c r="Q70" s="2">
        <v>0</v>
      </c>
      <c r="R70" s="2">
        <v>1</v>
      </c>
      <c r="S70" s="2">
        <v>0</v>
      </c>
      <c r="T70" s="2">
        <v>50</v>
      </c>
      <c r="U70" s="2">
        <v>20</v>
      </c>
      <c r="V70" s="5">
        <f t="shared" si="3"/>
        <v>0.4</v>
      </c>
      <c r="W70" s="2">
        <v>16</v>
      </c>
      <c r="X70" s="5">
        <f t="shared" si="4"/>
        <v>0.32</v>
      </c>
      <c r="Y70" s="2">
        <v>22</v>
      </c>
      <c r="Z70" s="2">
        <v>8</v>
      </c>
      <c r="AA70" s="5">
        <f t="shared" si="5"/>
        <v>0.16</v>
      </c>
      <c r="AB70" s="2">
        <v>16</v>
      </c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</row>
    <row r="71" spans="1:39" ht="15.75" customHeight="1" x14ac:dyDescent="0.2">
      <c r="A71" s="2" t="s">
        <v>154</v>
      </c>
      <c r="B71" s="2" t="s">
        <v>33</v>
      </c>
      <c r="C71" s="2" t="s">
        <v>160</v>
      </c>
      <c r="D71" s="2" t="s">
        <v>161</v>
      </c>
      <c r="E71" s="6" t="s">
        <v>169</v>
      </c>
      <c r="F71" s="2"/>
      <c r="G71" s="2"/>
      <c r="H71" s="6" t="s">
        <v>170</v>
      </c>
      <c r="I71" s="2">
        <v>881</v>
      </c>
      <c r="J71" s="2" t="s">
        <v>157</v>
      </c>
      <c r="K71" s="2" t="s">
        <v>85</v>
      </c>
      <c r="L71" s="2">
        <v>1000</v>
      </c>
      <c r="M71" s="2">
        <v>500</v>
      </c>
      <c r="N71" s="2"/>
      <c r="O71" s="2"/>
      <c r="P71" s="5" t="s">
        <v>52</v>
      </c>
      <c r="Q71" s="2">
        <v>0</v>
      </c>
      <c r="R71" s="2">
        <v>1</v>
      </c>
      <c r="S71" s="2">
        <v>0</v>
      </c>
      <c r="T71" s="2">
        <v>14</v>
      </c>
      <c r="U71" s="2">
        <v>6</v>
      </c>
      <c r="V71" s="5">
        <f t="shared" si="3"/>
        <v>0.42857142857142855</v>
      </c>
      <c r="W71" s="2">
        <v>5</v>
      </c>
      <c r="X71" s="5">
        <f t="shared" si="4"/>
        <v>0.35714285714285715</v>
      </c>
      <c r="Y71" s="2">
        <v>9</v>
      </c>
      <c r="Z71" s="2">
        <v>2</v>
      </c>
      <c r="AA71" s="5">
        <f t="shared" si="5"/>
        <v>0.14285714285714285</v>
      </c>
      <c r="AB71" s="2">
        <v>2</v>
      </c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</row>
    <row r="72" spans="1:39" ht="15.75" customHeight="1" x14ac:dyDescent="0.2">
      <c r="A72" s="2" t="s">
        <v>154</v>
      </c>
      <c r="B72" s="2" t="s">
        <v>33</v>
      </c>
      <c r="C72" s="2" t="s">
        <v>155</v>
      </c>
      <c r="D72" s="3" t="s">
        <v>156</v>
      </c>
      <c r="E72" s="6" t="s">
        <v>169</v>
      </c>
      <c r="F72" s="2"/>
      <c r="G72" s="2"/>
      <c r="H72" s="6" t="s">
        <v>170</v>
      </c>
      <c r="I72" s="2">
        <v>881</v>
      </c>
      <c r="J72" s="2" t="s">
        <v>157</v>
      </c>
      <c r="K72" s="2" t="s">
        <v>85</v>
      </c>
      <c r="L72" s="2">
        <v>1000</v>
      </c>
      <c r="M72" s="2">
        <v>500</v>
      </c>
      <c r="N72" s="2"/>
      <c r="O72" s="2"/>
      <c r="P72" s="5" t="s">
        <v>86</v>
      </c>
      <c r="Q72" s="2">
        <v>0</v>
      </c>
      <c r="R72" s="2">
        <v>0</v>
      </c>
      <c r="S72" s="2">
        <v>1</v>
      </c>
      <c r="T72" s="2">
        <v>10</v>
      </c>
      <c r="U72" s="2">
        <v>3</v>
      </c>
      <c r="V72" s="5">
        <f t="shared" si="3"/>
        <v>0.3</v>
      </c>
      <c r="W72" s="2">
        <v>3</v>
      </c>
      <c r="X72" s="5">
        <f t="shared" si="4"/>
        <v>0.3</v>
      </c>
      <c r="Y72" s="2">
        <v>3</v>
      </c>
      <c r="Z72" s="2">
        <v>0</v>
      </c>
      <c r="AA72" s="5"/>
      <c r="AB72" s="2">
        <v>0</v>
      </c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</row>
    <row r="73" spans="1:39" ht="15.75" customHeight="1" x14ac:dyDescent="0.2">
      <c r="A73" s="2" t="s">
        <v>154</v>
      </c>
      <c r="B73" s="2" t="s">
        <v>33</v>
      </c>
      <c r="C73" s="2" t="s">
        <v>158</v>
      </c>
      <c r="D73" s="2" t="s">
        <v>159</v>
      </c>
      <c r="E73" s="6" t="s">
        <v>169</v>
      </c>
      <c r="F73" s="2"/>
      <c r="G73" s="2"/>
      <c r="H73" s="6" t="s">
        <v>170</v>
      </c>
      <c r="I73" s="2">
        <v>881</v>
      </c>
      <c r="J73" s="2" t="s">
        <v>157</v>
      </c>
      <c r="K73" s="2" t="s">
        <v>85</v>
      </c>
      <c r="L73" s="2">
        <v>1000</v>
      </c>
      <c r="M73" s="2">
        <v>500</v>
      </c>
      <c r="N73" s="2"/>
      <c r="O73" s="2"/>
      <c r="P73" s="5" t="s">
        <v>86</v>
      </c>
      <c r="Q73" s="2">
        <v>0</v>
      </c>
      <c r="R73" s="2">
        <v>0</v>
      </c>
      <c r="S73" s="2">
        <v>1</v>
      </c>
      <c r="T73" s="2">
        <v>6</v>
      </c>
      <c r="U73" s="2">
        <v>4</v>
      </c>
      <c r="V73" s="5">
        <f t="shared" si="3"/>
        <v>0.66666666666666663</v>
      </c>
      <c r="W73" s="2">
        <v>4</v>
      </c>
      <c r="X73" s="5">
        <f t="shared" si="4"/>
        <v>0.66666666666666663</v>
      </c>
      <c r="Y73" s="2">
        <v>7</v>
      </c>
      <c r="Z73" s="2">
        <v>2</v>
      </c>
      <c r="AA73" s="5">
        <f t="shared" si="5"/>
        <v>0.33333333333333331</v>
      </c>
      <c r="AB73" s="2">
        <v>4</v>
      </c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</row>
    <row r="74" spans="1:39" ht="15.75" customHeight="1" x14ac:dyDescent="0.2">
      <c r="A74" s="2" t="s">
        <v>154</v>
      </c>
      <c r="B74" s="2" t="s">
        <v>33</v>
      </c>
      <c r="C74" s="2" t="s">
        <v>160</v>
      </c>
      <c r="D74" s="2" t="s">
        <v>161</v>
      </c>
      <c r="E74" s="6" t="s">
        <v>169</v>
      </c>
      <c r="F74" s="2"/>
      <c r="G74" s="2"/>
      <c r="H74" s="6" t="s">
        <v>170</v>
      </c>
      <c r="I74" s="2">
        <v>881</v>
      </c>
      <c r="J74" s="2" t="s">
        <v>157</v>
      </c>
      <c r="K74" s="2" t="s">
        <v>85</v>
      </c>
      <c r="L74" s="2">
        <v>1000</v>
      </c>
      <c r="M74" s="2">
        <v>500</v>
      </c>
      <c r="N74" s="2"/>
      <c r="O74" s="2"/>
      <c r="P74" s="5" t="s">
        <v>86</v>
      </c>
      <c r="Q74" s="2">
        <v>0</v>
      </c>
      <c r="R74" s="2">
        <v>0</v>
      </c>
      <c r="S74" s="2">
        <v>1</v>
      </c>
      <c r="T74" s="2">
        <v>3</v>
      </c>
      <c r="U74" s="2">
        <v>0</v>
      </c>
      <c r="V74" s="5"/>
      <c r="W74" s="2">
        <v>0</v>
      </c>
      <c r="X74" s="5"/>
      <c r="Y74" s="2">
        <v>0</v>
      </c>
      <c r="Z74" s="2">
        <v>0</v>
      </c>
      <c r="AA74" s="5"/>
      <c r="AB74" s="2">
        <v>0</v>
      </c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</row>
    <row r="75" spans="1:39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5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</row>
    <row r="76" spans="1:39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5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</row>
    <row r="77" spans="1:39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5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</row>
    <row r="78" spans="1:39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5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</row>
    <row r="79" spans="1:39" ht="15.75" customHeight="1" x14ac:dyDescent="0.2">
      <c r="O79" s="1"/>
      <c r="P79" s="7"/>
      <c r="Q79" s="1"/>
      <c r="R79" s="1"/>
      <c r="S79" s="1"/>
    </row>
    <row r="80" spans="1:39" ht="15.75" customHeight="1" x14ac:dyDescent="0.2">
      <c r="O80" s="1"/>
      <c r="P80" s="7"/>
      <c r="Q80" s="1"/>
      <c r="R80" s="1"/>
      <c r="S80" s="1"/>
    </row>
    <row r="81" spans="15:19" ht="15.75" customHeight="1" x14ac:dyDescent="0.2">
      <c r="O81" s="1"/>
      <c r="P81" s="7"/>
      <c r="Q81" s="1"/>
      <c r="R81" s="1"/>
      <c r="S81" s="1"/>
    </row>
    <row r="82" spans="15:19" ht="15.75" customHeight="1" x14ac:dyDescent="0.2">
      <c r="O82" s="1"/>
      <c r="P82" s="7"/>
      <c r="Q82" s="1"/>
      <c r="R82" s="1"/>
      <c r="S82" s="1"/>
    </row>
    <row r="83" spans="15:19" ht="15.75" customHeight="1" x14ac:dyDescent="0.2">
      <c r="O83" s="1"/>
      <c r="P83" s="7"/>
      <c r="Q83" s="1"/>
      <c r="R83" s="1"/>
      <c r="S83" s="1"/>
    </row>
    <row r="84" spans="15:19" ht="15.75" customHeight="1" x14ac:dyDescent="0.2">
      <c r="O84" s="1"/>
      <c r="P84" s="7"/>
      <c r="Q84" s="1"/>
      <c r="R84" s="1"/>
      <c r="S84" s="1"/>
    </row>
    <row r="85" spans="15:19" ht="15.75" customHeight="1" x14ac:dyDescent="0.2">
      <c r="O85" s="1"/>
      <c r="P85" s="7"/>
      <c r="Q85" s="1"/>
      <c r="R85" s="1"/>
      <c r="S85" s="1"/>
    </row>
    <row r="86" spans="15:19" ht="15.75" customHeight="1" x14ac:dyDescent="0.2">
      <c r="O86" s="1"/>
      <c r="P86" s="7"/>
      <c r="Q86" s="1"/>
      <c r="R86" s="1"/>
      <c r="S86" s="1"/>
    </row>
    <row r="87" spans="15:19" ht="15.75" customHeight="1" x14ac:dyDescent="0.2">
      <c r="O87" s="1"/>
      <c r="P87" s="7"/>
      <c r="Q87" s="1"/>
      <c r="R87" s="1"/>
      <c r="S87" s="1"/>
    </row>
    <row r="88" spans="15:19" ht="15.75" customHeight="1" x14ac:dyDescent="0.2">
      <c r="O88" s="1"/>
      <c r="P88" s="7"/>
      <c r="Q88" s="1"/>
      <c r="R88" s="1"/>
      <c r="S88" s="1"/>
    </row>
    <row r="89" spans="15:19" ht="15.75" customHeight="1" x14ac:dyDescent="0.2">
      <c r="O89" s="1"/>
      <c r="P89" s="7"/>
      <c r="Q89" s="1"/>
      <c r="R89" s="1"/>
      <c r="S89" s="1"/>
    </row>
    <row r="90" spans="15:19" ht="15.75" customHeight="1" x14ac:dyDescent="0.2">
      <c r="O90" s="1"/>
      <c r="P90" s="7"/>
      <c r="Q90" s="1"/>
      <c r="R90" s="1"/>
      <c r="S90" s="1"/>
    </row>
    <row r="91" spans="15:19" ht="15.75" customHeight="1" x14ac:dyDescent="0.2">
      <c r="O91" s="1"/>
      <c r="P91" s="7"/>
      <c r="Q91" s="1"/>
      <c r="R91" s="1"/>
      <c r="S91" s="1"/>
    </row>
    <row r="92" spans="15:19" ht="15.75" customHeight="1" x14ac:dyDescent="0.2">
      <c r="O92" s="1"/>
      <c r="P92" s="7"/>
      <c r="Q92" s="1"/>
      <c r="R92" s="1"/>
      <c r="S92" s="1"/>
    </row>
    <row r="93" spans="15:19" ht="15.75" customHeight="1" x14ac:dyDescent="0.2">
      <c r="O93" s="1"/>
      <c r="P93" s="7"/>
      <c r="Q93" s="1"/>
      <c r="R93" s="1"/>
      <c r="S93" s="1"/>
    </row>
    <row r="94" spans="15:19" ht="15.75" customHeight="1" x14ac:dyDescent="0.2">
      <c r="O94" s="1"/>
      <c r="P94" s="7"/>
      <c r="Q94" s="1"/>
      <c r="R94" s="1"/>
      <c r="S94" s="1"/>
    </row>
    <row r="95" spans="15:19" ht="15.75" customHeight="1" x14ac:dyDescent="0.2">
      <c r="O95" s="1"/>
      <c r="P95" s="7"/>
      <c r="Q95" s="1"/>
      <c r="R95" s="1"/>
      <c r="S95" s="1"/>
    </row>
    <row r="96" spans="15:19" ht="15.75" customHeight="1" x14ac:dyDescent="0.2">
      <c r="O96" s="1"/>
      <c r="P96" s="7"/>
      <c r="Q96" s="1"/>
      <c r="R96" s="1"/>
      <c r="S96" s="1"/>
    </row>
    <row r="97" spans="15:19" ht="15.75" customHeight="1" x14ac:dyDescent="0.2">
      <c r="O97" s="1"/>
      <c r="P97" s="7"/>
      <c r="Q97" s="1"/>
      <c r="R97" s="1"/>
      <c r="S97" s="1"/>
    </row>
    <row r="98" spans="15:19" ht="15.75" customHeight="1" x14ac:dyDescent="0.2">
      <c r="O98" s="1"/>
      <c r="P98" s="7"/>
      <c r="Q98" s="1"/>
      <c r="R98" s="1"/>
      <c r="S98" s="1"/>
    </row>
    <row r="99" spans="15:19" ht="15.75" customHeight="1" x14ac:dyDescent="0.2">
      <c r="O99" s="1"/>
      <c r="P99" s="7"/>
      <c r="Q99" s="1"/>
      <c r="R99" s="1"/>
      <c r="S99" s="1"/>
    </row>
    <row r="100" spans="15:19" ht="15.75" customHeight="1" x14ac:dyDescent="0.2">
      <c r="O100" s="1"/>
      <c r="P100" s="7"/>
      <c r="Q100" s="1"/>
      <c r="R100" s="1"/>
      <c r="S100" s="1"/>
    </row>
    <row r="101" spans="15:19" ht="15.75" customHeight="1" x14ac:dyDescent="0.2">
      <c r="O101" s="1"/>
      <c r="P101" s="7"/>
      <c r="Q101" s="1"/>
      <c r="R101" s="1"/>
      <c r="S101" s="1"/>
    </row>
    <row r="102" spans="15:19" ht="15.75" customHeight="1" x14ac:dyDescent="0.2">
      <c r="O102" s="1"/>
      <c r="P102" s="7"/>
      <c r="Q102" s="1"/>
      <c r="R102" s="1"/>
      <c r="S102" s="1"/>
    </row>
    <row r="103" spans="15:19" ht="15.75" customHeight="1" x14ac:dyDescent="0.2">
      <c r="O103" s="1"/>
      <c r="P103" s="7"/>
      <c r="Q103" s="1"/>
      <c r="R103" s="1"/>
      <c r="S103" s="1"/>
    </row>
    <row r="104" spans="15:19" ht="15.75" customHeight="1" x14ac:dyDescent="0.2">
      <c r="O104" s="1"/>
      <c r="P104" s="7"/>
      <c r="Q104" s="1"/>
      <c r="R104" s="1"/>
      <c r="S104" s="1"/>
    </row>
    <row r="105" spans="15:19" ht="15.75" customHeight="1" x14ac:dyDescent="0.2">
      <c r="O105" s="1"/>
      <c r="P105" s="7"/>
      <c r="Q105" s="1"/>
      <c r="R105" s="1"/>
      <c r="S105" s="1"/>
    </row>
    <row r="106" spans="15:19" ht="15.75" customHeight="1" x14ac:dyDescent="0.2">
      <c r="O106" s="1"/>
      <c r="P106" s="7"/>
      <c r="Q106" s="1"/>
      <c r="R106" s="1"/>
      <c r="S106" s="1"/>
    </row>
    <row r="107" spans="15:19" ht="15.75" customHeight="1" x14ac:dyDescent="0.2">
      <c r="O107" s="1"/>
      <c r="P107" s="7"/>
      <c r="Q107" s="1"/>
      <c r="R107" s="1"/>
      <c r="S107" s="1"/>
    </row>
    <row r="108" spans="15:19" ht="15.75" customHeight="1" x14ac:dyDescent="0.2">
      <c r="O108" s="1"/>
      <c r="P108" s="7"/>
      <c r="Q108" s="1"/>
      <c r="R108" s="1"/>
      <c r="S108" s="1"/>
    </row>
    <row r="109" spans="15:19" ht="15.75" customHeight="1" x14ac:dyDescent="0.2">
      <c r="O109" s="1"/>
      <c r="P109" s="7"/>
      <c r="Q109" s="1"/>
      <c r="R109" s="1"/>
      <c r="S109" s="1"/>
    </row>
    <row r="110" spans="15:19" ht="15.75" customHeight="1" x14ac:dyDescent="0.2">
      <c r="O110" s="1"/>
      <c r="P110" s="7"/>
      <c r="Q110" s="1"/>
      <c r="R110" s="1"/>
      <c r="S110" s="1"/>
    </row>
    <row r="111" spans="15:19" ht="15.75" customHeight="1" x14ac:dyDescent="0.2">
      <c r="O111" s="1"/>
      <c r="P111" s="7"/>
      <c r="Q111" s="1"/>
      <c r="R111" s="1"/>
      <c r="S111" s="1"/>
    </row>
    <row r="112" spans="15:19" ht="15.75" customHeight="1" x14ac:dyDescent="0.2">
      <c r="O112" s="1"/>
      <c r="P112" s="7"/>
      <c r="Q112" s="1"/>
      <c r="R112" s="1"/>
      <c r="S112" s="1"/>
    </row>
    <row r="113" spans="15:19" ht="15.75" customHeight="1" x14ac:dyDescent="0.2">
      <c r="O113" s="1"/>
      <c r="P113" s="7"/>
      <c r="Q113" s="1"/>
      <c r="R113" s="1"/>
      <c r="S113" s="1"/>
    </row>
    <row r="114" spans="15:19" ht="15.75" customHeight="1" x14ac:dyDescent="0.2">
      <c r="O114" s="1"/>
      <c r="P114" s="7"/>
      <c r="Q114" s="1"/>
      <c r="R114" s="1"/>
      <c r="S114" s="1"/>
    </row>
    <row r="115" spans="15:19" ht="15.75" customHeight="1" x14ac:dyDescent="0.2">
      <c r="O115" s="1"/>
      <c r="P115" s="7"/>
      <c r="Q115" s="1"/>
      <c r="R115" s="1"/>
      <c r="S115" s="1"/>
    </row>
    <row r="116" spans="15:19" ht="15.75" customHeight="1" x14ac:dyDescent="0.2">
      <c r="O116" s="1"/>
      <c r="P116" s="7"/>
      <c r="Q116" s="1"/>
      <c r="R116" s="1"/>
      <c r="S116" s="1"/>
    </row>
    <row r="117" spans="15:19" ht="15.75" customHeight="1" x14ac:dyDescent="0.2">
      <c r="O117" s="1"/>
      <c r="P117" s="7"/>
      <c r="Q117" s="1"/>
      <c r="R117" s="1"/>
      <c r="S117" s="1"/>
    </row>
    <row r="118" spans="15:19" ht="15.75" customHeight="1" x14ac:dyDescent="0.2">
      <c r="O118" s="1"/>
      <c r="P118" s="7"/>
      <c r="Q118" s="1"/>
      <c r="R118" s="1"/>
      <c r="S118" s="1"/>
    </row>
    <row r="119" spans="15:19" ht="15.75" customHeight="1" x14ac:dyDescent="0.2">
      <c r="O119" s="1"/>
      <c r="P119" s="7"/>
      <c r="Q119" s="1"/>
      <c r="R119" s="1"/>
      <c r="S119" s="1"/>
    </row>
    <row r="120" spans="15:19" ht="15.75" customHeight="1" x14ac:dyDescent="0.2">
      <c r="O120" s="1"/>
      <c r="P120" s="7"/>
      <c r="Q120" s="1"/>
      <c r="R120" s="1"/>
      <c r="S120" s="1"/>
    </row>
    <row r="121" spans="15:19" ht="15.75" customHeight="1" x14ac:dyDescent="0.2">
      <c r="O121" s="1"/>
      <c r="P121" s="7"/>
      <c r="Q121" s="1"/>
      <c r="R121" s="1"/>
      <c r="S121" s="1"/>
    </row>
    <row r="122" spans="15:19" ht="15.75" customHeight="1" x14ac:dyDescent="0.2">
      <c r="O122" s="1"/>
      <c r="P122" s="7"/>
      <c r="Q122" s="1"/>
      <c r="R122" s="1"/>
      <c r="S122" s="1"/>
    </row>
    <row r="123" spans="15:19" ht="15.75" customHeight="1" x14ac:dyDescent="0.2">
      <c r="O123" s="1"/>
      <c r="P123" s="7"/>
      <c r="Q123" s="1"/>
      <c r="R123" s="1"/>
      <c r="S123" s="1"/>
    </row>
    <row r="124" spans="15:19" ht="15.75" customHeight="1" x14ac:dyDescent="0.2">
      <c r="O124" s="1"/>
      <c r="P124" s="7"/>
      <c r="Q124" s="1"/>
      <c r="R124" s="1"/>
      <c r="S124" s="1"/>
    </row>
    <row r="125" spans="15:19" ht="15.75" customHeight="1" x14ac:dyDescent="0.2">
      <c r="O125" s="1"/>
      <c r="P125" s="7"/>
      <c r="Q125" s="1"/>
      <c r="R125" s="1"/>
      <c r="S125" s="1"/>
    </row>
    <row r="126" spans="15:19" ht="15.75" customHeight="1" x14ac:dyDescent="0.2">
      <c r="O126" s="1"/>
      <c r="P126" s="7"/>
      <c r="Q126" s="1"/>
      <c r="R126" s="1"/>
      <c r="S126" s="1"/>
    </row>
    <row r="127" spans="15:19" ht="15.75" customHeight="1" x14ac:dyDescent="0.2">
      <c r="O127" s="1"/>
      <c r="P127" s="7"/>
      <c r="Q127" s="1"/>
      <c r="R127" s="1"/>
      <c r="S127" s="1"/>
    </row>
    <row r="128" spans="15:19" ht="15.75" customHeight="1" x14ac:dyDescent="0.2">
      <c r="O128" s="1"/>
      <c r="P128" s="7"/>
      <c r="Q128" s="1"/>
      <c r="R128" s="1"/>
      <c r="S128" s="1"/>
    </row>
    <row r="129" spans="15:19" ht="15.75" customHeight="1" x14ac:dyDescent="0.2">
      <c r="O129" s="1"/>
      <c r="P129" s="7"/>
      <c r="Q129" s="1"/>
      <c r="R129" s="1"/>
      <c r="S129" s="1"/>
    </row>
    <row r="130" spans="15:19" ht="15.75" customHeight="1" x14ac:dyDescent="0.2">
      <c r="O130" s="1"/>
      <c r="P130" s="7"/>
      <c r="Q130" s="1"/>
      <c r="R130" s="1"/>
      <c r="S130" s="1"/>
    </row>
    <row r="131" spans="15:19" ht="15.75" customHeight="1" x14ac:dyDescent="0.2">
      <c r="O131" s="1"/>
      <c r="P131" s="7"/>
      <c r="Q131" s="1"/>
      <c r="R131" s="1"/>
      <c r="S131" s="1"/>
    </row>
    <row r="132" spans="15:19" ht="15.75" customHeight="1" x14ac:dyDescent="0.2">
      <c r="O132" s="1"/>
      <c r="P132" s="7"/>
      <c r="Q132" s="1"/>
      <c r="R132" s="1"/>
      <c r="S132" s="1"/>
    </row>
    <row r="133" spans="15:19" ht="15.75" customHeight="1" x14ac:dyDescent="0.2">
      <c r="O133" s="1"/>
      <c r="P133" s="7"/>
      <c r="Q133" s="1"/>
      <c r="R133" s="1"/>
      <c r="S133" s="1"/>
    </row>
    <row r="134" spans="15:19" ht="15.75" customHeight="1" x14ac:dyDescent="0.2">
      <c r="O134" s="1"/>
      <c r="P134" s="7"/>
      <c r="Q134" s="1"/>
      <c r="R134" s="1"/>
      <c r="S134" s="1"/>
    </row>
    <row r="135" spans="15:19" ht="15.75" customHeight="1" x14ac:dyDescent="0.2">
      <c r="O135" s="1"/>
      <c r="P135" s="7"/>
      <c r="Q135" s="1"/>
      <c r="R135" s="1"/>
      <c r="S135" s="1"/>
    </row>
    <row r="136" spans="15:19" ht="15.75" customHeight="1" x14ac:dyDescent="0.2">
      <c r="O136" s="1"/>
      <c r="P136" s="7"/>
      <c r="Q136" s="1"/>
      <c r="R136" s="1"/>
      <c r="S136" s="1"/>
    </row>
    <row r="137" spans="15:19" ht="15.75" customHeight="1" x14ac:dyDescent="0.2">
      <c r="O137" s="1"/>
      <c r="P137" s="7"/>
      <c r="Q137" s="1"/>
      <c r="R137" s="1"/>
      <c r="S137" s="1"/>
    </row>
    <row r="138" spans="15:19" ht="15.75" customHeight="1" x14ac:dyDescent="0.2">
      <c r="O138" s="1"/>
      <c r="P138" s="7"/>
      <c r="Q138" s="1"/>
      <c r="R138" s="1"/>
      <c r="S138" s="1"/>
    </row>
    <row r="139" spans="15:19" ht="15.75" customHeight="1" x14ac:dyDescent="0.2">
      <c r="O139" s="1"/>
      <c r="P139" s="7"/>
      <c r="Q139" s="1"/>
      <c r="R139" s="1"/>
      <c r="S139" s="1"/>
    </row>
    <row r="140" spans="15:19" ht="15.75" customHeight="1" x14ac:dyDescent="0.2">
      <c r="O140" s="1"/>
      <c r="P140" s="7"/>
      <c r="Q140" s="1"/>
      <c r="R140" s="1"/>
      <c r="S140" s="1"/>
    </row>
    <row r="141" spans="15:19" ht="15.75" customHeight="1" x14ac:dyDescent="0.2">
      <c r="O141" s="1"/>
      <c r="P141" s="7"/>
      <c r="Q141" s="1"/>
      <c r="R141" s="1"/>
      <c r="S141" s="1"/>
    </row>
    <row r="142" spans="15:19" ht="15.75" customHeight="1" x14ac:dyDescent="0.2">
      <c r="O142" s="1"/>
      <c r="P142" s="7"/>
      <c r="Q142" s="1"/>
      <c r="R142" s="1"/>
      <c r="S142" s="1"/>
    </row>
    <row r="143" spans="15:19" ht="15.75" customHeight="1" x14ac:dyDescent="0.2">
      <c r="O143" s="1"/>
      <c r="P143" s="7"/>
      <c r="Q143" s="1"/>
      <c r="R143" s="1"/>
      <c r="S143" s="1"/>
    </row>
    <row r="144" spans="15:19" ht="15.75" customHeight="1" x14ac:dyDescent="0.2">
      <c r="O144" s="1"/>
      <c r="P144" s="7"/>
      <c r="Q144" s="1"/>
      <c r="R144" s="1"/>
      <c r="S144" s="1"/>
    </row>
    <row r="145" spans="15:19" ht="15.75" customHeight="1" x14ac:dyDescent="0.2">
      <c r="O145" s="1"/>
      <c r="P145" s="7"/>
      <c r="Q145" s="1"/>
      <c r="R145" s="1"/>
      <c r="S145" s="1"/>
    </row>
    <row r="146" spans="15:19" ht="15.75" customHeight="1" x14ac:dyDescent="0.2">
      <c r="O146" s="1"/>
      <c r="P146" s="7"/>
      <c r="Q146" s="1"/>
      <c r="R146" s="1"/>
      <c r="S146" s="1"/>
    </row>
    <row r="147" spans="15:19" ht="15.75" customHeight="1" x14ac:dyDescent="0.2">
      <c r="O147" s="1"/>
      <c r="P147" s="7"/>
      <c r="Q147" s="1"/>
      <c r="R147" s="1"/>
      <c r="S147" s="1"/>
    </row>
    <row r="148" spans="15:19" ht="15.75" customHeight="1" x14ac:dyDescent="0.2">
      <c r="O148" s="1"/>
      <c r="P148" s="7"/>
      <c r="Q148" s="1"/>
      <c r="R148" s="1"/>
      <c r="S148" s="1"/>
    </row>
    <row r="149" spans="15:19" ht="15.75" customHeight="1" x14ac:dyDescent="0.2">
      <c r="O149" s="1"/>
      <c r="P149" s="7"/>
      <c r="Q149" s="1"/>
      <c r="R149" s="1"/>
      <c r="S149" s="1"/>
    </row>
    <row r="150" spans="15:19" ht="15.75" customHeight="1" x14ac:dyDescent="0.2">
      <c r="O150" s="1"/>
      <c r="P150" s="7"/>
      <c r="Q150" s="1"/>
      <c r="R150" s="1"/>
      <c r="S150" s="1"/>
    </row>
    <row r="151" spans="15:19" ht="15.75" customHeight="1" x14ac:dyDescent="0.2">
      <c r="O151" s="1"/>
      <c r="P151" s="7"/>
      <c r="Q151" s="1"/>
      <c r="R151" s="1"/>
      <c r="S151" s="1"/>
    </row>
    <row r="152" spans="15:19" ht="15.75" customHeight="1" x14ac:dyDescent="0.2">
      <c r="O152" s="1"/>
      <c r="P152" s="7"/>
      <c r="Q152" s="1"/>
      <c r="R152" s="1"/>
      <c r="S152" s="1"/>
    </row>
    <row r="153" spans="15:19" ht="15.75" customHeight="1" x14ac:dyDescent="0.2">
      <c r="O153" s="1"/>
      <c r="P153" s="7"/>
      <c r="Q153" s="1"/>
      <c r="R153" s="1"/>
      <c r="S153" s="1"/>
    </row>
    <row r="154" spans="15:19" ht="15.75" customHeight="1" x14ac:dyDescent="0.2">
      <c r="O154" s="1"/>
      <c r="P154" s="7"/>
      <c r="Q154" s="1"/>
      <c r="R154" s="1"/>
      <c r="S154" s="1"/>
    </row>
    <row r="155" spans="15:19" ht="15.75" customHeight="1" x14ac:dyDescent="0.2">
      <c r="O155" s="1"/>
      <c r="P155" s="7"/>
      <c r="Q155" s="1"/>
      <c r="R155" s="1"/>
      <c r="S155" s="1"/>
    </row>
    <row r="156" spans="15:19" ht="15.75" customHeight="1" x14ac:dyDescent="0.2">
      <c r="O156" s="1"/>
      <c r="P156" s="7"/>
      <c r="Q156" s="1"/>
      <c r="R156" s="1"/>
      <c r="S156" s="1"/>
    </row>
    <row r="157" spans="15:19" ht="15.75" customHeight="1" x14ac:dyDescent="0.2">
      <c r="O157" s="1"/>
      <c r="P157" s="7"/>
      <c r="Q157" s="1"/>
      <c r="R157" s="1"/>
      <c r="S157" s="1"/>
    </row>
    <row r="158" spans="15:19" ht="15.75" customHeight="1" x14ac:dyDescent="0.2">
      <c r="O158" s="1"/>
      <c r="P158" s="7"/>
      <c r="Q158" s="1"/>
      <c r="R158" s="1"/>
      <c r="S158" s="1"/>
    </row>
    <row r="159" spans="15:19" ht="15.75" customHeight="1" x14ac:dyDescent="0.2">
      <c r="O159" s="1"/>
      <c r="P159" s="7"/>
      <c r="Q159" s="1"/>
      <c r="R159" s="1"/>
      <c r="S159" s="1"/>
    </row>
    <row r="160" spans="15:19" ht="15.75" customHeight="1" x14ac:dyDescent="0.2">
      <c r="O160" s="1"/>
      <c r="P160" s="7"/>
      <c r="Q160" s="1"/>
      <c r="R160" s="1"/>
      <c r="S160" s="1"/>
    </row>
    <row r="161" spans="15:19" ht="15.75" customHeight="1" x14ac:dyDescent="0.2">
      <c r="O161" s="1"/>
      <c r="P161" s="7"/>
      <c r="Q161" s="1"/>
      <c r="R161" s="1"/>
      <c r="S161" s="1"/>
    </row>
    <row r="162" spans="15:19" ht="15.75" customHeight="1" x14ac:dyDescent="0.2">
      <c r="O162" s="1"/>
      <c r="P162" s="7"/>
      <c r="Q162" s="1"/>
      <c r="R162" s="1"/>
      <c r="S162" s="1"/>
    </row>
    <row r="163" spans="15:19" ht="15.75" customHeight="1" x14ac:dyDescent="0.2">
      <c r="O163" s="1"/>
      <c r="P163" s="7"/>
      <c r="Q163" s="1"/>
      <c r="R163" s="1"/>
      <c r="S163" s="1"/>
    </row>
    <row r="164" spans="15:19" ht="15.75" customHeight="1" x14ac:dyDescent="0.2">
      <c r="O164" s="1"/>
      <c r="P164" s="7"/>
      <c r="Q164" s="1"/>
      <c r="R164" s="1"/>
      <c r="S164" s="1"/>
    </row>
    <row r="165" spans="15:19" ht="15.75" customHeight="1" x14ac:dyDescent="0.2">
      <c r="O165" s="1"/>
      <c r="P165" s="7"/>
      <c r="Q165" s="1"/>
      <c r="R165" s="1"/>
      <c r="S165" s="1"/>
    </row>
    <row r="166" spans="15:19" ht="15.75" customHeight="1" x14ac:dyDescent="0.2">
      <c r="O166" s="1"/>
      <c r="P166" s="7"/>
      <c r="Q166" s="1"/>
      <c r="R166" s="1"/>
      <c r="S166" s="1"/>
    </row>
    <row r="167" spans="15:19" ht="15.75" customHeight="1" x14ac:dyDescent="0.2">
      <c r="O167" s="1"/>
      <c r="P167" s="7"/>
      <c r="Q167" s="1"/>
      <c r="R167" s="1"/>
      <c r="S167" s="1"/>
    </row>
    <row r="168" spans="15:19" ht="15.75" customHeight="1" x14ac:dyDescent="0.2">
      <c r="O168" s="1"/>
      <c r="P168" s="7"/>
      <c r="Q168" s="1"/>
      <c r="R168" s="1"/>
      <c r="S168" s="1"/>
    </row>
    <row r="169" spans="15:19" ht="15.75" customHeight="1" x14ac:dyDescent="0.2">
      <c r="O169" s="1"/>
      <c r="P169" s="7"/>
      <c r="Q169" s="1"/>
      <c r="R169" s="1"/>
      <c r="S169" s="1"/>
    </row>
    <row r="170" spans="15:19" ht="15.75" customHeight="1" x14ac:dyDescent="0.2">
      <c r="O170" s="1"/>
      <c r="P170" s="7"/>
      <c r="Q170" s="1"/>
      <c r="R170" s="1"/>
      <c r="S170" s="1"/>
    </row>
    <row r="171" spans="15:19" ht="15.75" customHeight="1" x14ac:dyDescent="0.2">
      <c r="O171" s="1"/>
      <c r="P171" s="7"/>
      <c r="Q171" s="1"/>
      <c r="R171" s="1"/>
      <c r="S171" s="1"/>
    </row>
    <row r="172" spans="15:19" ht="15.75" customHeight="1" x14ac:dyDescent="0.2">
      <c r="O172" s="1"/>
      <c r="P172" s="7"/>
      <c r="Q172" s="1"/>
      <c r="R172" s="1"/>
      <c r="S172" s="1"/>
    </row>
    <row r="173" spans="15:19" ht="15.75" customHeight="1" x14ac:dyDescent="0.2">
      <c r="O173" s="1"/>
      <c r="P173" s="7"/>
      <c r="Q173" s="1"/>
      <c r="R173" s="1"/>
      <c r="S173" s="1"/>
    </row>
    <row r="174" spans="15:19" ht="15.75" customHeight="1" x14ac:dyDescent="0.2">
      <c r="O174" s="1"/>
      <c r="P174" s="7"/>
      <c r="Q174" s="1"/>
      <c r="R174" s="1"/>
      <c r="S174" s="1"/>
    </row>
    <row r="175" spans="15:19" ht="15.75" customHeight="1" x14ac:dyDescent="0.2">
      <c r="O175" s="1"/>
      <c r="P175" s="7"/>
      <c r="Q175" s="1"/>
      <c r="R175" s="1"/>
      <c r="S175" s="1"/>
    </row>
    <row r="176" spans="15:19" ht="15.75" customHeight="1" x14ac:dyDescent="0.2">
      <c r="O176" s="1"/>
      <c r="P176" s="7"/>
      <c r="Q176" s="1"/>
      <c r="R176" s="1"/>
      <c r="S176" s="1"/>
    </row>
    <row r="177" spans="15:19" ht="15.75" customHeight="1" x14ac:dyDescent="0.2">
      <c r="O177" s="1"/>
      <c r="P177" s="7"/>
      <c r="Q177" s="1"/>
      <c r="R177" s="1"/>
      <c r="S177" s="1"/>
    </row>
    <row r="178" spans="15:19" ht="15.75" customHeight="1" x14ac:dyDescent="0.2">
      <c r="O178" s="1"/>
      <c r="P178" s="7"/>
      <c r="Q178" s="1"/>
      <c r="R178" s="1"/>
      <c r="S178" s="1"/>
    </row>
    <row r="179" spans="15:19" ht="15.75" customHeight="1" x14ac:dyDescent="0.2">
      <c r="O179" s="1"/>
      <c r="P179" s="7"/>
      <c r="Q179" s="1"/>
      <c r="R179" s="1"/>
      <c r="S179" s="1"/>
    </row>
    <row r="180" spans="15:19" ht="15.75" customHeight="1" x14ac:dyDescent="0.2">
      <c r="O180" s="1"/>
      <c r="P180" s="7"/>
      <c r="Q180" s="1"/>
      <c r="R180" s="1"/>
      <c r="S180" s="1"/>
    </row>
    <row r="181" spans="15:19" ht="15.75" customHeight="1" x14ac:dyDescent="0.2">
      <c r="O181" s="1"/>
      <c r="P181" s="7"/>
      <c r="Q181" s="1"/>
      <c r="R181" s="1"/>
      <c r="S181" s="1"/>
    </row>
    <row r="182" spans="15:19" ht="15.75" customHeight="1" x14ac:dyDescent="0.2">
      <c r="O182" s="1"/>
      <c r="P182" s="7"/>
      <c r="Q182" s="1"/>
      <c r="R182" s="1"/>
      <c r="S182" s="1"/>
    </row>
    <row r="183" spans="15:19" ht="15.75" customHeight="1" x14ac:dyDescent="0.2">
      <c r="O183" s="1"/>
      <c r="P183" s="7"/>
      <c r="Q183" s="1"/>
      <c r="R183" s="1"/>
      <c r="S183" s="1"/>
    </row>
    <row r="184" spans="15:19" ht="15.75" customHeight="1" x14ac:dyDescent="0.2">
      <c r="O184" s="1"/>
      <c r="P184" s="7"/>
      <c r="Q184" s="1"/>
      <c r="R184" s="1"/>
      <c r="S184" s="1"/>
    </row>
    <row r="185" spans="15:19" ht="15.75" customHeight="1" x14ac:dyDescent="0.2">
      <c r="O185" s="1"/>
      <c r="P185" s="7"/>
      <c r="Q185" s="1"/>
      <c r="R185" s="1"/>
      <c r="S185" s="1"/>
    </row>
    <row r="186" spans="15:19" ht="15.75" customHeight="1" x14ac:dyDescent="0.2">
      <c r="O186" s="1"/>
      <c r="P186" s="7"/>
      <c r="Q186" s="1"/>
      <c r="R186" s="1"/>
      <c r="S186" s="1"/>
    </row>
    <row r="187" spans="15:19" ht="15.75" customHeight="1" x14ac:dyDescent="0.2">
      <c r="O187" s="1"/>
      <c r="P187" s="7"/>
      <c r="Q187" s="1"/>
      <c r="R187" s="1"/>
      <c r="S187" s="1"/>
    </row>
    <row r="188" spans="15:19" ht="15.75" customHeight="1" x14ac:dyDescent="0.2">
      <c r="O188" s="1"/>
      <c r="P188" s="7"/>
      <c r="Q188" s="1"/>
      <c r="R188" s="1"/>
      <c r="S188" s="1"/>
    </row>
    <row r="189" spans="15:19" ht="15.75" customHeight="1" x14ac:dyDescent="0.2">
      <c r="O189" s="1"/>
      <c r="P189" s="7"/>
      <c r="Q189" s="1"/>
      <c r="R189" s="1"/>
      <c r="S189" s="1"/>
    </row>
    <row r="190" spans="15:19" ht="15.75" customHeight="1" x14ac:dyDescent="0.2">
      <c r="O190" s="1"/>
      <c r="P190" s="7"/>
      <c r="Q190" s="1"/>
      <c r="R190" s="1"/>
      <c r="S190" s="1"/>
    </row>
    <row r="191" spans="15:19" ht="15.75" customHeight="1" x14ac:dyDescent="0.2">
      <c r="O191" s="1"/>
      <c r="P191" s="7"/>
      <c r="Q191" s="1"/>
      <c r="R191" s="1"/>
      <c r="S191" s="1"/>
    </row>
    <row r="192" spans="15:19" ht="15.75" customHeight="1" x14ac:dyDescent="0.2">
      <c r="O192" s="1"/>
      <c r="P192" s="7"/>
      <c r="Q192" s="1"/>
      <c r="R192" s="1"/>
      <c r="S192" s="1"/>
    </row>
    <row r="193" spans="15:19" ht="15.75" customHeight="1" x14ac:dyDescent="0.2">
      <c r="O193" s="1"/>
      <c r="P193" s="7"/>
      <c r="Q193" s="1"/>
      <c r="R193" s="1"/>
      <c r="S193" s="1"/>
    </row>
    <row r="194" spans="15:19" ht="15.75" customHeight="1" x14ac:dyDescent="0.2">
      <c r="O194" s="1"/>
      <c r="P194" s="7"/>
      <c r="Q194" s="1"/>
      <c r="R194" s="1"/>
      <c r="S194" s="1"/>
    </row>
    <row r="195" spans="15:19" ht="15.75" customHeight="1" x14ac:dyDescent="0.2">
      <c r="O195" s="1"/>
      <c r="P195" s="7"/>
      <c r="Q195" s="1"/>
      <c r="R195" s="1"/>
      <c r="S195" s="1"/>
    </row>
    <row r="196" spans="15:19" ht="15.75" customHeight="1" x14ac:dyDescent="0.2">
      <c r="O196" s="1"/>
      <c r="P196" s="7"/>
      <c r="Q196" s="1"/>
      <c r="R196" s="1"/>
      <c r="S196" s="1"/>
    </row>
    <row r="197" spans="15:19" ht="15.75" customHeight="1" x14ac:dyDescent="0.2">
      <c r="O197" s="1"/>
      <c r="P197" s="7"/>
      <c r="Q197" s="1"/>
      <c r="R197" s="1"/>
      <c r="S197" s="1"/>
    </row>
    <row r="198" spans="15:19" ht="15.75" customHeight="1" x14ac:dyDescent="0.2">
      <c r="O198" s="1"/>
      <c r="P198" s="7"/>
      <c r="Q198" s="1"/>
      <c r="R198" s="1"/>
      <c r="S198" s="1"/>
    </row>
    <row r="199" spans="15:19" ht="15.75" customHeight="1" x14ac:dyDescent="0.2">
      <c r="O199" s="1"/>
      <c r="P199" s="7"/>
      <c r="Q199" s="1"/>
      <c r="R199" s="1"/>
      <c r="S199" s="1"/>
    </row>
    <row r="200" spans="15:19" ht="15.75" customHeight="1" x14ac:dyDescent="0.2">
      <c r="O200" s="1"/>
      <c r="P200" s="7"/>
      <c r="Q200" s="1"/>
      <c r="R200" s="1"/>
      <c r="S200" s="1"/>
    </row>
    <row r="201" spans="15:19" ht="15.75" customHeight="1" x14ac:dyDescent="0.2">
      <c r="O201" s="1"/>
      <c r="P201" s="7"/>
      <c r="Q201" s="1"/>
      <c r="R201" s="1"/>
      <c r="S201" s="1"/>
    </row>
    <row r="202" spans="15:19" ht="15.75" customHeight="1" x14ac:dyDescent="0.2">
      <c r="O202" s="1"/>
      <c r="P202" s="7"/>
      <c r="Q202" s="1"/>
      <c r="R202" s="1"/>
      <c r="S202" s="1"/>
    </row>
    <row r="203" spans="15:19" ht="15.75" customHeight="1" x14ac:dyDescent="0.2">
      <c r="O203" s="1"/>
      <c r="P203" s="7"/>
      <c r="Q203" s="1"/>
      <c r="R203" s="1"/>
      <c r="S203" s="1"/>
    </row>
    <row r="204" spans="15:19" ht="15.75" customHeight="1" x14ac:dyDescent="0.2">
      <c r="O204" s="1"/>
      <c r="P204" s="7"/>
      <c r="Q204" s="1"/>
      <c r="R204" s="1"/>
      <c r="S204" s="1"/>
    </row>
    <row r="205" spans="15:19" ht="15.75" customHeight="1" x14ac:dyDescent="0.2">
      <c r="O205" s="1"/>
      <c r="P205" s="7"/>
      <c r="Q205" s="1"/>
      <c r="R205" s="1"/>
      <c r="S205" s="1"/>
    </row>
    <row r="206" spans="15:19" ht="15.75" customHeight="1" x14ac:dyDescent="0.2">
      <c r="O206" s="1"/>
      <c r="P206" s="7"/>
      <c r="Q206" s="1"/>
      <c r="R206" s="1"/>
      <c r="S206" s="1"/>
    </row>
    <row r="207" spans="15:19" ht="15.75" customHeight="1" x14ac:dyDescent="0.2">
      <c r="O207" s="1"/>
      <c r="P207" s="7"/>
      <c r="Q207" s="1"/>
      <c r="R207" s="1"/>
      <c r="S207" s="1"/>
    </row>
    <row r="208" spans="15:19" ht="15.75" customHeight="1" x14ac:dyDescent="0.2">
      <c r="O208" s="1"/>
      <c r="P208" s="7"/>
      <c r="Q208" s="1"/>
      <c r="R208" s="1"/>
      <c r="S208" s="1"/>
    </row>
    <row r="209" spans="15:19" ht="15.75" customHeight="1" x14ac:dyDescent="0.2">
      <c r="O209" s="1"/>
      <c r="P209" s="7"/>
      <c r="Q209" s="1"/>
      <c r="R209" s="1"/>
      <c r="S209" s="1"/>
    </row>
    <row r="210" spans="15:19" ht="15.75" customHeight="1" x14ac:dyDescent="0.2">
      <c r="O210" s="1"/>
      <c r="P210" s="7"/>
      <c r="Q210" s="1"/>
      <c r="R210" s="1"/>
      <c r="S210" s="1"/>
    </row>
    <row r="211" spans="15:19" ht="15.75" customHeight="1" x14ac:dyDescent="0.2">
      <c r="O211" s="1"/>
      <c r="P211" s="7"/>
      <c r="Q211" s="1"/>
      <c r="R211" s="1"/>
      <c r="S211" s="1"/>
    </row>
    <row r="212" spans="15:19" ht="15.75" customHeight="1" x14ac:dyDescent="0.2">
      <c r="O212" s="1"/>
      <c r="P212" s="7"/>
      <c r="Q212" s="1"/>
      <c r="R212" s="1"/>
      <c r="S212" s="1"/>
    </row>
    <row r="213" spans="15:19" ht="15.75" customHeight="1" x14ac:dyDescent="0.2">
      <c r="O213" s="1"/>
      <c r="P213" s="7"/>
      <c r="Q213" s="1"/>
      <c r="R213" s="1"/>
      <c r="S213" s="1"/>
    </row>
    <row r="214" spans="15:19" ht="15.75" customHeight="1" x14ac:dyDescent="0.2">
      <c r="O214" s="1"/>
      <c r="P214" s="7"/>
      <c r="Q214" s="1"/>
      <c r="R214" s="1"/>
      <c r="S214" s="1"/>
    </row>
    <row r="215" spans="15:19" ht="15.75" customHeight="1" x14ac:dyDescent="0.2">
      <c r="O215" s="1"/>
      <c r="P215" s="7"/>
      <c r="Q215" s="1"/>
      <c r="R215" s="1"/>
      <c r="S215" s="1"/>
    </row>
    <row r="216" spans="15:19" ht="15.75" customHeight="1" x14ac:dyDescent="0.2">
      <c r="O216" s="1"/>
      <c r="P216" s="7"/>
      <c r="Q216" s="1"/>
      <c r="R216" s="1"/>
      <c r="S216" s="1"/>
    </row>
    <row r="217" spans="15:19" ht="15.75" customHeight="1" x14ac:dyDescent="0.2">
      <c r="O217" s="1"/>
      <c r="P217" s="7"/>
      <c r="Q217" s="1"/>
      <c r="R217" s="1"/>
      <c r="S217" s="1"/>
    </row>
    <row r="218" spans="15:19" ht="15.75" customHeight="1" x14ac:dyDescent="0.2">
      <c r="O218" s="1"/>
      <c r="P218" s="7"/>
      <c r="Q218" s="1"/>
      <c r="R218" s="1"/>
      <c r="S218" s="1"/>
    </row>
    <row r="219" spans="15:19" ht="15.75" customHeight="1" x14ac:dyDescent="0.2">
      <c r="O219" s="1"/>
      <c r="P219" s="7"/>
      <c r="Q219" s="1"/>
      <c r="R219" s="1"/>
      <c r="S219" s="1"/>
    </row>
    <row r="220" spans="15:19" ht="15.75" customHeight="1" x14ac:dyDescent="0.2">
      <c r="O220" s="1"/>
      <c r="P220" s="7"/>
      <c r="Q220" s="1"/>
      <c r="R220" s="1"/>
      <c r="S220" s="1"/>
    </row>
    <row r="221" spans="15:19" ht="15.75" customHeight="1" x14ac:dyDescent="0.2">
      <c r="O221" s="1"/>
      <c r="P221" s="7"/>
      <c r="Q221" s="1"/>
      <c r="R221" s="1"/>
      <c r="S221" s="1"/>
    </row>
    <row r="222" spans="15:19" ht="15.75" customHeight="1" x14ac:dyDescent="0.2">
      <c r="O222" s="1"/>
      <c r="P222" s="7"/>
      <c r="Q222" s="1"/>
      <c r="R222" s="1"/>
      <c r="S222" s="1"/>
    </row>
    <row r="223" spans="15:19" ht="15.75" customHeight="1" x14ac:dyDescent="0.2">
      <c r="O223" s="1"/>
      <c r="P223" s="7"/>
      <c r="Q223" s="1"/>
      <c r="R223" s="1"/>
      <c r="S223" s="1"/>
    </row>
    <row r="224" spans="15:19" ht="15.75" customHeight="1" x14ac:dyDescent="0.2">
      <c r="O224" s="1"/>
      <c r="P224" s="7"/>
      <c r="Q224" s="1"/>
      <c r="R224" s="1"/>
      <c r="S224" s="1"/>
    </row>
    <row r="225" spans="15:19" ht="15.75" customHeight="1" x14ac:dyDescent="0.2">
      <c r="O225" s="1"/>
      <c r="P225" s="7"/>
      <c r="Q225" s="1"/>
      <c r="R225" s="1"/>
      <c r="S225" s="1"/>
    </row>
    <row r="226" spans="15:19" ht="15.75" customHeight="1" x14ac:dyDescent="0.2">
      <c r="O226" s="1"/>
      <c r="P226" s="7"/>
      <c r="Q226" s="1"/>
      <c r="R226" s="1"/>
      <c r="S226" s="1"/>
    </row>
    <row r="227" spans="15:19" ht="15.75" customHeight="1" x14ac:dyDescent="0.2">
      <c r="O227" s="1"/>
      <c r="P227" s="7"/>
      <c r="Q227" s="1"/>
      <c r="R227" s="1"/>
      <c r="S227" s="1"/>
    </row>
    <row r="228" spans="15:19" ht="15.75" customHeight="1" x14ac:dyDescent="0.2">
      <c r="O228" s="1"/>
      <c r="P228" s="7"/>
      <c r="Q228" s="1"/>
      <c r="R228" s="1"/>
      <c r="S228" s="1"/>
    </row>
    <row r="229" spans="15:19" ht="15.75" customHeight="1" x14ac:dyDescent="0.2">
      <c r="O229" s="1"/>
      <c r="P229" s="7"/>
      <c r="Q229" s="1"/>
      <c r="R229" s="1"/>
      <c r="S229" s="1"/>
    </row>
    <row r="230" spans="15:19" ht="15.75" customHeight="1" x14ac:dyDescent="0.2">
      <c r="O230" s="1"/>
      <c r="P230" s="7"/>
      <c r="Q230" s="1"/>
      <c r="R230" s="1"/>
      <c r="S230" s="1"/>
    </row>
    <row r="231" spans="15:19" ht="15.75" customHeight="1" x14ac:dyDescent="0.2">
      <c r="O231" s="1"/>
      <c r="P231" s="7"/>
      <c r="Q231" s="1"/>
      <c r="R231" s="1"/>
      <c r="S231" s="1"/>
    </row>
    <row r="232" spans="15:19" ht="15.75" customHeight="1" x14ac:dyDescent="0.2">
      <c r="O232" s="1"/>
      <c r="P232" s="7"/>
      <c r="Q232" s="1"/>
      <c r="R232" s="1"/>
      <c r="S232" s="1"/>
    </row>
    <row r="233" spans="15:19" ht="15.75" customHeight="1" x14ac:dyDescent="0.2">
      <c r="O233" s="1"/>
      <c r="P233" s="7"/>
      <c r="Q233" s="1"/>
      <c r="R233" s="1"/>
      <c r="S233" s="1"/>
    </row>
    <row r="234" spans="15:19" ht="15.75" customHeight="1" x14ac:dyDescent="0.2">
      <c r="O234" s="1"/>
      <c r="P234" s="7"/>
      <c r="Q234" s="1"/>
      <c r="R234" s="1"/>
      <c r="S234" s="1"/>
    </row>
    <row r="235" spans="15:19" ht="15.75" customHeight="1" x14ac:dyDescent="0.2">
      <c r="O235" s="1"/>
      <c r="P235" s="7"/>
      <c r="Q235" s="1"/>
      <c r="R235" s="1"/>
      <c r="S235" s="1"/>
    </row>
    <row r="236" spans="15:19" ht="15.75" customHeight="1" x14ac:dyDescent="0.2">
      <c r="O236" s="1"/>
      <c r="P236" s="7"/>
      <c r="Q236" s="1"/>
      <c r="R236" s="1"/>
      <c r="S236" s="1"/>
    </row>
    <row r="237" spans="15:19" ht="15.75" customHeight="1" x14ac:dyDescent="0.2">
      <c r="O237" s="1"/>
      <c r="P237" s="7"/>
      <c r="Q237" s="1"/>
      <c r="R237" s="1"/>
      <c r="S237" s="1"/>
    </row>
    <row r="238" spans="15:19" ht="15.75" customHeight="1" x14ac:dyDescent="0.2">
      <c r="O238" s="1"/>
      <c r="P238" s="7"/>
      <c r="Q238" s="1"/>
      <c r="R238" s="1"/>
      <c r="S238" s="1"/>
    </row>
    <row r="239" spans="15:19" ht="15.75" customHeight="1" x14ac:dyDescent="0.2">
      <c r="O239" s="1"/>
      <c r="P239" s="7"/>
      <c r="Q239" s="1"/>
      <c r="R239" s="1"/>
      <c r="S239" s="1"/>
    </row>
    <row r="240" spans="15:19" ht="15.75" customHeight="1" x14ac:dyDescent="0.2">
      <c r="O240" s="1"/>
      <c r="P240" s="7"/>
      <c r="Q240" s="1"/>
      <c r="R240" s="1"/>
      <c r="S240" s="1"/>
    </row>
    <row r="241" spans="15:19" ht="15.75" customHeight="1" x14ac:dyDescent="0.2">
      <c r="O241" s="1"/>
      <c r="P241" s="7"/>
      <c r="Q241" s="1"/>
      <c r="R241" s="1"/>
      <c r="S241" s="1"/>
    </row>
    <row r="242" spans="15:19" ht="15.75" customHeight="1" x14ac:dyDescent="0.2">
      <c r="O242" s="1"/>
      <c r="P242" s="7"/>
      <c r="Q242" s="1"/>
      <c r="R242" s="1"/>
      <c r="S242" s="1"/>
    </row>
    <row r="243" spans="15:19" ht="15.75" customHeight="1" x14ac:dyDescent="0.2">
      <c r="O243" s="1"/>
      <c r="P243" s="7"/>
      <c r="Q243" s="1"/>
      <c r="R243" s="1"/>
      <c r="S243" s="1"/>
    </row>
    <row r="244" spans="15:19" ht="15.75" customHeight="1" x14ac:dyDescent="0.2">
      <c r="O244" s="1"/>
      <c r="P244" s="7"/>
      <c r="Q244" s="1"/>
      <c r="R244" s="1"/>
      <c r="S244" s="1"/>
    </row>
    <row r="245" spans="15:19" ht="15.75" customHeight="1" x14ac:dyDescent="0.2">
      <c r="O245" s="1"/>
      <c r="P245" s="7"/>
      <c r="Q245" s="1"/>
      <c r="R245" s="1"/>
      <c r="S245" s="1"/>
    </row>
    <row r="246" spans="15:19" ht="15.75" customHeight="1" x14ac:dyDescent="0.2">
      <c r="O246" s="1"/>
      <c r="P246" s="7"/>
      <c r="Q246" s="1"/>
      <c r="R246" s="1"/>
      <c r="S246" s="1"/>
    </row>
    <row r="247" spans="15:19" ht="15.75" customHeight="1" x14ac:dyDescent="0.2">
      <c r="O247" s="1"/>
      <c r="P247" s="7"/>
      <c r="Q247" s="1"/>
      <c r="R247" s="1"/>
      <c r="S247" s="1"/>
    </row>
    <row r="248" spans="15:19" ht="15.75" customHeight="1" x14ac:dyDescent="0.2">
      <c r="O248" s="1"/>
      <c r="P248" s="7"/>
      <c r="Q248" s="1"/>
      <c r="R248" s="1"/>
      <c r="S248" s="1"/>
    </row>
    <row r="249" spans="15:19" ht="15.75" customHeight="1" x14ac:dyDescent="0.2">
      <c r="O249" s="1"/>
      <c r="P249" s="7"/>
      <c r="Q249" s="1"/>
      <c r="R249" s="1"/>
      <c r="S249" s="1"/>
    </row>
    <row r="250" spans="15:19" ht="15.75" customHeight="1" x14ac:dyDescent="0.2">
      <c r="O250" s="1"/>
      <c r="P250" s="7"/>
      <c r="Q250" s="1"/>
      <c r="R250" s="1"/>
      <c r="S250" s="1"/>
    </row>
    <row r="251" spans="15:19" ht="15.75" customHeight="1" x14ac:dyDescent="0.2">
      <c r="O251" s="1"/>
      <c r="P251" s="7"/>
      <c r="Q251" s="1"/>
      <c r="R251" s="1"/>
      <c r="S251" s="1"/>
    </row>
    <row r="252" spans="15:19" ht="15.75" customHeight="1" x14ac:dyDescent="0.2">
      <c r="O252" s="1"/>
      <c r="P252" s="7"/>
      <c r="Q252" s="1"/>
      <c r="R252" s="1"/>
      <c r="S252" s="1"/>
    </row>
    <row r="253" spans="15:19" ht="15.75" customHeight="1" x14ac:dyDescent="0.2">
      <c r="O253" s="1"/>
      <c r="P253" s="7"/>
      <c r="Q253" s="1"/>
      <c r="R253" s="1"/>
      <c r="S253" s="1"/>
    </row>
    <row r="254" spans="15:19" ht="15.75" customHeight="1" x14ac:dyDescent="0.2">
      <c r="O254" s="1"/>
      <c r="P254" s="7"/>
      <c r="Q254" s="1"/>
      <c r="R254" s="1"/>
      <c r="S254" s="1"/>
    </row>
    <row r="255" spans="15:19" ht="15.75" customHeight="1" x14ac:dyDescent="0.2">
      <c r="O255" s="1"/>
      <c r="P255" s="7"/>
      <c r="Q255" s="1"/>
      <c r="R255" s="1"/>
      <c r="S255" s="1"/>
    </row>
    <row r="256" spans="15:19" ht="15.75" customHeight="1" x14ac:dyDescent="0.2">
      <c r="O256" s="1"/>
      <c r="P256" s="7"/>
      <c r="Q256" s="1"/>
      <c r="R256" s="1"/>
      <c r="S256" s="1"/>
    </row>
    <row r="257" spans="15:19" ht="15.75" customHeight="1" x14ac:dyDescent="0.2">
      <c r="O257" s="1"/>
      <c r="P257" s="7"/>
      <c r="Q257" s="1"/>
      <c r="R257" s="1"/>
      <c r="S257" s="1"/>
    </row>
    <row r="258" spans="15:19" ht="15.75" customHeight="1" x14ac:dyDescent="0.2">
      <c r="O258" s="1"/>
      <c r="P258" s="7"/>
      <c r="Q258" s="1"/>
      <c r="R258" s="1"/>
      <c r="S258" s="1"/>
    </row>
    <row r="259" spans="15:19" ht="15.75" customHeight="1" x14ac:dyDescent="0.2">
      <c r="O259" s="1"/>
      <c r="P259" s="7"/>
      <c r="Q259" s="1"/>
      <c r="R259" s="1"/>
      <c r="S259" s="1"/>
    </row>
    <row r="260" spans="15:19" ht="15.75" customHeight="1" x14ac:dyDescent="0.2">
      <c r="O260" s="1"/>
      <c r="P260" s="7"/>
      <c r="Q260" s="1"/>
      <c r="R260" s="1"/>
      <c r="S260" s="1"/>
    </row>
    <row r="261" spans="15:19" ht="15.75" customHeight="1" x14ac:dyDescent="0.2">
      <c r="O261" s="1"/>
      <c r="P261" s="7"/>
      <c r="Q261" s="1"/>
      <c r="R261" s="1"/>
      <c r="S261" s="1"/>
    </row>
    <row r="262" spans="15:19" ht="15.75" customHeight="1" x14ac:dyDescent="0.2">
      <c r="O262" s="1"/>
      <c r="P262" s="7"/>
      <c r="Q262" s="1"/>
      <c r="R262" s="1"/>
      <c r="S262" s="1"/>
    </row>
    <row r="263" spans="15:19" ht="15.75" customHeight="1" x14ac:dyDescent="0.2"/>
    <row r="264" spans="15:19" ht="15.75" customHeight="1" x14ac:dyDescent="0.2"/>
    <row r="265" spans="15:19" ht="15.75" customHeight="1" x14ac:dyDescent="0.2"/>
    <row r="266" spans="15:19" ht="15.75" customHeight="1" x14ac:dyDescent="0.2"/>
    <row r="267" spans="15:19" ht="15.75" customHeight="1" x14ac:dyDescent="0.2"/>
    <row r="268" spans="15:19" ht="15.75" customHeight="1" x14ac:dyDescent="0.2"/>
    <row r="269" spans="15:19" ht="15.75" customHeight="1" x14ac:dyDescent="0.2"/>
    <row r="270" spans="15:19" ht="15.75" customHeight="1" x14ac:dyDescent="0.2"/>
    <row r="271" spans="15:19" ht="15.75" customHeight="1" x14ac:dyDescent="0.2"/>
    <row r="272" spans="15:19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  <row r="1029" ht="15.75" customHeight="1" x14ac:dyDescent="0.2"/>
    <row r="1030" ht="15.75" customHeight="1" x14ac:dyDescent="0.2"/>
    <row r="1031" ht="15.75" customHeight="1" x14ac:dyDescent="0.2"/>
    <row r="1032" ht="15.75" customHeight="1" x14ac:dyDescent="0.2"/>
    <row r="1033" ht="15.75" customHeight="1" x14ac:dyDescent="0.2"/>
    <row r="1034" ht="15.75" customHeight="1" x14ac:dyDescent="0.2"/>
    <row r="1035" ht="15.75" customHeight="1" x14ac:dyDescent="0.2"/>
    <row r="1036" ht="15.75" customHeight="1" x14ac:dyDescent="0.2"/>
    <row r="1037" ht="15.75" customHeight="1" x14ac:dyDescent="0.2"/>
    <row r="1038" ht="15.75" customHeight="1" x14ac:dyDescent="0.2"/>
    <row r="1039" ht="15.75" customHeight="1" x14ac:dyDescent="0.2"/>
    <row r="1040" ht="15.75" customHeight="1" x14ac:dyDescent="0.2"/>
    <row r="1041" ht="15.75" customHeight="1" x14ac:dyDescent="0.2"/>
    <row r="1042" ht="15.75" customHeight="1" x14ac:dyDescent="0.2"/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Felipe</cp:lastModifiedBy>
  <dcterms:created xsi:type="dcterms:W3CDTF">2021-11-23T00:43:24Z</dcterms:created>
  <dcterms:modified xsi:type="dcterms:W3CDTF">2021-11-23T06:06:36Z</dcterms:modified>
</cp:coreProperties>
</file>