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88fc285210165e/_DOCÊNCIA/MBA_Data Science_USP_ESALQ/_CURSO_Computação Evolutiva/Scripts_COMP_EVO/Scripts_Comp_Evo_Aula 2/"/>
    </mc:Choice>
  </mc:AlternateContent>
  <xr:revisionPtr revIDLastSave="8018" documentId="13_ncr:1_{E45C9C01-4FC0-4DD2-AC2F-64CED5826A85}" xr6:coauthVersionLast="47" xr6:coauthVersionMax="47" xr10:uidLastSave="{1A2E869C-264D-4C0A-AE15-D47E695C3D2A}"/>
  <bookViews>
    <workbookView xWindow="-25320" yWindow="5265" windowWidth="25440" windowHeight="15270" tabRatio="961" xr2:uid="{610491BD-FF6F-4399-A327-EB13DA770670}"/>
  </bookViews>
  <sheets>
    <sheet name="Eemplo 6.4 Original" sheetId="1" r:id="rId1"/>
  </sheets>
  <definedNames>
    <definedName name="Nós_i">'Eemplo 6.4 Original'!$X$15:$X$19</definedName>
    <definedName name="Nós_j">'Eemplo 6.4 Original'!$X$9:$X$13</definedName>
    <definedName name="Rotas">'Eemplo 6.4 Original'!$D$4:$W$4</definedName>
    <definedName name="solver_adj" localSheetId="0" hidden="1">'Eemplo 6.4 Original'!$D$4:$W$4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0" localSheetId="0" hidden="1">'Eemplo 6.4 Original'!$X$15</definedName>
    <definedName name="solver_lhs1" localSheetId="0" hidden="1">'Eemplo 6.4 Original'!$X$10</definedName>
    <definedName name="solver_lhs10" localSheetId="0" hidden="1">'Eemplo 6.4 Original'!$X$21</definedName>
    <definedName name="solver_lhs11" localSheetId="0" hidden="1">'Eemplo 6.4 Original'!$X$22</definedName>
    <definedName name="solver_lhs12" localSheetId="0" hidden="1">'Eemplo 6.4 Original'!$X$23</definedName>
    <definedName name="solver_lhs13" localSheetId="0" hidden="1">'Eemplo 6.4 Original'!$X$24</definedName>
    <definedName name="solver_lhs14" localSheetId="0" hidden="1">'Eemplo 6.4 Original'!$X$25</definedName>
    <definedName name="solver_lhs15" localSheetId="0" hidden="1">'Eemplo 6.4 Original'!$X$26</definedName>
    <definedName name="solver_lhs16" localSheetId="0" hidden="1">'Eemplo 6.4 Original'!$X$27</definedName>
    <definedName name="solver_lhs17" localSheetId="0" hidden="1">'Eemplo 6.4 Original'!$X$28</definedName>
    <definedName name="solver_lhs18" localSheetId="0" hidden="1">'Eemplo 6.4 Original'!$X$29</definedName>
    <definedName name="solver_lhs19" localSheetId="0" hidden="1">'Eemplo 6.4 Original'!$X$30</definedName>
    <definedName name="solver_lhs2" localSheetId="0" hidden="1">'Eemplo 6.4 Original'!$X$11</definedName>
    <definedName name="solver_lhs20" localSheetId="0" hidden="1">'Eemplo 6.4 Original'!$X$32</definedName>
    <definedName name="solver_lhs21" localSheetId="0" hidden="1">'Eemplo 6.4 Original'!$X$33</definedName>
    <definedName name="solver_lhs22" localSheetId="0" hidden="1">'Eemplo 6.4 Original'!$X$34</definedName>
    <definedName name="solver_lhs23" localSheetId="0" hidden="1">'Eemplo 6.4 Original'!$X$35</definedName>
    <definedName name="solver_lhs24" localSheetId="0" hidden="1">'Eemplo 6.4 Original'!$X$36</definedName>
    <definedName name="solver_lhs25" localSheetId="0" hidden="1">'Eemplo 6.4 Original'!$X$37</definedName>
    <definedName name="solver_lhs26" localSheetId="0" hidden="1">'Eemplo 6.4 Original'!$X$38</definedName>
    <definedName name="solver_lhs27" localSheetId="0" hidden="1">'Eemplo 6.4 Original'!$X$39</definedName>
    <definedName name="solver_lhs28" localSheetId="0" hidden="1">'Eemplo 6.4 Original'!$X$40</definedName>
    <definedName name="solver_lhs29" localSheetId="0" hidden="1">'Eemplo 6.4 Original'!$X$41</definedName>
    <definedName name="solver_lhs3" localSheetId="0" hidden="1">'Eemplo 6.4 Original'!$X$12</definedName>
    <definedName name="solver_lhs30" localSheetId="0" hidden="1">'Eemplo 6.4 Original'!$X$43</definedName>
    <definedName name="solver_lhs31" localSheetId="0" hidden="1">'Eemplo 6.4 Original'!$X$44</definedName>
    <definedName name="solver_lhs32" localSheetId="0" hidden="1">'Eemplo 6.4 Original'!$X$45</definedName>
    <definedName name="solver_lhs33" localSheetId="0" hidden="1">'Eemplo 6.4 Original'!$X$46</definedName>
    <definedName name="solver_lhs34" localSheetId="0" hidden="1">'Eemplo 6.4 Original'!$X$47</definedName>
    <definedName name="solver_lhs35" localSheetId="0" hidden="1">'Eemplo 6.4 Original'!$X$9</definedName>
    <definedName name="solver_lhs36" localSheetId="0" hidden="1">'Eemplo 6.4 Original'!$D$4:$W$4</definedName>
    <definedName name="solver_lhs4" localSheetId="0" hidden="1">'Eemplo 6.4 Original'!$X$13</definedName>
    <definedName name="solver_lhs5" localSheetId="0" hidden="1">'Eemplo 6.4 Original'!$X$15</definedName>
    <definedName name="solver_lhs6" localSheetId="0" hidden="1">'Eemplo 6.4 Original'!$X$16</definedName>
    <definedName name="solver_lhs7" localSheetId="0" hidden="1">'Eemplo 6.4 Original'!$X$17</definedName>
    <definedName name="solver_lhs8" localSheetId="0" hidden="1">'Eemplo 6.4 Original'!$X$18</definedName>
    <definedName name="solver_lhs9" localSheetId="0" hidden="1">'Eemplo 6.4 Original'!$X$19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36</definedName>
    <definedName name="solver_nwt" localSheetId="0" hidden="1">1</definedName>
    <definedName name="solver_opt" localSheetId="0" hidden="1">'Eemplo 6.4 Original'!$D$6</definedName>
    <definedName name="solver_pre" localSheetId="0" hidden="1">0.000001</definedName>
    <definedName name="solver_rbv" localSheetId="0" hidden="1">1</definedName>
    <definedName name="solver_rel0" localSheetId="0" hidden="1">3</definedName>
    <definedName name="solver_rel1" localSheetId="0" hidden="1">2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2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23" localSheetId="0" hidden="1">1</definedName>
    <definedName name="solver_rel24" localSheetId="0" hidden="1">1</definedName>
    <definedName name="solver_rel25" localSheetId="0" hidden="1">1</definedName>
    <definedName name="solver_rel26" localSheetId="0" hidden="1">1</definedName>
    <definedName name="solver_rel27" localSheetId="0" hidden="1">1</definedName>
    <definedName name="solver_rel28" localSheetId="0" hidden="1">1</definedName>
    <definedName name="solver_rel29" localSheetId="0" hidden="1">1</definedName>
    <definedName name="solver_rel3" localSheetId="0" hidden="1">2</definedName>
    <definedName name="solver_rel30" localSheetId="0" hidden="1">1</definedName>
    <definedName name="solver_rel31" localSheetId="0" hidden="1">1</definedName>
    <definedName name="solver_rel32" localSheetId="0" hidden="1">1</definedName>
    <definedName name="solver_rel33" localSheetId="0" hidden="1">1</definedName>
    <definedName name="solver_rel34" localSheetId="0" hidden="1">1</definedName>
    <definedName name="solver_rel35" localSheetId="0" hidden="1">2</definedName>
    <definedName name="solver_rel36" localSheetId="0" hidden="1">5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el9" localSheetId="0" hidden="1">2</definedName>
    <definedName name="solver_rhs0" localSheetId="0" hidden="1">'Eemplo 6.4 Original'!$Z$15</definedName>
    <definedName name="solver_rhs1" localSheetId="0" hidden="1">1</definedName>
    <definedName name="solver_rhs10" localSheetId="0" hidden="1">1</definedName>
    <definedName name="solver_rhs11" localSheetId="0" hidden="1">1</definedName>
    <definedName name="solver_rhs12" localSheetId="0" hidden="1">1</definedName>
    <definedName name="solver_rhs13" localSheetId="0" hidden="1">1</definedName>
    <definedName name="solver_rhs14" localSheetId="0" hidden="1">1</definedName>
    <definedName name="solver_rhs15" localSheetId="0" hidden="1">1</definedName>
    <definedName name="solver_rhs16" localSheetId="0" hidden="1">1</definedName>
    <definedName name="solver_rhs17" localSheetId="0" hidden="1">1</definedName>
    <definedName name="solver_rhs18" localSheetId="0" hidden="1">1</definedName>
    <definedName name="solver_rhs19" localSheetId="0" hidden="1">1</definedName>
    <definedName name="solver_rhs2" localSheetId="0" hidden="1">1</definedName>
    <definedName name="solver_rhs20" localSheetId="0" hidden="1">2</definedName>
    <definedName name="solver_rhs21" localSheetId="0" hidden="1">2</definedName>
    <definedName name="solver_rhs22" localSheetId="0" hidden="1">2</definedName>
    <definedName name="solver_rhs23" localSheetId="0" hidden="1">2</definedName>
    <definedName name="solver_rhs24" localSheetId="0" hidden="1">2</definedName>
    <definedName name="solver_rhs25" localSheetId="0" hidden="1">2</definedName>
    <definedName name="solver_rhs26" localSheetId="0" hidden="1">2</definedName>
    <definedName name="solver_rhs27" localSheetId="0" hidden="1">2</definedName>
    <definedName name="solver_rhs28" localSheetId="0" hidden="1">2</definedName>
    <definedName name="solver_rhs29" localSheetId="0" hidden="1">2</definedName>
    <definedName name="solver_rhs3" localSheetId="0" hidden="1">1</definedName>
    <definedName name="solver_rhs30" localSheetId="0" hidden="1">3</definedName>
    <definedName name="solver_rhs31" localSheetId="0" hidden="1">3</definedName>
    <definedName name="solver_rhs32" localSheetId="0" hidden="1">3</definedName>
    <definedName name="solver_rhs33" localSheetId="0" hidden="1">3</definedName>
    <definedName name="solver_rhs34" localSheetId="0" hidden="1">3</definedName>
    <definedName name="solver_rhs35" localSheetId="0" hidden="1">1</definedName>
    <definedName name="solver_rhs36" localSheetId="0" hidden="1">"binário"</definedName>
    <definedName name="solver_rhs4" localSheetId="0" hidden="1">1</definedName>
    <definedName name="solver_rhs5" localSheetId="0" hidden="1">1</definedName>
    <definedName name="solver_rhs6" localSheetId="0" hidden="1">1</definedName>
    <definedName name="solver_rhs7" localSheetId="0" hidden="1">1</definedName>
    <definedName name="solver_rhs8" localSheetId="0" hidden="1">1</definedName>
    <definedName name="solver_rhs9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Sub_rotas_2_nós">'Eemplo 6.4 Original'!$X$21:$X$30</definedName>
    <definedName name="Sub_rotas_3_nós">'Eemplo 6.4 Original'!$X$32:$X$41</definedName>
    <definedName name="Sub_rotas_4_nós">'Eemplo 6.4 Original'!$X$43:$X$47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5" i="1" l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E5" i="1"/>
  <c r="D5" i="1"/>
  <c r="F5" i="1"/>
  <c r="X47" i="1"/>
  <c r="X46" i="1"/>
  <c r="X45" i="1"/>
  <c r="X44" i="1"/>
  <c r="X43" i="1"/>
  <c r="X41" i="1"/>
  <c r="X40" i="1"/>
  <c r="X39" i="1"/>
  <c r="X38" i="1"/>
  <c r="X37" i="1"/>
  <c r="X36" i="1"/>
  <c r="X35" i="1"/>
  <c r="X34" i="1"/>
  <c r="X33" i="1"/>
  <c r="X32" i="1"/>
  <c r="X30" i="1"/>
  <c r="X29" i="1"/>
  <c r="X28" i="1"/>
  <c r="X27" i="1"/>
  <c r="X26" i="1"/>
  <c r="X25" i="1"/>
  <c r="X24" i="1"/>
  <c r="X23" i="1"/>
  <c r="X22" i="1"/>
  <c r="X21" i="1"/>
  <c r="X19" i="1"/>
  <c r="X18" i="1"/>
  <c r="X17" i="1"/>
  <c r="X16" i="1"/>
  <c r="X15" i="1"/>
  <c r="X13" i="1"/>
  <c r="X10" i="1"/>
  <c r="X11" i="1"/>
  <c r="X12" i="1"/>
  <c r="X9" i="1"/>
  <c r="D6" i="1" l="1"/>
</calcChain>
</file>

<file path=xl/sharedStrings.xml><?xml version="1.0" encoding="utf-8"?>
<sst xmlns="http://schemas.openxmlformats.org/spreadsheetml/2006/main" count="127" uniqueCount="64">
  <si>
    <t>LHS</t>
  </si>
  <si>
    <t>RHS</t>
  </si>
  <si>
    <t>nº</t>
  </si>
  <si>
    <t>Min Z</t>
  </si>
  <si>
    <t>Origem</t>
  </si>
  <si>
    <t>Destino</t>
  </si>
  <si>
    <t>Solução</t>
  </si>
  <si>
    <t>j=1</t>
  </si>
  <si>
    <t>j=2</t>
  </si>
  <si>
    <t>j=3</t>
  </si>
  <si>
    <t>j=4</t>
  </si>
  <si>
    <t>j=5</t>
  </si>
  <si>
    <t>Distância</t>
  </si>
  <si>
    <t>Distância Total</t>
  </si>
  <si>
    <t>x12</t>
  </si>
  <si>
    <t>x13</t>
  </si>
  <si>
    <t>x14</t>
  </si>
  <si>
    <t>x15</t>
  </si>
  <si>
    <t>=</t>
  </si>
  <si>
    <t>x21</t>
  </si>
  <si>
    <t>x23</t>
  </si>
  <si>
    <t>x24</t>
  </si>
  <si>
    <t>x25</t>
  </si>
  <si>
    <t>x31</t>
  </si>
  <si>
    <t>x32</t>
  </si>
  <si>
    <t>x34</t>
  </si>
  <si>
    <t>x35</t>
  </si>
  <si>
    <t>x41</t>
  </si>
  <si>
    <t>x42</t>
  </si>
  <si>
    <t>x43</t>
  </si>
  <si>
    <t>x45</t>
  </si>
  <si>
    <t>x51</t>
  </si>
  <si>
    <t>x52</t>
  </si>
  <si>
    <t>x53</t>
  </si>
  <si>
    <t>x54</t>
  </si>
  <si>
    <t>Nós j</t>
  </si>
  <si>
    <t>Nós i</t>
  </si>
  <si>
    <t>≤</t>
  </si>
  <si>
    <t>"1,2"</t>
  </si>
  <si>
    <t>"1,3"</t>
  </si>
  <si>
    <t>"1,4"</t>
  </si>
  <si>
    <t>"1,5"</t>
  </si>
  <si>
    <t>"2,3"</t>
  </si>
  <si>
    <t>"2,4"</t>
  </si>
  <si>
    <t>"2,5"</t>
  </si>
  <si>
    <t>"3,4"</t>
  </si>
  <si>
    <t>"3,5"</t>
  </si>
  <si>
    <t>"4,5"</t>
  </si>
  <si>
    <t>Subrotas com 2 nós</t>
  </si>
  <si>
    <t>Subrotas com 3 nós</t>
  </si>
  <si>
    <t>"1,2,3"</t>
  </si>
  <si>
    <t>"1,2,4"</t>
  </si>
  <si>
    <t>"1,2,5"</t>
  </si>
  <si>
    <t>"1,3,4"</t>
  </si>
  <si>
    <t>"1,3,5"</t>
  </si>
  <si>
    <t>"1,4,5"</t>
  </si>
  <si>
    <t>"2,3,4"</t>
  </si>
  <si>
    <t>"2,3,5"</t>
  </si>
  <si>
    <t>"2,4,5"</t>
  </si>
  <si>
    <t>"3,4,5"</t>
  </si>
  <si>
    <t>Subrotas com 4 nós</t>
  </si>
  <si>
    <t>Cidade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</si>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</sst>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</font>
    <font>
      <sz val="8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3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3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3" xfId="0" applyFon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4" fontId="0" fillId="2" borderId="2" xfId="0" applyNumberFormat="1" applyFill="1" applyBorder="1" applyAlignment="1">
      <alignment horizontal="center"/>
    </xf>
    <xf numFmtId="4" fontId="0" fillId="2" borderId="3" xfId="0" applyNumberFormat="1" applyFill="1" applyBorder="1" applyAlignment="1">
      <alignment horizontal="center"/>
    </xf>
    <xf numFmtId="4" fontId="0" fillId="2" borderId="4" xfId="0" applyNumberFormat="1" applyFill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'Eemplo 6.4 Original'!$AD$1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'Eemplo 6.4 Original'!$AC$2:$AC$6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'Eemplo 6.4 Original'!$AD$2:$AD$6</c:f>
              <c:numCache>
                <c:formatCode>General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90</c:v>
                </c:pt>
                <c:pt idx="3">
                  <c:v>30</c:v>
                </c:pt>
                <c:pt idx="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0-4897-9116-5A457A14B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384319"/>
        <c:axId val="1727386239"/>
      </c:scatterChart>
      <c:valAx>
        <c:axId val="172738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7386239"/>
        <c:crosses val="autoZero"/>
        <c:crossBetween val="midCat"/>
      </c:valAx>
      <c:valAx>
        <c:axId val="172738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738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267258</xdr:colOff>
      <xdr:row>7</xdr:row>
      <xdr:rowOff>90767</xdr:rowOff>
    </xdr:from>
    <xdr:to>
      <xdr:col>34</xdr:col>
      <xdr:colOff>363350</xdr:colOff>
      <xdr:row>26</xdr:row>
      <xdr:rowOff>71997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246D261-47B2-1891-66DB-0C425F1F8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7C67-87BF-4D68-886E-C6787C677084}">
  <dimension ref="B1:AD47"/>
  <sheetViews>
    <sheetView showGridLines="0" tabSelected="1"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15" sqref="K15"/>
    </sheetView>
  </sheetViews>
  <sheetFormatPr defaultRowHeight="14.25" x14ac:dyDescent="0.45"/>
  <cols>
    <col min="1" max="1" width="3.59765625" customWidth="1"/>
    <col min="2" max="2" width="9.86328125" customWidth="1"/>
    <col min="3" max="3" width="17.3984375" customWidth="1"/>
    <col min="4" max="23" width="6.59765625" customWidth="1"/>
    <col min="24" max="24" width="5.73046875" customWidth="1"/>
    <col min="25" max="25" width="2.6640625" customWidth="1"/>
    <col min="26" max="26" width="6.1328125" customWidth="1"/>
  </cols>
  <sheetData>
    <row r="1" spans="2:30" x14ac:dyDescent="0.45">
      <c r="D1" s="6" t="s">
        <v>14</v>
      </c>
      <c r="E1" s="6" t="s">
        <v>15</v>
      </c>
      <c r="F1" s="6" t="s">
        <v>16</v>
      </c>
      <c r="G1" s="6" t="s">
        <v>17</v>
      </c>
      <c r="H1" s="6" t="s">
        <v>19</v>
      </c>
      <c r="I1" s="6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25</v>
      </c>
      <c r="O1" s="6" t="s">
        <v>26</v>
      </c>
      <c r="P1" s="6" t="s">
        <v>27</v>
      </c>
      <c r="Q1" s="6" t="s">
        <v>28</v>
      </c>
      <c r="R1" s="6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AB1" s="8" t="s">
        <v>61</v>
      </c>
      <c r="AC1" s="8" t="s">
        <v>62</v>
      </c>
      <c r="AD1" s="8" t="s">
        <v>63</v>
      </c>
    </row>
    <row r="2" spans="2:30" x14ac:dyDescent="0.45">
      <c r="C2" s="2" t="s">
        <v>4</v>
      </c>
      <c r="D2" s="6">
        <v>1</v>
      </c>
      <c r="E2" s="6">
        <v>1</v>
      </c>
      <c r="F2" s="6">
        <v>1</v>
      </c>
      <c r="G2" s="6">
        <v>1</v>
      </c>
      <c r="H2" s="6">
        <v>2</v>
      </c>
      <c r="I2" s="6">
        <v>2</v>
      </c>
      <c r="J2" s="6">
        <v>2</v>
      </c>
      <c r="K2" s="6">
        <v>2</v>
      </c>
      <c r="L2" s="6">
        <v>3</v>
      </c>
      <c r="M2" s="6">
        <v>3</v>
      </c>
      <c r="N2" s="6">
        <v>3</v>
      </c>
      <c r="O2" s="6">
        <v>3</v>
      </c>
      <c r="P2" s="6">
        <v>4</v>
      </c>
      <c r="Q2" s="6">
        <v>4</v>
      </c>
      <c r="R2" s="6">
        <v>4</v>
      </c>
      <c r="S2" s="6">
        <v>4</v>
      </c>
      <c r="T2" s="6">
        <v>5</v>
      </c>
      <c r="U2" s="6">
        <v>5</v>
      </c>
      <c r="V2" s="6">
        <v>5</v>
      </c>
      <c r="W2" s="6">
        <v>5</v>
      </c>
      <c r="AB2" s="8">
        <v>1</v>
      </c>
      <c r="AC2" s="8">
        <v>10</v>
      </c>
      <c r="AD2" s="8">
        <v>30</v>
      </c>
    </row>
    <row r="3" spans="2:30" x14ac:dyDescent="0.45">
      <c r="C3" s="1" t="s">
        <v>5</v>
      </c>
      <c r="D3" s="6">
        <v>2</v>
      </c>
      <c r="E3" s="6">
        <v>3</v>
      </c>
      <c r="F3" s="6">
        <v>4</v>
      </c>
      <c r="G3" s="6">
        <v>5</v>
      </c>
      <c r="H3" s="6">
        <v>1</v>
      </c>
      <c r="I3" s="6">
        <v>3</v>
      </c>
      <c r="J3" s="6">
        <v>4</v>
      </c>
      <c r="K3" s="6">
        <v>5</v>
      </c>
      <c r="L3" s="6">
        <v>1</v>
      </c>
      <c r="M3" s="6">
        <v>2</v>
      </c>
      <c r="N3" s="6">
        <v>4</v>
      </c>
      <c r="O3" s="6">
        <v>5</v>
      </c>
      <c r="P3" s="6">
        <v>1</v>
      </c>
      <c r="Q3" s="6">
        <v>2</v>
      </c>
      <c r="R3" s="6">
        <v>3</v>
      </c>
      <c r="S3" s="6">
        <v>5</v>
      </c>
      <c r="T3" s="6">
        <v>1</v>
      </c>
      <c r="U3" s="6">
        <v>2</v>
      </c>
      <c r="V3" s="6">
        <v>3</v>
      </c>
      <c r="W3" s="6">
        <v>4</v>
      </c>
      <c r="AB3" s="8">
        <v>2</v>
      </c>
      <c r="AC3" s="8">
        <v>20</v>
      </c>
      <c r="AD3" s="8">
        <v>50</v>
      </c>
    </row>
    <row r="4" spans="2:30" x14ac:dyDescent="0.45">
      <c r="C4" s="2" t="s">
        <v>6</v>
      </c>
      <c r="D4" s="7">
        <v>0</v>
      </c>
      <c r="E4" s="7">
        <v>0</v>
      </c>
      <c r="F4" s="7">
        <v>1</v>
      </c>
      <c r="G4" s="7">
        <v>0</v>
      </c>
      <c r="H4" s="7">
        <v>1</v>
      </c>
      <c r="I4" s="7">
        <v>0</v>
      </c>
      <c r="J4" s="7">
        <v>0</v>
      </c>
      <c r="K4" s="7">
        <v>0</v>
      </c>
      <c r="L4" s="7">
        <v>0</v>
      </c>
      <c r="M4" s="7">
        <v>1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1</v>
      </c>
      <c r="T4" s="7">
        <v>0</v>
      </c>
      <c r="U4" s="7">
        <v>0</v>
      </c>
      <c r="V4" s="7">
        <v>1</v>
      </c>
      <c r="W4" s="7">
        <v>0</v>
      </c>
      <c r="AB4" s="8">
        <v>3</v>
      </c>
      <c r="AC4" s="8">
        <v>50</v>
      </c>
      <c r="AD4" s="8">
        <v>90</v>
      </c>
    </row>
    <row r="5" spans="2:30" x14ac:dyDescent="0.45">
      <c r="C5" s="2" t="s">
        <v>12</v>
      </c>
      <c r="D5" s="37">
        <f>SQRT(POWER(AD2-AD3,2)+POWER(AC2-AC3,2))</f>
        <v>22.360679774997898</v>
      </c>
      <c r="E5" s="37">
        <f>SQRT(POWER(AD2-AD4,2)+POWER(AC2-AC4,2))</f>
        <v>72.111025509279784</v>
      </c>
      <c r="F5" s="37">
        <f>SQRT(POWER(AD2-AD5,2)+POWER(AC2-AC5,2))</f>
        <v>60</v>
      </c>
      <c r="G5" s="37">
        <f>SQRT(POWER(AD2-AD6,2)+POWER(AC2-AC6,2))</f>
        <v>82.462112512353215</v>
      </c>
      <c r="H5" s="37">
        <f>SQRT(POWER(AD3-AD2,2)+POWER(AC3-AC2,2))</f>
        <v>22.360679774997898</v>
      </c>
      <c r="I5" s="37">
        <f>SQRT(POWER(AD3-AD4,2)+POWER(AC3-AC4,2))</f>
        <v>50</v>
      </c>
      <c r="J5" s="37">
        <f>SQRT(POWER(AD3-AD5,2)+POWER(AC3-AC5,2))</f>
        <v>53.851648071345039</v>
      </c>
      <c r="K5" s="37">
        <f>SQRT(POWER(AD3-AD6,2)+POWER(AC3-AC6,2))</f>
        <v>70</v>
      </c>
      <c r="L5" s="37">
        <f>SQRT(POWER(AD4-AD2,2)+POWER(AC4-AC2,2))</f>
        <v>72.111025509279784</v>
      </c>
      <c r="M5" s="37">
        <f>SQRT(POWER(AD4-AD3,2)+POWER(AC4-AC3,2))</f>
        <v>50</v>
      </c>
      <c r="N5" s="37">
        <f>SQRT(POWER(AD5-AD4,2)+POWER(AC5-AC4,2))</f>
        <v>63.245553203367585</v>
      </c>
      <c r="O5" s="37">
        <f>SQRT(POWER(AD6-AD4,2)+POWER(AC6-AC4,2))</f>
        <v>56.568542494923804</v>
      </c>
      <c r="P5" s="37">
        <f>SQRT(POWER(AD2-AD5,2)+POWER(AC2-AC5,2))</f>
        <v>60</v>
      </c>
      <c r="Q5" s="37">
        <f>SQRT(POWER(AD3-AD5,2)+POWER(AC3-AC5,2))</f>
        <v>53.851648071345039</v>
      </c>
      <c r="R5" s="37">
        <f>SQRT(POWER(AD4-AD5,2)+POWER(AC4-AC5,2))</f>
        <v>63.245553203367585</v>
      </c>
      <c r="S5" s="37">
        <f>SQRT(POWER(AD6-AD5,2)+POWER(AC6-AC5,2))</f>
        <v>28.284271247461902</v>
      </c>
      <c r="T5" s="37">
        <f>SQRT(POWER(AD2-AD6,2)+POWER(AC2-AC6,2))</f>
        <v>82.462112512353215</v>
      </c>
      <c r="U5" s="37">
        <f>SQRT(POWER(AD3-AD6,2)+POWER(AC3-AC6,2))</f>
        <v>70</v>
      </c>
      <c r="V5" s="37">
        <f>SQRT(POWER(AD4-AD6,2)+POWER(AC4-AC6,2))</f>
        <v>56.568542494923804</v>
      </c>
      <c r="W5" s="37">
        <f>SQRT(POWER(AD5-AD6,2)+POWER(AC5-AC6,2))</f>
        <v>28.284271247461902</v>
      </c>
      <c r="AB5" s="8">
        <v>4</v>
      </c>
      <c r="AC5" s="8">
        <v>70</v>
      </c>
      <c r="AD5" s="8">
        <v>30</v>
      </c>
    </row>
    <row r="6" spans="2:30" x14ac:dyDescent="0.45">
      <c r="B6" t="s">
        <v>3</v>
      </c>
      <c r="C6" s="2" t="s">
        <v>13</v>
      </c>
      <c r="D6" s="52">
        <f>(D4*D5)+(E4*E5)+(F4*F5)+(G4*G5)+(H4*H5)+(I4*I5)+(J4*J5)+(K4*K5)+(L4*L5)+(M4*M5)+(N4*N5)+(O4*O5)+(P4*P5)+(Q4*Q5)+(R4*R5)+(S4*S5)+(T4*T5)+(U4*U5)+(V4*V5)+(W4*W5)</f>
        <v>217.2134935173836</v>
      </c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4"/>
      <c r="AB6" s="8">
        <v>5</v>
      </c>
      <c r="AC6" s="8">
        <v>90</v>
      </c>
      <c r="AD6" s="8">
        <v>50</v>
      </c>
    </row>
    <row r="7" spans="2:30" ht="9.75" customHeight="1" x14ac:dyDescent="0.45">
      <c r="C7" s="3"/>
      <c r="D7" s="1"/>
      <c r="E7" s="1"/>
      <c r="F7" s="1"/>
      <c r="G7" s="1"/>
      <c r="H7" s="1"/>
    </row>
    <row r="8" spans="2:30" ht="14.65" thickBot="1" x14ac:dyDescent="0.5">
      <c r="C8" s="5" t="s">
        <v>2</v>
      </c>
      <c r="D8" s="11" t="s">
        <v>14</v>
      </c>
      <c r="E8" s="11" t="s">
        <v>15</v>
      </c>
      <c r="F8" s="11" t="s">
        <v>16</v>
      </c>
      <c r="G8" s="11" t="s">
        <v>17</v>
      </c>
      <c r="H8" s="11" t="s">
        <v>19</v>
      </c>
      <c r="I8" s="11" t="s">
        <v>20</v>
      </c>
      <c r="J8" s="11" t="s">
        <v>21</v>
      </c>
      <c r="K8" s="11" t="s">
        <v>22</v>
      </c>
      <c r="L8" s="11" t="s">
        <v>23</v>
      </c>
      <c r="M8" s="11" t="s">
        <v>24</v>
      </c>
      <c r="N8" s="11" t="s">
        <v>25</v>
      </c>
      <c r="O8" s="11" t="s">
        <v>26</v>
      </c>
      <c r="P8" s="11" t="s">
        <v>27</v>
      </c>
      <c r="Q8" s="11" t="s">
        <v>28</v>
      </c>
      <c r="R8" s="11" t="s">
        <v>29</v>
      </c>
      <c r="S8" s="11" t="s">
        <v>30</v>
      </c>
      <c r="T8" s="11" t="s">
        <v>31</v>
      </c>
      <c r="U8" s="11" t="s">
        <v>32</v>
      </c>
      <c r="V8" s="11" t="s">
        <v>33</v>
      </c>
      <c r="W8" s="11" t="s">
        <v>34</v>
      </c>
      <c r="X8" s="2" t="s">
        <v>0</v>
      </c>
      <c r="Y8" s="2"/>
      <c r="Z8" s="2" t="s">
        <v>1</v>
      </c>
    </row>
    <row r="9" spans="2:30" x14ac:dyDescent="0.45">
      <c r="B9" s="55" t="s">
        <v>35</v>
      </c>
      <c r="C9" s="12" t="s">
        <v>7</v>
      </c>
      <c r="D9" s="13"/>
      <c r="E9" s="13"/>
      <c r="F9" s="13"/>
      <c r="G9" s="13"/>
      <c r="H9" s="13">
        <v>1</v>
      </c>
      <c r="I9" s="38"/>
      <c r="J9" s="38"/>
      <c r="K9" s="38"/>
      <c r="L9" s="38">
        <v>1</v>
      </c>
      <c r="M9" s="38"/>
      <c r="N9" s="38"/>
      <c r="O9" s="38"/>
      <c r="P9" s="38">
        <v>1</v>
      </c>
      <c r="Q9" s="38"/>
      <c r="R9" s="38"/>
      <c r="S9" s="38"/>
      <c r="T9" s="38">
        <v>1</v>
      </c>
      <c r="U9" s="38"/>
      <c r="V9" s="38"/>
      <c r="W9" s="38"/>
      <c r="X9" s="14">
        <f>D9*$D$4+E9*$E$4+F9*$F$4+G9*$G$4+H9*$H$4+I9*$I$4+J9*$J$4+K9*$K$4+L9*$L$4+M9*$M$4+N9*$N$4+O9*$O$4+P9*$P$4+Q9*$Q$4+R9*$R$4+S9*$S$4+T9*$T$4+U9*$U$4+V9*$V$4+W9*$W$4</f>
        <v>1</v>
      </c>
      <c r="Y9" s="15" t="s">
        <v>18</v>
      </c>
      <c r="Z9" s="16">
        <v>1</v>
      </c>
    </row>
    <row r="10" spans="2:30" x14ac:dyDescent="0.45">
      <c r="B10" s="56"/>
      <c r="C10" s="4" t="s">
        <v>8</v>
      </c>
      <c r="D10" s="6">
        <v>1</v>
      </c>
      <c r="E10" s="6"/>
      <c r="F10" s="6"/>
      <c r="G10" s="6"/>
      <c r="H10" s="6"/>
      <c r="I10" s="8"/>
      <c r="J10" s="8"/>
      <c r="K10" s="8"/>
      <c r="L10" s="8"/>
      <c r="M10" s="8">
        <v>1</v>
      </c>
      <c r="N10" s="8"/>
      <c r="O10" s="8"/>
      <c r="P10" s="8"/>
      <c r="Q10" s="8">
        <v>1</v>
      </c>
      <c r="R10" s="8"/>
      <c r="S10" s="8"/>
      <c r="T10" s="8"/>
      <c r="U10" s="8">
        <v>1</v>
      </c>
      <c r="V10" s="8"/>
      <c r="W10" s="8"/>
      <c r="X10" s="17">
        <f t="shared" ref="X10:X12" si="0">D10*$D$4+E10*$E$4+F10*$F$4+G10*$G$4+H10*$H$4+I10*$I$4+J10*$J$4+K10*$K$4+L10*$L$4+M10*$M$4+N10*$N$4+O10*$O$4+P10*$P$4+Q10*$Q$4+R10*$R$4+S10*$S$4+T10*$T$4+U10*$U$4+V10*$V$4+W10*$W$4</f>
        <v>1</v>
      </c>
      <c r="Y10" s="18" t="s">
        <v>18</v>
      </c>
      <c r="Z10" s="19">
        <v>1</v>
      </c>
    </row>
    <row r="11" spans="2:30" x14ac:dyDescent="0.45">
      <c r="B11" s="56"/>
      <c r="C11" s="4" t="s">
        <v>9</v>
      </c>
      <c r="D11" s="6"/>
      <c r="E11" s="6">
        <v>1</v>
      </c>
      <c r="F11" s="6"/>
      <c r="G11" s="6"/>
      <c r="H11" s="6"/>
      <c r="I11" s="8">
        <v>1</v>
      </c>
      <c r="J11" s="8"/>
      <c r="K11" s="8"/>
      <c r="L11" s="8"/>
      <c r="M11" s="8"/>
      <c r="N11" s="8"/>
      <c r="O11" s="8"/>
      <c r="P11" s="8"/>
      <c r="Q11" s="8"/>
      <c r="R11" s="8">
        <v>1</v>
      </c>
      <c r="S11" s="8"/>
      <c r="T11" s="8"/>
      <c r="U11" s="8"/>
      <c r="V11" s="8">
        <v>1</v>
      </c>
      <c r="W11" s="8"/>
      <c r="X11" s="17">
        <f t="shared" si="0"/>
        <v>1</v>
      </c>
      <c r="Y11" s="18" t="s">
        <v>18</v>
      </c>
      <c r="Z11" s="19">
        <v>1</v>
      </c>
    </row>
    <row r="12" spans="2:30" x14ac:dyDescent="0.45">
      <c r="B12" s="56"/>
      <c r="C12" s="4" t="s">
        <v>10</v>
      </c>
      <c r="D12" s="6"/>
      <c r="E12" s="6"/>
      <c r="F12" s="6">
        <v>1</v>
      </c>
      <c r="G12" s="6"/>
      <c r="H12" s="6"/>
      <c r="I12" s="8"/>
      <c r="J12" s="8">
        <v>1</v>
      </c>
      <c r="K12" s="8"/>
      <c r="L12" s="8"/>
      <c r="M12" s="8"/>
      <c r="N12" s="8">
        <v>1</v>
      </c>
      <c r="O12" s="8"/>
      <c r="P12" s="8"/>
      <c r="Q12" s="8"/>
      <c r="R12" s="8"/>
      <c r="S12" s="8"/>
      <c r="T12" s="8"/>
      <c r="U12" s="8"/>
      <c r="V12" s="8"/>
      <c r="W12" s="8">
        <v>1</v>
      </c>
      <c r="X12" s="17">
        <f t="shared" si="0"/>
        <v>1</v>
      </c>
      <c r="Y12" s="18" t="s">
        <v>18</v>
      </c>
      <c r="Z12" s="19">
        <v>1</v>
      </c>
    </row>
    <row r="13" spans="2:30" ht="14.65" thickBot="1" x14ac:dyDescent="0.5">
      <c r="B13" s="57"/>
      <c r="C13" s="20" t="s">
        <v>11</v>
      </c>
      <c r="D13" s="21"/>
      <c r="E13" s="21"/>
      <c r="F13" s="21"/>
      <c r="G13" s="21">
        <v>1</v>
      </c>
      <c r="H13" s="21"/>
      <c r="I13" s="39"/>
      <c r="J13" s="39"/>
      <c r="K13" s="39">
        <v>1</v>
      </c>
      <c r="L13" s="39"/>
      <c r="M13" s="39"/>
      <c r="N13" s="39"/>
      <c r="O13" s="39">
        <v>1</v>
      </c>
      <c r="P13" s="39"/>
      <c r="Q13" s="39"/>
      <c r="R13" s="39"/>
      <c r="S13" s="39">
        <v>1</v>
      </c>
      <c r="T13" s="39"/>
      <c r="U13" s="39"/>
      <c r="V13" s="39"/>
      <c r="W13" s="39"/>
      <c r="X13" s="22">
        <f>D13*$D$4+E13*$E$4+F13*$F$4+G13*$G$4+H13*$H$4+I13*$I$4+J13*$J$4+K13*$K$4+L13*$L$4+M13*$M$4+N13*$N$4+O13*$O$4+P13*$P$4+Q13*$Q$4+R13*$R$4+S13*$S$4+T13*$T$4+U13*$U$4+V13*$V$4+W13*$W$4</f>
        <v>1</v>
      </c>
      <c r="Y13" s="23" t="s">
        <v>18</v>
      </c>
      <c r="Z13" s="24">
        <v>1</v>
      </c>
    </row>
    <row r="14" spans="2:30" ht="14.65" thickBot="1" x14ac:dyDescent="0.5">
      <c r="B14" s="4"/>
      <c r="C14" s="4"/>
      <c r="D14" s="2"/>
      <c r="E14" s="2"/>
      <c r="F14" s="2"/>
      <c r="G14" s="2"/>
      <c r="H14" s="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9"/>
      <c r="Y14" s="10"/>
      <c r="Z14" s="9"/>
    </row>
    <row r="15" spans="2:30" x14ac:dyDescent="0.45">
      <c r="B15" s="40" t="s">
        <v>36</v>
      </c>
      <c r="C15" s="25" t="s">
        <v>7</v>
      </c>
      <c r="D15" s="13">
        <v>1</v>
      </c>
      <c r="E15" s="13">
        <v>1</v>
      </c>
      <c r="F15" s="13">
        <v>1</v>
      </c>
      <c r="G15" s="13">
        <v>1</v>
      </c>
      <c r="H15" s="13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14">
        <f>D15*$D$4+E15*$E$4+F15*$F$4+G15*$G$4+H15*$H$4+I15*$I$4+J15*$J$4+K15*$K$4+L15*$L$4+M15*$M$4+N15*$N$4+O15*$O$4+P15*$P$4+Q15*$Q$4+R15*$R$4+S15*$S$4+T15*$T$4+U15*$U$4+V15*$V$4+W15*$W$4</f>
        <v>1</v>
      </c>
      <c r="Y15" s="15" t="s">
        <v>18</v>
      </c>
      <c r="Z15" s="16">
        <v>1</v>
      </c>
    </row>
    <row r="16" spans="2:30" x14ac:dyDescent="0.45">
      <c r="B16" s="41"/>
      <c r="C16" s="26" t="s">
        <v>8</v>
      </c>
      <c r="D16" s="6"/>
      <c r="E16" s="6"/>
      <c r="F16" s="6"/>
      <c r="G16" s="6"/>
      <c r="H16" s="6">
        <v>1</v>
      </c>
      <c r="I16" s="8">
        <v>1</v>
      </c>
      <c r="J16" s="8">
        <v>1</v>
      </c>
      <c r="K16" s="8">
        <v>1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17">
        <f t="shared" ref="X16:X18" si="1">D16*$D$4+E16*$E$4+F16*$F$4+G16*$G$4+H16*$H$4+I16*$I$4+J16*$J$4+K16*$K$4+L16*$L$4+M16*$M$4+N16*$N$4+O16*$O$4+P16*$P$4+Q16*$Q$4+R16*$R$4+S16*$S$4+T16*$T$4+U16*$U$4+V16*$V$4+W16*$W$4</f>
        <v>1</v>
      </c>
      <c r="Y16" s="18" t="s">
        <v>18</v>
      </c>
      <c r="Z16" s="19">
        <v>1</v>
      </c>
    </row>
    <row r="17" spans="2:26" x14ac:dyDescent="0.45">
      <c r="B17" s="41"/>
      <c r="C17" s="26" t="s">
        <v>9</v>
      </c>
      <c r="D17" s="6"/>
      <c r="E17" s="6"/>
      <c r="F17" s="6"/>
      <c r="G17" s="6"/>
      <c r="H17" s="6"/>
      <c r="I17" s="8"/>
      <c r="J17" s="8"/>
      <c r="K17" s="8"/>
      <c r="L17" s="8">
        <v>1</v>
      </c>
      <c r="M17" s="8">
        <v>1</v>
      </c>
      <c r="N17" s="8">
        <v>1</v>
      </c>
      <c r="O17" s="8">
        <v>1</v>
      </c>
      <c r="P17" s="8"/>
      <c r="Q17" s="8"/>
      <c r="R17" s="8"/>
      <c r="S17" s="8"/>
      <c r="T17" s="8"/>
      <c r="U17" s="8"/>
      <c r="V17" s="8"/>
      <c r="W17" s="8"/>
      <c r="X17" s="17">
        <f t="shared" si="1"/>
        <v>1</v>
      </c>
      <c r="Y17" s="18" t="s">
        <v>18</v>
      </c>
      <c r="Z17" s="19">
        <v>1</v>
      </c>
    </row>
    <row r="18" spans="2:26" x14ac:dyDescent="0.45">
      <c r="B18" s="41"/>
      <c r="C18" s="26" t="s">
        <v>10</v>
      </c>
      <c r="D18" s="6"/>
      <c r="E18" s="6"/>
      <c r="F18" s="6"/>
      <c r="G18" s="6"/>
      <c r="H18" s="6"/>
      <c r="I18" s="8"/>
      <c r="J18" s="8"/>
      <c r="K18" s="8"/>
      <c r="L18" s="8"/>
      <c r="M18" s="8"/>
      <c r="N18" s="8"/>
      <c r="O18" s="8"/>
      <c r="P18" s="8">
        <v>1</v>
      </c>
      <c r="Q18" s="8">
        <v>1</v>
      </c>
      <c r="R18" s="8">
        <v>1</v>
      </c>
      <c r="S18" s="8">
        <v>1</v>
      </c>
      <c r="T18" s="8"/>
      <c r="U18" s="8"/>
      <c r="V18" s="8"/>
      <c r="W18" s="8"/>
      <c r="X18" s="17">
        <f t="shared" si="1"/>
        <v>1</v>
      </c>
      <c r="Y18" s="18" t="s">
        <v>18</v>
      </c>
      <c r="Z18" s="19">
        <v>1</v>
      </c>
    </row>
    <row r="19" spans="2:26" ht="14.65" thickBot="1" x14ac:dyDescent="0.5">
      <c r="B19" s="42"/>
      <c r="C19" s="27" t="s">
        <v>11</v>
      </c>
      <c r="D19" s="21"/>
      <c r="E19" s="21"/>
      <c r="F19" s="21"/>
      <c r="G19" s="21"/>
      <c r="H19" s="21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>
        <v>1</v>
      </c>
      <c r="U19" s="39">
        <v>1</v>
      </c>
      <c r="V19" s="39">
        <v>1</v>
      </c>
      <c r="W19" s="39">
        <v>1</v>
      </c>
      <c r="X19" s="22">
        <f>D19*$D$4+E19*$E$4+F19*$F$4+G19*$G$4+H19*$H$4+I19*$I$4+J19*$J$4+K19*$K$4+L19*$L$4+M19*$M$4+N19*$N$4+O19*$O$4+P19*$P$4+Q19*$Q$4+R19*$R$4+S19*$S$4+T19*$T$4+U19*$U$4+V19*$V$4+W19*$W$4</f>
        <v>1</v>
      </c>
      <c r="Y19" s="23" t="s">
        <v>18</v>
      </c>
      <c r="Z19" s="24">
        <v>1</v>
      </c>
    </row>
    <row r="20" spans="2:26" ht="14.65" thickBot="1" x14ac:dyDescent="0.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2:26" x14ac:dyDescent="0.45">
      <c r="B21" s="43" t="s">
        <v>48</v>
      </c>
      <c r="C21" s="28" t="s">
        <v>38</v>
      </c>
      <c r="D21" s="13">
        <v>1</v>
      </c>
      <c r="E21" s="13"/>
      <c r="F21" s="13"/>
      <c r="G21" s="13"/>
      <c r="H21" s="13">
        <v>1</v>
      </c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14">
        <f t="shared" ref="X21:X27" si="2">D21*$D$4+E21*$E$4+F21*$F$4+G21*$G$4+H21*$H$4+I21*$I$4+J21*$J$4+K21*$K$4+L21*$L$4+M21*$M$4+N21*$N$4+O21*$O$4+P21*$P$4+Q21*$Q$4+R21*$R$4+S21*$S$4+T21*$T$4+U21*$U$4+V21*$V$4+W21*$W$4</f>
        <v>1</v>
      </c>
      <c r="Y21" s="15" t="s">
        <v>37</v>
      </c>
      <c r="Z21" s="16">
        <v>1</v>
      </c>
    </row>
    <row r="22" spans="2:26" x14ac:dyDescent="0.45">
      <c r="B22" s="44"/>
      <c r="C22" s="29" t="s">
        <v>39</v>
      </c>
      <c r="D22" s="6"/>
      <c r="E22" s="6">
        <v>1</v>
      </c>
      <c r="F22" s="6"/>
      <c r="G22" s="6"/>
      <c r="H22" s="6"/>
      <c r="I22" s="8"/>
      <c r="J22" s="8"/>
      <c r="K22" s="8"/>
      <c r="L22" s="8">
        <v>1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17">
        <f t="shared" si="2"/>
        <v>0</v>
      </c>
      <c r="Y22" s="18" t="s">
        <v>37</v>
      </c>
      <c r="Z22" s="19">
        <v>1</v>
      </c>
    </row>
    <row r="23" spans="2:26" x14ac:dyDescent="0.45">
      <c r="B23" s="44"/>
      <c r="C23" s="29" t="s">
        <v>40</v>
      </c>
      <c r="D23" s="6"/>
      <c r="E23" s="6"/>
      <c r="F23" s="6">
        <v>1</v>
      </c>
      <c r="G23" s="6"/>
      <c r="H23" s="6"/>
      <c r="I23" s="8"/>
      <c r="J23" s="8"/>
      <c r="K23" s="8"/>
      <c r="L23" s="8"/>
      <c r="M23" s="8"/>
      <c r="N23" s="8"/>
      <c r="O23" s="8"/>
      <c r="P23" s="8">
        <v>1</v>
      </c>
      <c r="Q23" s="8"/>
      <c r="R23" s="8"/>
      <c r="S23" s="8"/>
      <c r="T23" s="8"/>
      <c r="U23" s="8"/>
      <c r="V23" s="8"/>
      <c r="W23" s="8"/>
      <c r="X23" s="17">
        <f t="shared" si="2"/>
        <v>1</v>
      </c>
      <c r="Y23" s="18" t="s">
        <v>37</v>
      </c>
      <c r="Z23" s="19">
        <v>1</v>
      </c>
    </row>
    <row r="24" spans="2:26" x14ac:dyDescent="0.45">
      <c r="B24" s="44"/>
      <c r="C24" s="29" t="s">
        <v>41</v>
      </c>
      <c r="D24" s="6"/>
      <c r="E24" s="6"/>
      <c r="F24" s="6"/>
      <c r="G24" s="6">
        <v>1</v>
      </c>
      <c r="H24" s="6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>
        <v>1</v>
      </c>
      <c r="U24" s="8"/>
      <c r="V24" s="8"/>
      <c r="W24" s="8"/>
      <c r="X24" s="17">
        <f t="shared" si="2"/>
        <v>0</v>
      </c>
      <c r="Y24" s="18" t="s">
        <v>37</v>
      </c>
      <c r="Z24" s="19">
        <v>1</v>
      </c>
    </row>
    <row r="25" spans="2:26" x14ac:dyDescent="0.45">
      <c r="B25" s="44"/>
      <c r="C25" s="29" t="s">
        <v>42</v>
      </c>
      <c r="D25" s="6"/>
      <c r="E25" s="6"/>
      <c r="F25" s="6"/>
      <c r="G25" s="6"/>
      <c r="H25" s="6"/>
      <c r="I25" s="8">
        <v>1</v>
      </c>
      <c r="J25" s="8"/>
      <c r="K25" s="8"/>
      <c r="L25" s="8"/>
      <c r="M25" s="8">
        <v>1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17">
        <f t="shared" si="2"/>
        <v>1</v>
      </c>
      <c r="Y25" s="18" t="s">
        <v>37</v>
      </c>
      <c r="Z25" s="19">
        <v>1</v>
      </c>
    </row>
    <row r="26" spans="2:26" x14ac:dyDescent="0.45">
      <c r="B26" s="44"/>
      <c r="C26" s="29" t="s">
        <v>43</v>
      </c>
      <c r="D26" s="6"/>
      <c r="E26" s="6"/>
      <c r="F26" s="6"/>
      <c r="G26" s="6"/>
      <c r="H26" s="6"/>
      <c r="I26" s="8"/>
      <c r="J26" s="8">
        <v>1</v>
      </c>
      <c r="K26" s="8"/>
      <c r="L26" s="8"/>
      <c r="M26" s="8"/>
      <c r="N26" s="8"/>
      <c r="O26" s="8"/>
      <c r="P26" s="8"/>
      <c r="Q26" s="8">
        <v>1</v>
      </c>
      <c r="R26" s="8"/>
      <c r="S26" s="8"/>
      <c r="T26" s="8"/>
      <c r="U26" s="8"/>
      <c r="V26" s="8"/>
      <c r="W26" s="8"/>
      <c r="X26" s="17">
        <f t="shared" si="2"/>
        <v>0</v>
      </c>
      <c r="Y26" s="18" t="s">
        <v>37</v>
      </c>
      <c r="Z26" s="19">
        <v>1</v>
      </c>
    </row>
    <row r="27" spans="2:26" x14ac:dyDescent="0.45">
      <c r="B27" s="44"/>
      <c r="C27" s="29" t="s">
        <v>44</v>
      </c>
      <c r="D27" s="6"/>
      <c r="E27" s="6"/>
      <c r="F27" s="6"/>
      <c r="G27" s="6"/>
      <c r="H27" s="6"/>
      <c r="I27" s="8"/>
      <c r="J27" s="8"/>
      <c r="K27" s="8">
        <v>1</v>
      </c>
      <c r="L27" s="8"/>
      <c r="M27" s="8"/>
      <c r="N27" s="8"/>
      <c r="O27" s="8"/>
      <c r="P27" s="8"/>
      <c r="Q27" s="8"/>
      <c r="R27" s="8"/>
      <c r="S27" s="8"/>
      <c r="T27" s="8">
        <v>1</v>
      </c>
      <c r="U27" s="8"/>
      <c r="V27" s="8"/>
      <c r="W27" s="8"/>
      <c r="X27" s="17">
        <f t="shared" si="2"/>
        <v>0</v>
      </c>
      <c r="Y27" s="18" t="s">
        <v>37</v>
      </c>
      <c r="Z27" s="19">
        <v>1</v>
      </c>
    </row>
    <row r="28" spans="2:26" x14ac:dyDescent="0.45">
      <c r="B28" s="44"/>
      <c r="C28" s="29" t="s">
        <v>45</v>
      </c>
      <c r="D28" s="6"/>
      <c r="E28" s="6"/>
      <c r="F28" s="6"/>
      <c r="G28" s="6"/>
      <c r="H28" s="6"/>
      <c r="I28" s="8"/>
      <c r="J28" s="8"/>
      <c r="K28" s="8"/>
      <c r="L28" s="8"/>
      <c r="M28" s="8"/>
      <c r="N28" s="8">
        <v>1</v>
      </c>
      <c r="O28" s="8"/>
      <c r="P28" s="8"/>
      <c r="Q28" s="8"/>
      <c r="R28" s="8">
        <v>1</v>
      </c>
      <c r="S28" s="8"/>
      <c r="T28" s="8"/>
      <c r="U28" s="8"/>
      <c r="V28" s="8"/>
      <c r="W28" s="8"/>
      <c r="X28" s="17">
        <f t="shared" ref="X28:X30" si="3">D28*$D$4+E28*$E$4+F28*$F$4+G28*$G$4+H28*$H$4+I28*$I$4+J28*$J$4+K28*$K$4+L28*$L$4+M28*$M$4+N28*$N$4+O28*$O$4+P28*$P$4+Q28*$Q$4+R28*$R$4+S28*$S$4+T28*$T$4+U28*$U$4+V28*$V$4+W28*$W$4</f>
        <v>0</v>
      </c>
      <c r="Y28" s="18" t="s">
        <v>37</v>
      </c>
      <c r="Z28" s="19">
        <v>1</v>
      </c>
    </row>
    <row r="29" spans="2:26" x14ac:dyDescent="0.45">
      <c r="B29" s="44"/>
      <c r="C29" s="29" t="s">
        <v>46</v>
      </c>
      <c r="D29" s="6"/>
      <c r="E29" s="6"/>
      <c r="F29" s="6"/>
      <c r="G29" s="6"/>
      <c r="H29" s="6"/>
      <c r="I29" s="8"/>
      <c r="J29" s="8"/>
      <c r="K29" s="8"/>
      <c r="L29" s="8"/>
      <c r="M29" s="8"/>
      <c r="N29" s="8"/>
      <c r="O29" s="8">
        <v>1</v>
      </c>
      <c r="P29" s="8"/>
      <c r="Q29" s="8"/>
      <c r="R29" s="8"/>
      <c r="S29" s="8"/>
      <c r="T29" s="8"/>
      <c r="U29" s="8"/>
      <c r="V29" s="8">
        <v>1</v>
      </c>
      <c r="W29" s="8"/>
      <c r="X29" s="17">
        <f t="shared" si="3"/>
        <v>1</v>
      </c>
      <c r="Y29" s="18" t="s">
        <v>37</v>
      </c>
      <c r="Z29" s="19">
        <v>1</v>
      </c>
    </row>
    <row r="30" spans="2:26" ht="14.65" thickBot="1" x14ac:dyDescent="0.5">
      <c r="B30" s="45"/>
      <c r="C30" s="30" t="s">
        <v>47</v>
      </c>
      <c r="D30" s="21"/>
      <c r="E30" s="21"/>
      <c r="F30" s="21"/>
      <c r="G30" s="21"/>
      <c r="H30" s="21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>
        <v>1</v>
      </c>
      <c r="T30" s="39"/>
      <c r="U30" s="39"/>
      <c r="V30" s="39"/>
      <c r="W30" s="39">
        <v>1</v>
      </c>
      <c r="X30" s="22">
        <f t="shared" si="3"/>
        <v>1</v>
      </c>
      <c r="Y30" s="23" t="s">
        <v>37</v>
      </c>
      <c r="Z30" s="24">
        <v>1</v>
      </c>
    </row>
    <row r="31" spans="2:26" ht="14.65" thickBot="1" x14ac:dyDescent="0.5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2:26" x14ac:dyDescent="0.45">
      <c r="B32" s="46" t="s">
        <v>49</v>
      </c>
      <c r="C32" s="31" t="s">
        <v>50</v>
      </c>
      <c r="D32" s="13">
        <v>1</v>
      </c>
      <c r="E32" s="13"/>
      <c r="F32" s="13"/>
      <c r="G32" s="13"/>
      <c r="H32" s="13"/>
      <c r="I32" s="38">
        <v>1</v>
      </c>
      <c r="J32" s="38"/>
      <c r="K32" s="38"/>
      <c r="L32" s="38">
        <v>1</v>
      </c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14">
        <f t="shared" ref="X32:X41" si="4">D32*$D$4+E32*$E$4+F32*$F$4+G32*$G$4+H32*$H$4+I32*$I$4+J32*$J$4+K32*$K$4+L32*$L$4+M32*$M$4+N32*$N$4+O32*$O$4+P32*$P$4+Q32*$Q$4+R32*$R$4+S32*$S$4+T32*$T$4+U32*$U$4+V32*$V$4+W32*$W$4</f>
        <v>0</v>
      </c>
      <c r="Y32" s="15" t="s">
        <v>37</v>
      </c>
      <c r="Z32" s="16">
        <v>2</v>
      </c>
    </row>
    <row r="33" spans="2:26" x14ac:dyDescent="0.45">
      <c r="B33" s="47"/>
      <c r="C33" s="32" t="s">
        <v>51</v>
      </c>
      <c r="D33" s="6">
        <v>1</v>
      </c>
      <c r="E33" s="6"/>
      <c r="F33" s="6"/>
      <c r="G33" s="6"/>
      <c r="H33" s="6"/>
      <c r="I33" s="8"/>
      <c r="J33" s="8">
        <v>1</v>
      </c>
      <c r="K33" s="8"/>
      <c r="L33" s="8"/>
      <c r="M33" s="8"/>
      <c r="N33" s="8"/>
      <c r="O33" s="8"/>
      <c r="P33" s="8">
        <v>1</v>
      </c>
      <c r="Q33" s="8"/>
      <c r="R33" s="8"/>
      <c r="S33" s="8"/>
      <c r="T33" s="8"/>
      <c r="U33" s="8"/>
      <c r="V33" s="8"/>
      <c r="W33" s="8"/>
      <c r="X33" s="17">
        <f t="shared" si="4"/>
        <v>0</v>
      </c>
      <c r="Y33" s="18" t="s">
        <v>37</v>
      </c>
      <c r="Z33" s="19">
        <v>2</v>
      </c>
    </row>
    <row r="34" spans="2:26" x14ac:dyDescent="0.45">
      <c r="B34" s="47"/>
      <c r="C34" s="32" t="s">
        <v>52</v>
      </c>
      <c r="D34" s="6">
        <v>1</v>
      </c>
      <c r="E34" s="6"/>
      <c r="F34" s="6"/>
      <c r="G34" s="6"/>
      <c r="H34" s="6"/>
      <c r="I34" s="8"/>
      <c r="J34" s="8"/>
      <c r="K34" s="8">
        <v>1</v>
      </c>
      <c r="L34" s="8"/>
      <c r="M34" s="8"/>
      <c r="N34" s="8"/>
      <c r="O34" s="8"/>
      <c r="P34" s="8"/>
      <c r="Q34" s="8"/>
      <c r="R34" s="8"/>
      <c r="S34" s="8"/>
      <c r="T34" s="8">
        <v>1</v>
      </c>
      <c r="U34" s="8"/>
      <c r="V34" s="8"/>
      <c r="W34" s="8"/>
      <c r="X34" s="17">
        <f t="shared" si="4"/>
        <v>0</v>
      </c>
      <c r="Y34" s="18" t="s">
        <v>37</v>
      </c>
      <c r="Z34" s="19">
        <v>2</v>
      </c>
    </row>
    <row r="35" spans="2:26" x14ac:dyDescent="0.45">
      <c r="B35" s="47"/>
      <c r="C35" s="32" t="s">
        <v>53</v>
      </c>
      <c r="D35" s="6"/>
      <c r="E35" s="6">
        <v>1</v>
      </c>
      <c r="F35" s="6"/>
      <c r="G35" s="6"/>
      <c r="H35" s="6"/>
      <c r="I35" s="8"/>
      <c r="J35" s="8"/>
      <c r="K35" s="8"/>
      <c r="L35" s="8"/>
      <c r="M35" s="8"/>
      <c r="N35" s="8">
        <v>1</v>
      </c>
      <c r="O35" s="8"/>
      <c r="P35" s="8">
        <v>1</v>
      </c>
      <c r="Q35" s="8"/>
      <c r="R35" s="8"/>
      <c r="S35" s="8"/>
      <c r="T35" s="8"/>
      <c r="U35" s="8"/>
      <c r="V35" s="8"/>
      <c r="W35" s="8"/>
      <c r="X35" s="17">
        <f t="shared" si="4"/>
        <v>0</v>
      </c>
      <c r="Y35" s="18" t="s">
        <v>37</v>
      </c>
      <c r="Z35" s="19">
        <v>2</v>
      </c>
    </row>
    <row r="36" spans="2:26" x14ac:dyDescent="0.45">
      <c r="B36" s="47"/>
      <c r="C36" s="32" t="s">
        <v>54</v>
      </c>
      <c r="D36" s="6"/>
      <c r="E36" s="6">
        <v>1</v>
      </c>
      <c r="F36" s="6"/>
      <c r="G36" s="6"/>
      <c r="H36" s="6"/>
      <c r="I36" s="8"/>
      <c r="J36" s="8"/>
      <c r="K36" s="8"/>
      <c r="L36" s="8"/>
      <c r="M36" s="8"/>
      <c r="N36" s="8"/>
      <c r="O36" s="8">
        <v>1</v>
      </c>
      <c r="P36" s="8"/>
      <c r="Q36" s="8"/>
      <c r="R36" s="8"/>
      <c r="S36" s="8"/>
      <c r="T36" s="8">
        <v>1</v>
      </c>
      <c r="U36" s="8"/>
      <c r="V36" s="8"/>
      <c r="W36" s="8"/>
      <c r="X36" s="17">
        <f t="shared" si="4"/>
        <v>0</v>
      </c>
      <c r="Y36" s="18" t="s">
        <v>37</v>
      </c>
      <c r="Z36" s="19">
        <v>2</v>
      </c>
    </row>
    <row r="37" spans="2:26" x14ac:dyDescent="0.45">
      <c r="B37" s="47"/>
      <c r="C37" s="32" t="s">
        <v>55</v>
      </c>
      <c r="D37" s="6"/>
      <c r="E37" s="6"/>
      <c r="F37" s="6">
        <v>1</v>
      </c>
      <c r="G37" s="6"/>
      <c r="H37" s="6"/>
      <c r="I37" s="8"/>
      <c r="J37" s="8"/>
      <c r="K37" s="8"/>
      <c r="L37" s="8"/>
      <c r="M37" s="8"/>
      <c r="N37" s="8"/>
      <c r="O37" s="8"/>
      <c r="P37" s="8"/>
      <c r="Q37" s="8"/>
      <c r="R37" s="8"/>
      <c r="S37" s="8">
        <v>1</v>
      </c>
      <c r="T37" s="8">
        <v>1</v>
      </c>
      <c r="U37" s="8"/>
      <c r="V37" s="8"/>
      <c r="W37" s="8"/>
      <c r="X37" s="17">
        <f t="shared" si="4"/>
        <v>2</v>
      </c>
      <c r="Y37" s="18" t="s">
        <v>37</v>
      </c>
      <c r="Z37" s="19">
        <v>2</v>
      </c>
    </row>
    <row r="38" spans="2:26" x14ac:dyDescent="0.45">
      <c r="B38" s="47"/>
      <c r="C38" s="32" t="s">
        <v>56</v>
      </c>
      <c r="D38" s="6"/>
      <c r="E38" s="6"/>
      <c r="F38" s="6"/>
      <c r="G38" s="6"/>
      <c r="H38" s="6"/>
      <c r="I38" s="8">
        <v>1</v>
      </c>
      <c r="J38" s="8"/>
      <c r="K38" s="8"/>
      <c r="L38" s="8"/>
      <c r="M38" s="8"/>
      <c r="N38" s="8">
        <v>1</v>
      </c>
      <c r="O38" s="8"/>
      <c r="P38" s="8"/>
      <c r="Q38" s="8">
        <v>1</v>
      </c>
      <c r="R38" s="8"/>
      <c r="S38" s="8"/>
      <c r="T38" s="8"/>
      <c r="U38" s="8"/>
      <c r="V38" s="8"/>
      <c r="W38" s="8"/>
      <c r="X38" s="17">
        <f t="shared" si="4"/>
        <v>0</v>
      </c>
      <c r="Y38" s="18" t="s">
        <v>37</v>
      </c>
      <c r="Z38" s="19">
        <v>2</v>
      </c>
    </row>
    <row r="39" spans="2:26" x14ac:dyDescent="0.45">
      <c r="B39" s="47"/>
      <c r="C39" s="32" t="s">
        <v>57</v>
      </c>
      <c r="D39" s="6"/>
      <c r="E39" s="6"/>
      <c r="F39" s="6"/>
      <c r="G39" s="6"/>
      <c r="H39" s="6"/>
      <c r="I39" s="8">
        <v>1</v>
      </c>
      <c r="J39" s="8"/>
      <c r="K39" s="8"/>
      <c r="L39" s="8"/>
      <c r="M39" s="8"/>
      <c r="N39" s="8"/>
      <c r="O39" s="8">
        <v>1</v>
      </c>
      <c r="P39" s="8"/>
      <c r="Q39" s="8"/>
      <c r="R39" s="8"/>
      <c r="S39" s="8"/>
      <c r="T39" s="8"/>
      <c r="U39" s="8">
        <v>1</v>
      </c>
      <c r="V39" s="8"/>
      <c r="W39" s="8"/>
      <c r="X39" s="17">
        <f t="shared" si="4"/>
        <v>0</v>
      </c>
      <c r="Y39" s="18" t="s">
        <v>37</v>
      </c>
      <c r="Z39" s="19">
        <v>2</v>
      </c>
    </row>
    <row r="40" spans="2:26" x14ac:dyDescent="0.45">
      <c r="B40" s="47"/>
      <c r="C40" s="32" t="s">
        <v>58</v>
      </c>
      <c r="D40" s="6"/>
      <c r="E40" s="6"/>
      <c r="F40" s="6"/>
      <c r="G40" s="6"/>
      <c r="H40" s="6"/>
      <c r="I40" s="8"/>
      <c r="J40" s="8">
        <v>1</v>
      </c>
      <c r="K40" s="8"/>
      <c r="L40" s="8"/>
      <c r="M40" s="8"/>
      <c r="N40" s="8"/>
      <c r="O40" s="8"/>
      <c r="P40" s="8"/>
      <c r="Q40" s="8"/>
      <c r="R40" s="8"/>
      <c r="S40" s="8">
        <v>1</v>
      </c>
      <c r="T40" s="8"/>
      <c r="U40" s="8">
        <v>1</v>
      </c>
      <c r="V40" s="8"/>
      <c r="W40" s="8"/>
      <c r="X40" s="17">
        <f t="shared" si="4"/>
        <v>1</v>
      </c>
      <c r="Y40" s="18" t="s">
        <v>37</v>
      </c>
      <c r="Z40" s="19">
        <v>2</v>
      </c>
    </row>
    <row r="41" spans="2:26" ht="14.65" thickBot="1" x14ac:dyDescent="0.5">
      <c r="B41" s="48"/>
      <c r="C41" s="33" t="s">
        <v>59</v>
      </c>
      <c r="D41" s="21"/>
      <c r="E41" s="21"/>
      <c r="F41" s="21"/>
      <c r="G41" s="21"/>
      <c r="H41" s="21"/>
      <c r="I41" s="39"/>
      <c r="J41" s="39"/>
      <c r="K41" s="39"/>
      <c r="L41" s="39"/>
      <c r="M41" s="39"/>
      <c r="N41" s="39">
        <v>1</v>
      </c>
      <c r="O41" s="39"/>
      <c r="P41" s="39"/>
      <c r="Q41" s="39"/>
      <c r="R41" s="39"/>
      <c r="S41" s="39">
        <v>1</v>
      </c>
      <c r="T41" s="39"/>
      <c r="U41" s="39"/>
      <c r="V41" s="39">
        <v>1</v>
      </c>
      <c r="W41" s="39"/>
      <c r="X41" s="22">
        <f t="shared" si="4"/>
        <v>2</v>
      </c>
      <c r="Y41" s="23" t="s">
        <v>37</v>
      </c>
      <c r="Z41" s="24">
        <v>2</v>
      </c>
    </row>
    <row r="42" spans="2:26" ht="14.65" thickBot="1" x14ac:dyDescent="0.5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2:26" x14ac:dyDescent="0.45">
      <c r="B43" s="49" t="s">
        <v>60</v>
      </c>
      <c r="C43" s="34" t="s">
        <v>50</v>
      </c>
      <c r="D43" s="13"/>
      <c r="E43" s="13"/>
      <c r="F43" s="13"/>
      <c r="G43" s="13"/>
      <c r="H43" s="13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14">
        <f t="shared" ref="X43:X47" si="5">D43*$D$4+E43*$E$4+F43*$F$4+G43*$G$4+H43*$H$4+I43*$I$4+J43*$J$4+K43*$K$4+L43*$L$4+M43*$M$4+N43*$N$4+O43*$O$4+P43*$P$4+Q43*$Q$4+R43*$R$4+S43*$S$4+T43*$T$4+U43*$U$4+V43*$V$4+W43*$W$4</f>
        <v>0</v>
      </c>
      <c r="Y43" s="15" t="s">
        <v>37</v>
      </c>
      <c r="Z43" s="16">
        <v>3</v>
      </c>
    </row>
    <row r="44" spans="2:26" x14ac:dyDescent="0.45">
      <c r="B44" s="50"/>
      <c r="C44" s="35" t="s">
        <v>51</v>
      </c>
      <c r="D44" s="6">
        <v>1</v>
      </c>
      <c r="E44" s="6"/>
      <c r="F44" s="6"/>
      <c r="G44" s="6"/>
      <c r="H44" s="6"/>
      <c r="I44" s="8">
        <v>1</v>
      </c>
      <c r="J44" s="8"/>
      <c r="K44" s="8"/>
      <c r="L44" s="8"/>
      <c r="M44" s="8"/>
      <c r="N44" s="8">
        <v>1</v>
      </c>
      <c r="O44" s="8"/>
      <c r="P44" s="8">
        <v>1</v>
      </c>
      <c r="Q44" s="8"/>
      <c r="R44" s="8"/>
      <c r="S44" s="8"/>
      <c r="T44" s="8"/>
      <c r="U44" s="8"/>
      <c r="V44" s="8"/>
      <c r="W44" s="8"/>
      <c r="X44" s="17">
        <f t="shared" si="5"/>
        <v>0</v>
      </c>
      <c r="Y44" s="18" t="s">
        <v>37</v>
      </c>
      <c r="Z44" s="19">
        <v>3</v>
      </c>
    </row>
    <row r="45" spans="2:26" x14ac:dyDescent="0.45">
      <c r="B45" s="50"/>
      <c r="C45" s="35" t="s">
        <v>52</v>
      </c>
      <c r="D45" s="6">
        <v>1</v>
      </c>
      <c r="E45" s="6"/>
      <c r="F45" s="6"/>
      <c r="G45" s="6"/>
      <c r="H45" s="6"/>
      <c r="I45" s="8">
        <v>1</v>
      </c>
      <c r="J45" s="8"/>
      <c r="K45" s="8"/>
      <c r="L45" s="8"/>
      <c r="M45" s="8"/>
      <c r="N45" s="8"/>
      <c r="O45" s="8">
        <v>1</v>
      </c>
      <c r="P45" s="8"/>
      <c r="Q45" s="8"/>
      <c r="R45" s="8"/>
      <c r="S45" s="8"/>
      <c r="T45" s="8">
        <v>1</v>
      </c>
      <c r="U45" s="8"/>
      <c r="V45" s="8"/>
      <c r="W45" s="8"/>
      <c r="X45" s="17">
        <f t="shared" si="5"/>
        <v>0</v>
      </c>
      <c r="Y45" s="18" t="s">
        <v>37</v>
      </c>
      <c r="Z45" s="19">
        <v>3</v>
      </c>
    </row>
    <row r="46" spans="2:26" x14ac:dyDescent="0.45">
      <c r="B46" s="50"/>
      <c r="C46" s="35" t="s">
        <v>53</v>
      </c>
      <c r="D46" s="6">
        <v>1</v>
      </c>
      <c r="E46" s="6"/>
      <c r="F46" s="6"/>
      <c r="G46" s="6"/>
      <c r="H46" s="6"/>
      <c r="I46" s="8"/>
      <c r="J46" s="8">
        <v>1</v>
      </c>
      <c r="K46" s="8"/>
      <c r="L46" s="8"/>
      <c r="M46" s="8"/>
      <c r="N46" s="8"/>
      <c r="O46" s="8"/>
      <c r="P46" s="8"/>
      <c r="Q46" s="8"/>
      <c r="R46" s="8"/>
      <c r="S46" s="8">
        <v>1</v>
      </c>
      <c r="T46" s="8">
        <v>1</v>
      </c>
      <c r="U46" s="8"/>
      <c r="V46" s="8"/>
      <c r="W46" s="8"/>
      <c r="X46" s="17">
        <f t="shared" si="5"/>
        <v>1</v>
      </c>
      <c r="Y46" s="18" t="s">
        <v>37</v>
      </c>
      <c r="Z46" s="19">
        <v>3</v>
      </c>
    </row>
    <row r="47" spans="2:26" ht="14.65" thickBot="1" x14ac:dyDescent="0.5">
      <c r="B47" s="51"/>
      <c r="C47" s="36" t="s">
        <v>54</v>
      </c>
      <c r="D47" s="21"/>
      <c r="E47" s="21"/>
      <c r="F47" s="21"/>
      <c r="G47" s="21"/>
      <c r="H47" s="21"/>
      <c r="I47" s="39">
        <v>1</v>
      </c>
      <c r="J47" s="39"/>
      <c r="K47" s="39"/>
      <c r="L47" s="39"/>
      <c r="M47" s="39"/>
      <c r="N47" s="39">
        <v>1</v>
      </c>
      <c r="O47" s="39"/>
      <c r="P47" s="39"/>
      <c r="Q47" s="39"/>
      <c r="R47" s="39"/>
      <c r="S47" s="39">
        <v>1</v>
      </c>
      <c r="T47" s="39"/>
      <c r="U47" s="39">
        <v>1</v>
      </c>
      <c r="V47" s="39"/>
      <c r="W47" s="39"/>
      <c r="X47" s="22">
        <f t="shared" si="5"/>
        <v>1</v>
      </c>
      <c r="Y47" s="23" t="s">
        <v>37</v>
      </c>
      <c r="Z47" s="24">
        <v>3</v>
      </c>
    </row>
  </sheetData>
  <mergeCells count="6">
    <mergeCell ref="B15:B19"/>
    <mergeCell ref="B21:B30"/>
    <mergeCell ref="B32:B41"/>
    <mergeCell ref="B43:B47"/>
    <mergeCell ref="D6:W6"/>
    <mergeCell ref="B9:B13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6</vt:i4>
      </vt:variant>
    </vt:vector>
  </HeadingPairs>
  <TitlesOfParts>
    <vt:vector size="7" baseType="lpstr">
      <vt:lpstr>Eemplo 6.4 Original</vt:lpstr>
      <vt:lpstr>Nós_i</vt:lpstr>
      <vt:lpstr>Nós_j</vt:lpstr>
      <vt:lpstr>Rotas</vt:lpstr>
      <vt:lpstr>Sub_rotas_2_nós</vt:lpstr>
      <vt:lpstr>Sub_rotas_3_nós</vt:lpstr>
      <vt:lpstr>Sub_rotas_4_nós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Rubelmar</dc:creator>
  <cp:lastModifiedBy>Rubelmar Maia de Azevedo Cruz Neto</cp:lastModifiedBy>
  <dcterms:created xsi:type="dcterms:W3CDTF">2019-04-25T20:24:16Z</dcterms:created>
  <dcterms:modified xsi:type="dcterms:W3CDTF">2025-08-08T19:10:42Z</dcterms:modified>
</cp:coreProperties>
</file>