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-120" windowWidth="19935" windowHeight="8415" activeTab="4"/>
  </bookViews>
  <sheets>
    <sheet name="Ejemplo 1" sheetId="1" r:id="rId1"/>
    <sheet name="Ejemplo 2" sheetId="2" r:id="rId2"/>
    <sheet name="Ejemplo 3" sheetId="3" r:id="rId3"/>
    <sheet name="TOTALES" sheetId="4" r:id="rId4"/>
    <sheet name="Formula" sheetId="5" r:id="rId5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5"/>
  <c r="K5" l="1"/>
  <c r="K7"/>
  <c r="L7" s="1"/>
  <c r="H7"/>
  <c r="K6"/>
  <c r="L6" s="1"/>
  <c r="H6"/>
  <c r="H5"/>
  <c r="F6" i="4"/>
  <c r="F5"/>
  <c r="F4"/>
  <c r="F8" s="1"/>
  <c r="I7" i="3"/>
  <c r="I7" i="2"/>
  <c r="M4" i="5" l="1"/>
  <c r="I9" i="1" l="1"/>
</calcChain>
</file>

<file path=xl/sharedStrings.xml><?xml version="1.0" encoding="utf-8"?>
<sst xmlns="http://schemas.openxmlformats.org/spreadsheetml/2006/main" count="74" uniqueCount="41">
  <si>
    <t>FACTURA</t>
  </si>
  <si>
    <t>neto</t>
  </si>
  <si>
    <t>exento</t>
  </si>
  <si>
    <t>iva cf</t>
  </si>
  <si>
    <t>iva irr</t>
  </si>
  <si>
    <t>otro im</t>
  </si>
  <si>
    <t>total</t>
  </si>
  <si>
    <t>EJEMPLO 1</t>
  </si>
  <si>
    <t>ACA HAY UNA FACTURA INGRESADA EN EL LIBRO DE COMPRAS DE Enero 2020</t>
  </si>
  <si>
    <t>PASO 1</t>
  </si>
  <si>
    <t>Factura ingresa en Libro Compras</t>
  </si>
  <si>
    <t>PASO 2</t>
  </si>
  <si>
    <t>LUEGO PAGO UNA PARTE DE LA FACTURA</t>
  </si>
  <si>
    <t>PASO 3</t>
  </si>
  <si>
    <t>EN EL LIBRO DE CAJA CONSOLIDADO APARECE PERCIBIDO POR</t>
  </si>
  <si>
    <t>PASO 4</t>
  </si>
  <si>
    <t>ACA EL MONTO IVA IRRECUPERABLE SERIA</t>
  </si>
  <si>
    <t>EJEMPLO 2</t>
  </si>
  <si>
    <t>ACA HAY UNA FACTURA INGRESADA EN EL LIBRO DE COMPRAS DE FEBRERO 2020</t>
  </si>
  <si>
    <t>EJEMPLO 3</t>
  </si>
  <si>
    <t>ACA HAY UNA FACTURA INGRESADA EN EL LIBRO DE COMPRAS DE MARZO 2020</t>
  </si>
  <si>
    <t>IVA IRRECUPERABLE</t>
  </si>
  <si>
    <t>TOTAL</t>
  </si>
  <si>
    <t>ESTE ITEMA DE SUMAR</t>
  </si>
  <si>
    <t>A LOS ITEM</t>
  </si>
  <si>
    <t>QUE YA TENGA</t>
  </si>
  <si>
    <t>IMPUESTOS QUE NO SEAN DE LA LIR</t>
  </si>
  <si>
    <t>Afecto</t>
  </si>
  <si>
    <t>Exento</t>
  </si>
  <si>
    <t>IVA CF</t>
  </si>
  <si>
    <t>IvA Irre</t>
  </si>
  <si>
    <t>Otro Imp</t>
  </si>
  <si>
    <t>Total</t>
  </si>
  <si>
    <t>Total Percibido</t>
  </si>
  <si>
    <t>Monto T31</t>
  </si>
  <si>
    <t>FAC 100</t>
  </si>
  <si>
    <t>FAC 200</t>
  </si>
  <si>
    <t>FAC 300</t>
  </si>
  <si>
    <t>ENERO</t>
  </si>
  <si>
    <t>FEBRERO</t>
  </si>
  <si>
    <t>MARZO</t>
  </si>
</sst>
</file>

<file path=xl/styles.xml><?xml version="1.0" encoding="utf-8"?>
<styleSheet xmlns="http://schemas.openxmlformats.org/spreadsheetml/2006/main">
  <numFmts count="2">
    <numFmt numFmtId="164" formatCode="_ &quot;$&quot;* #,##0_ ;_ &quot;$&quot;* \-#,##0_ ;_ &quot;$&quot;* &quot;-&quot;_ ;_ @_ "/>
    <numFmt numFmtId="165" formatCode="_ * #,##0_ ;_ * \-#,##0_ ;_ * &quot;-&quot;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14" fontId="0" fillId="2" borderId="0" xfId="0" applyNumberFormat="1" applyFill="1"/>
    <xf numFmtId="165" fontId="0" fillId="2" borderId="0" xfId="1" applyFont="1" applyFill="1"/>
    <xf numFmtId="0" fontId="3" fillId="2" borderId="0" xfId="0" applyFont="1" applyFill="1"/>
    <xf numFmtId="0" fontId="4" fillId="2" borderId="0" xfId="0" applyFont="1" applyFill="1"/>
    <xf numFmtId="164" fontId="0" fillId="2" borderId="0" xfId="2" applyFont="1" applyFill="1"/>
    <xf numFmtId="0" fontId="2" fillId="3" borderId="0" xfId="0" applyFont="1" applyFill="1"/>
    <xf numFmtId="164" fontId="2" fillId="3" borderId="0" xfId="2" applyFont="1" applyFill="1"/>
    <xf numFmtId="164" fontId="0" fillId="0" borderId="0" xfId="0" applyNumberFormat="1"/>
    <xf numFmtId="0" fontId="3" fillId="2" borderId="0" xfId="0" applyFont="1" applyFill="1" applyAlignment="1">
      <alignment horizontal="center"/>
    </xf>
    <xf numFmtId="0" fontId="2" fillId="2" borderId="0" xfId="0" applyFont="1" applyFill="1"/>
    <xf numFmtId="164" fontId="0" fillId="2" borderId="0" xfId="2" applyFont="1" applyFill="1" applyAlignment="1">
      <alignment horizontal="center"/>
    </xf>
    <xf numFmtId="164" fontId="2" fillId="2" borderId="0" xfId="2" applyFont="1" applyFill="1" applyAlignment="1">
      <alignment horizontal="center"/>
    </xf>
    <xf numFmtId="164" fontId="2" fillId="2" borderId="0" xfId="2" applyFont="1" applyFill="1"/>
    <xf numFmtId="0" fontId="0" fillId="2" borderId="1" xfId="0" applyFill="1" applyBorder="1"/>
    <xf numFmtId="14" fontId="0" fillId="2" borderId="1" xfId="0" applyNumberFormat="1" applyFill="1" applyBorder="1"/>
    <xf numFmtId="165" fontId="0" fillId="2" borderId="1" xfId="1" applyFon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5" fillId="2" borderId="0" xfId="2" applyFont="1" applyFill="1"/>
    <xf numFmtId="164" fontId="2" fillId="2" borderId="0" xfId="2" applyNumberFormat="1" applyFont="1" applyFill="1" applyAlignment="1">
      <alignment horizontal="center"/>
    </xf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13</xdr:col>
      <xdr:colOff>92050</xdr:colOff>
      <xdr:row>52</xdr:row>
      <xdr:rowOff>168575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F34DE3AC-92AF-45F6-AD4E-E3C06A7E7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266825"/>
          <a:ext cx="10361905" cy="7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13</xdr:col>
      <xdr:colOff>130244</xdr:colOff>
      <xdr:row>79</xdr:row>
      <xdr:rowOff>16714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1F897B1D-169F-438B-BBA3-750F12144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0575" y="10858500"/>
          <a:ext cx="9609524" cy="3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19</xdr:col>
      <xdr:colOff>129651</xdr:colOff>
      <xdr:row>98</xdr:row>
      <xdr:rowOff>136827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D0EA4189-5C58-4F35-B05A-A696E995D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0575" y="15201900"/>
          <a:ext cx="14352381" cy="2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13</xdr:col>
      <xdr:colOff>55858</xdr:colOff>
      <xdr:row>50</xdr:row>
      <xdr:rowOff>94288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FA4B2C04-6C56-4CD0-99BE-918EE7A2D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447800"/>
          <a:ext cx="10333333" cy="7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12</xdr:col>
      <xdr:colOff>170242</xdr:colOff>
      <xdr:row>75</xdr:row>
      <xdr:rowOff>54787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5940BD84-C0E8-4113-8EC7-5CF05D8B8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953625"/>
          <a:ext cx="9666667" cy="3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12</xdr:col>
      <xdr:colOff>227386</xdr:colOff>
      <xdr:row>97</xdr:row>
      <xdr:rowOff>92927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15DDA606-A435-430A-9AD7-BEBD9EAD8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14297025"/>
          <a:ext cx="9714286" cy="3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19</xdr:col>
      <xdr:colOff>508599</xdr:colOff>
      <xdr:row>117</xdr:row>
      <xdr:rowOff>93018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FD27B1FB-6D7A-429F-B2D8-47BEFAA02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8640425"/>
          <a:ext cx="15523809" cy="26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14</xdr:col>
      <xdr:colOff>74906</xdr:colOff>
      <xdr:row>51</xdr:row>
      <xdr:rowOff>132382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CFFC552-D524-439B-A0EB-978180057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0575" y="1628775"/>
          <a:ext cx="10352381" cy="7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13</xdr:col>
      <xdr:colOff>95958</xdr:colOff>
      <xdr:row>73</xdr:row>
      <xdr:rowOff>96760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70C5E418-D737-4C56-940D-A8049FE06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0575" y="10134600"/>
          <a:ext cx="9571428" cy="31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20</xdr:col>
      <xdr:colOff>476217</xdr:colOff>
      <xdr:row>92</xdr:row>
      <xdr:rowOff>56826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7D809536-4A0A-4D62-9C4D-339D392B9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0575" y="14116050"/>
          <a:ext cx="15504762" cy="25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20</xdr:col>
      <xdr:colOff>94052</xdr:colOff>
      <xdr:row>25</xdr:row>
      <xdr:rowOff>113879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FF45E4C-C62D-45B8-B393-4720FD6C7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24600" y="1266825"/>
          <a:ext cx="9580952" cy="3371429"/>
        </a:xfrm>
        <a:prstGeom prst="rect">
          <a:avLst/>
        </a:prstGeom>
      </xdr:spPr>
    </xdr:pic>
    <xdr:clientData/>
  </xdr:twoCellAnchor>
  <xdr:twoCellAnchor>
    <xdr:from>
      <xdr:col>5</xdr:col>
      <xdr:colOff>777240</xdr:colOff>
      <xdr:row>7</xdr:row>
      <xdr:rowOff>125730</xdr:rowOff>
    </xdr:from>
    <xdr:to>
      <xdr:col>9</xdr:col>
      <xdr:colOff>342900</xdr:colOff>
      <xdr:row>16</xdr:row>
      <xdr:rowOff>38100</xdr:rowOff>
    </xdr:to>
    <xdr:cxnSp macro="">
      <xdr:nvCxnSpPr>
        <xdr:cNvPr id="3" name="Conector recto de flecha 2">
          <a:extLst>
            <a:ext uri="{FF2B5EF4-FFF2-40B4-BE49-F238E27FC236}">
              <a16:creationId xmlns="" xmlns:a16="http://schemas.microsoft.com/office/drawing/2014/main" id="{C98E4CBC-6B31-49C1-9E38-C59C25FD7E3D}"/>
            </a:ext>
          </a:extLst>
        </xdr:cNvPr>
        <xdr:cNvCxnSpPr/>
      </xdr:nvCxnSpPr>
      <xdr:spPr>
        <a:xfrm>
          <a:off x="4730115" y="1392555"/>
          <a:ext cx="2727960" cy="15411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03"/>
  <sheetViews>
    <sheetView workbookViewId="0">
      <selection activeCell="A8" sqref="A8:XFD8"/>
    </sheetView>
  </sheetViews>
  <sheetFormatPr defaultColWidth="11.5703125" defaultRowHeight="15"/>
  <cols>
    <col min="1" max="16384" width="11.5703125" style="1"/>
  </cols>
  <sheetData>
    <row r="3" spans="1:9">
      <c r="A3" s="5" t="s">
        <v>7</v>
      </c>
      <c r="B3" s="1" t="s">
        <v>8</v>
      </c>
    </row>
    <row r="6" spans="1:9">
      <c r="B6" s="4" t="s">
        <v>9</v>
      </c>
      <c r="C6" s="1" t="s">
        <v>10</v>
      </c>
    </row>
    <row r="8" spans="1:9" s="19" customFormat="1">
      <c r="A8" s="18"/>
      <c r="B8" s="18"/>
      <c r="C8" s="18"/>
      <c r="D8" s="18" t="s">
        <v>1</v>
      </c>
      <c r="E8" s="18" t="s">
        <v>2</v>
      </c>
      <c r="F8" s="18" t="s">
        <v>3</v>
      </c>
      <c r="G8" s="18" t="s">
        <v>4</v>
      </c>
      <c r="H8" s="18" t="s">
        <v>5</v>
      </c>
      <c r="I8" s="18" t="s">
        <v>6</v>
      </c>
    </row>
    <row r="9" spans="1:9">
      <c r="A9" s="16">
        <v>43832</v>
      </c>
      <c r="B9" s="15" t="s">
        <v>0</v>
      </c>
      <c r="C9" s="15">
        <v>100</v>
      </c>
      <c r="D9" s="17">
        <v>100000</v>
      </c>
      <c r="E9" s="17">
        <v>7000</v>
      </c>
      <c r="F9" s="17">
        <v>17273</v>
      </c>
      <c r="G9" s="17">
        <v>1727</v>
      </c>
      <c r="H9" s="17">
        <v>25000</v>
      </c>
      <c r="I9" s="17">
        <f>D9+E9+F9+G9+H9</f>
        <v>151000</v>
      </c>
    </row>
    <row r="57" spans="2:3">
      <c r="B57" s="4" t="s">
        <v>11</v>
      </c>
    </row>
    <row r="58" spans="2:3">
      <c r="C58" s="1" t="s">
        <v>12</v>
      </c>
    </row>
    <row r="83" spans="2:8">
      <c r="B83" s="4" t="s">
        <v>13</v>
      </c>
      <c r="C83" s="1" t="s">
        <v>14</v>
      </c>
      <c r="H83" s="6">
        <v>124280</v>
      </c>
    </row>
    <row r="103" spans="2:7">
      <c r="B103" s="7" t="s">
        <v>15</v>
      </c>
      <c r="C103" s="7" t="s">
        <v>16</v>
      </c>
      <c r="D103" s="7"/>
      <c r="E103" s="7"/>
      <c r="F103" s="7"/>
      <c r="G103" s="8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2"/>
  <sheetViews>
    <sheetView workbookViewId="0">
      <selection activeCell="A122" sqref="A122:F122"/>
    </sheetView>
  </sheetViews>
  <sheetFormatPr defaultColWidth="11.5703125" defaultRowHeight="15"/>
  <cols>
    <col min="1" max="16384" width="11.5703125" style="1"/>
  </cols>
  <sheetData>
    <row r="1" spans="1:9">
      <c r="A1" s="5" t="s">
        <v>17</v>
      </c>
      <c r="B1" s="1" t="s">
        <v>18</v>
      </c>
    </row>
    <row r="4" spans="1:9">
      <c r="B4" s="4" t="s">
        <v>9</v>
      </c>
      <c r="C4" s="1" t="s">
        <v>10</v>
      </c>
    </row>
    <row r="6" spans="1:9"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</row>
    <row r="7" spans="1:9">
      <c r="A7" s="2">
        <v>43890</v>
      </c>
      <c r="B7" s="1" t="s">
        <v>0</v>
      </c>
      <c r="C7" s="1">
        <v>200</v>
      </c>
      <c r="D7" s="3">
        <v>100000</v>
      </c>
      <c r="E7" s="3">
        <v>8000</v>
      </c>
      <c r="F7" s="3">
        <v>17538</v>
      </c>
      <c r="G7" s="3">
        <v>1462</v>
      </c>
      <c r="H7" s="3">
        <v>25000</v>
      </c>
      <c r="I7" s="3">
        <f>D7+E7+F7+G7+H7</f>
        <v>152000</v>
      </c>
    </row>
    <row r="53" spans="1:7">
      <c r="A53" s="4" t="s">
        <v>11</v>
      </c>
    </row>
    <row r="54" spans="1:7">
      <c r="B54" s="1" t="s">
        <v>12</v>
      </c>
      <c r="F54" s="6">
        <v>70000</v>
      </c>
      <c r="G54" s="6">
        <v>30000</v>
      </c>
    </row>
    <row r="102" spans="1:7">
      <c r="A102" s="4" t="s">
        <v>13</v>
      </c>
      <c r="B102" s="1" t="s">
        <v>14</v>
      </c>
      <c r="G102" s="6">
        <v>100000</v>
      </c>
    </row>
    <row r="122" spans="1:6">
      <c r="A122" s="7" t="s">
        <v>15</v>
      </c>
      <c r="B122" s="7" t="s">
        <v>16</v>
      </c>
      <c r="C122" s="7"/>
      <c r="D122" s="7"/>
      <c r="E122" s="7"/>
      <c r="F122" s="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8"/>
  <sheetViews>
    <sheetView workbookViewId="0">
      <selection activeCell="G99" sqref="G99"/>
    </sheetView>
  </sheetViews>
  <sheetFormatPr defaultColWidth="11.5703125" defaultRowHeight="15"/>
  <cols>
    <col min="1" max="16384" width="11.5703125" style="1"/>
  </cols>
  <sheetData>
    <row r="1" spans="1:9">
      <c r="A1" s="5" t="s">
        <v>19</v>
      </c>
      <c r="B1" s="1" t="s">
        <v>20</v>
      </c>
    </row>
    <row r="4" spans="1:9">
      <c r="B4" s="4" t="s">
        <v>9</v>
      </c>
      <c r="C4" s="1" t="s">
        <v>10</v>
      </c>
    </row>
    <row r="6" spans="1:9"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</row>
    <row r="7" spans="1:9">
      <c r="A7" s="2">
        <v>43905</v>
      </c>
      <c r="B7" s="1" t="s">
        <v>0</v>
      </c>
      <c r="C7" s="1">
        <v>300</v>
      </c>
      <c r="D7" s="3">
        <v>100000</v>
      </c>
      <c r="E7" s="3">
        <v>8000</v>
      </c>
      <c r="F7" s="3">
        <v>17538</v>
      </c>
      <c r="G7" s="3">
        <v>1462</v>
      </c>
      <c r="H7" s="3">
        <v>25000</v>
      </c>
      <c r="I7" s="3">
        <f>D7+E7+F7+G7+H7</f>
        <v>152000</v>
      </c>
    </row>
    <row r="54" spans="2:8">
      <c r="B54" s="4" t="s">
        <v>11</v>
      </c>
    </row>
    <row r="55" spans="2:8">
      <c r="C55" s="1" t="s">
        <v>12</v>
      </c>
      <c r="G55" s="6">
        <v>152000</v>
      </c>
      <c r="H55" s="6"/>
    </row>
    <row r="77" spans="2:8">
      <c r="B77" s="4" t="s">
        <v>13</v>
      </c>
      <c r="C77" s="1" t="s">
        <v>14</v>
      </c>
      <c r="H77" s="6">
        <v>152000</v>
      </c>
    </row>
    <row r="98" spans="2:7">
      <c r="B98" s="7" t="s">
        <v>15</v>
      </c>
      <c r="C98" s="7" t="s">
        <v>16</v>
      </c>
      <c r="D98" s="7"/>
      <c r="E98" s="7"/>
      <c r="F98" s="7"/>
      <c r="G98" s="8">
        <v>1462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4:F13"/>
  <sheetViews>
    <sheetView workbookViewId="0">
      <selection activeCell="E14" sqref="E14"/>
    </sheetView>
  </sheetViews>
  <sheetFormatPr defaultColWidth="11.42578125" defaultRowHeight="15"/>
  <cols>
    <col min="1" max="1" width="5.7109375" customWidth="1"/>
    <col min="2" max="2" width="4.7109375" customWidth="1"/>
  </cols>
  <sheetData>
    <row r="4" spans="3:6">
      <c r="C4" t="s">
        <v>21</v>
      </c>
      <c r="E4" t="s">
        <v>7</v>
      </c>
      <c r="F4" s="9">
        <f>'Ejemplo 1'!G103</f>
        <v>7</v>
      </c>
    </row>
    <row r="5" spans="3:6">
      <c r="E5" t="s">
        <v>17</v>
      </c>
      <c r="F5" s="9">
        <f>'Ejemplo 2'!F122</f>
        <v>0</v>
      </c>
    </row>
    <row r="6" spans="3:6">
      <c r="E6" t="s">
        <v>19</v>
      </c>
      <c r="F6" s="9">
        <f>'Ejemplo 3'!G98</f>
        <v>1462</v>
      </c>
    </row>
    <row r="8" spans="3:6">
      <c r="E8" t="s">
        <v>22</v>
      </c>
      <c r="F8" s="9">
        <f>F4+F5+F6</f>
        <v>1469</v>
      </c>
    </row>
    <row r="10" spans="3:6">
      <c r="E10" t="s">
        <v>23</v>
      </c>
    </row>
    <row r="11" spans="3:6">
      <c r="E11" t="s">
        <v>24</v>
      </c>
    </row>
    <row r="12" spans="3:6">
      <c r="E12" t="s">
        <v>25</v>
      </c>
    </row>
    <row r="13" spans="3:6">
      <c r="E13" t="s">
        <v>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M7"/>
  <sheetViews>
    <sheetView tabSelected="1" topLeftCell="D2" zoomScale="140" zoomScaleNormal="140" workbookViewId="0">
      <selection activeCell="L5" sqref="L5"/>
    </sheetView>
  </sheetViews>
  <sheetFormatPr defaultColWidth="11.5703125" defaultRowHeight="15"/>
  <cols>
    <col min="1" max="1" width="8.5703125" style="1" bestFit="1" customWidth="1"/>
    <col min="2" max="10" width="11.5703125" style="1"/>
    <col min="11" max="11" width="13.28515625" style="1" customWidth="1"/>
    <col min="12" max="16384" width="11.5703125" style="1"/>
  </cols>
  <sheetData>
    <row r="4" spans="1:13"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  <c r="H4" s="1" t="s">
        <v>32</v>
      </c>
      <c r="I4" s="11"/>
      <c r="J4" s="10" t="s">
        <v>33</v>
      </c>
      <c r="L4" s="11" t="s">
        <v>34</v>
      </c>
      <c r="M4" s="14">
        <f>L5+L6+L7</f>
        <v>1469</v>
      </c>
    </row>
    <row r="5" spans="1:13">
      <c r="A5" s="1" t="s">
        <v>38</v>
      </c>
      <c r="B5" s="1" t="s">
        <v>35</v>
      </c>
      <c r="C5" s="6">
        <v>100000</v>
      </c>
      <c r="D5" s="6">
        <v>7000</v>
      </c>
      <c r="E5" s="6">
        <v>17273</v>
      </c>
      <c r="F5" s="6">
        <v>1727</v>
      </c>
      <c r="G5" s="6">
        <v>25000</v>
      </c>
      <c r="H5" s="6">
        <f>C5+D5+E5+F5+G5</f>
        <v>151000</v>
      </c>
      <c r="I5" s="14"/>
      <c r="J5" s="12">
        <v>124280</v>
      </c>
      <c r="K5" s="20">
        <f>IF(J5-C5-D5-E5&gt;0,J5-C5-D5-E5,0)</f>
        <v>7</v>
      </c>
      <c r="L5" s="21">
        <f>MIN(K5,F5)</f>
        <v>7</v>
      </c>
      <c r="M5" s="14"/>
    </row>
    <row r="6" spans="1:13">
      <c r="A6" s="1" t="s">
        <v>39</v>
      </c>
      <c r="B6" s="1" t="s">
        <v>36</v>
      </c>
      <c r="C6" s="6">
        <v>100000</v>
      </c>
      <c r="D6" s="6">
        <v>8000</v>
      </c>
      <c r="E6" s="6">
        <v>17538</v>
      </c>
      <c r="F6" s="6">
        <v>1462</v>
      </c>
      <c r="G6" s="6">
        <v>25000</v>
      </c>
      <c r="H6" s="6">
        <f>C6+D6+E6+F6+G6</f>
        <v>152000</v>
      </c>
      <c r="I6" s="14"/>
      <c r="J6" s="12">
        <v>100000</v>
      </c>
      <c r="K6" s="20">
        <f>IF(J6-C6-D6-E6&gt;0,J6-C6-D6-E6,0)</f>
        <v>0</v>
      </c>
      <c r="L6" s="13">
        <f>MIN(K6,F6)</f>
        <v>0</v>
      </c>
      <c r="M6" s="14"/>
    </row>
    <row r="7" spans="1:13">
      <c r="A7" s="1" t="s">
        <v>40</v>
      </c>
      <c r="B7" s="1" t="s">
        <v>37</v>
      </c>
      <c r="C7" s="6">
        <v>100000</v>
      </c>
      <c r="D7" s="6">
        <v>8000</v>
      </c>
      <c r="E7" s="6">
        <v>17538</v>
      </c>
      <c r="F7" s="6">
        <v>1462</v>
      </c>
      <c r="G7" s="6">
        <v>25000</v>
      </c>
      <c r="H7" s="6">
        <f>C7+D7+E7+F7+G7</f>
        <v>152000</v>
      </c>
      <c r="I7" s="14"/>
      <c r="J7" s="12">
        <v>152000</v>
      </c>
      <c r="K7" s="20">
        <f>IF(J7-C7-D7-E7&gt;0,J7-C7-D7-E7,0)</f>
        <v>26462</v>
      </c>
      <c r="L7" s="13">
        <f>MIN(K7,F7)</f>
        <v>1462</v>
      </c>
      <c r="M7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Ejemplo 1</vt:lpstr>
      <vt:lpstr>Ejemplo 2</vt:lpstr>
      <vt:lpstr>Ejemplo 3</vt:lpstr>
      <vt:lpstr>TOTALES</vt:lpstr>
      <vt:lpstr>Formula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Morales, Victor (Tax&amp;Accounting Prof)</dc:creator>
  <cp:lastModifiedBy>Franca Oppici</cp:lastModifiedBy>
  <dcterms:created xsi:type="dcterms:W3CDTF">2021-03-03T15:23:02Z</dcterms:created>
  <dcterms:modified xsi:type="dcterms:W3CDTF">2021-03-05T18:30:36Z</dcterms:modified>
</cp:coreProperties>
</file>