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/>
  <xr:revisionPtr revIDLastSave="0" documentId="13_ncr:1_{093819C8-355E-4503-AFA0-0F38CFBBC0A6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Resumo Geral" sheetId="1" r:id="rId1"/>
    <sheet name="ULTRA SEEDS" sheetId="2" r:id="rId2"/>
    <sheet name="UBS" sheetId="3" r:id="rId3"/>
    <sheet name="MUTU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3" i="3" l="1"/>
  <c r="D31" i="3"/>
  <c r="D29" i="3"/>
  <c r="D21" i="3"/>
  <c r="D13" i="3"/>
  <c r="D10" i="3"/>
</calcChain>
</file>

<file path=xl/sharedStrings.xml><?xml version="1.0" encoding="utf-8"?>
<sst xmlns="http://schemas.openxmlformats.org/spreadsheetml/2006/main" count="397" uniqueCount="103">
  <si>
    <t>RELATÓRIO FINANCEIRO - RESUMO CONSOLIDADO</t>
  </si>
  <si>
    <t>PERÍODO: 08/09/2025 - 14/09/2025</t>
  </si>
  <si>
    <t>DETALHAMENTO POR CATEGORIAS</t>
  </si>
  <si>
    <t>Vencimento</t>
  </si>
  <si>
    <t>Transacionador</t>
  </si>
  <si>
    <t>Documento</t>
  </si>
  <si>
    <t>Valor</t>
  </si>
  <si>
    <t>CONTAS A PAGAR - 756 - ULTRA SEEDS</t>
  </si>
  <si>
    <t>08/09/2025</t>
  </si>
  <si>
    <t>ALIAL TRANSPORTES LTDA - ME</t>
  </si>
  <si>
    <t>1794</t>
  </si>
  <si>
    <t>PRIMOR SOLICOES PARA MERCADO FORRAGEIRO</t>
  </si>
  <si>
    <t>251</t>
  </si>
  <si>
    <t/>
  </si>
  <si>
    <t>TOTAL 08/09/2025</t>
  </si>
  <si>
    <t>10/09/2025</t>
  </si>
  <si>
    <t>QS CONTROLADORIA E ASSESSORIA CONTABIL</t>
  </si>
  <si>
    <t>3964</t>
  </si>
  <si>
    <t>TOTAL 10/09/2025</t>
  </si>
  <si>
    <t>TOTAL CONTAS A PAGAR - ULTRA SEEDS</t>
  </si>
  <si>
    <t>CONTAS A PAGAR - 756 - UBS</t>
  </si>
  <si>
    <t>CAIADO PNEUS LTDA - LOJA 64</t>
  </si>
  <si>
    <t>19711</t>
  </si>
  <si>
    <t>LEANDRO MENEZES VIANA</t>
  </si>
  <si>
    <t>2933</t>
  </si>
  <si>
    <t>PORTO SEGURO COMPANHIA DE SEGUROS GERAIS</t>
  </si>
  <si>
    <t>2934</t>
  </si>
  <si>
    <t>ROBERTO EUNAPIO DA SILVA TRANSPORTE EUN</t>
  </si>
  <si>
    <t>2791</t>
  </si>
  <si>
    <t>09/09/2025</t>
  </si>
  <si>
    <t>ANA GABRIELA VIEIRA MACHADO (TESLA)</t>
  </si>
  <si>
    <t>2922</t>
  </si>
  <si>
    <t>VONISLEY PEREIRA DOS SANTOS</t>
  </si>
  <si>
    <t>213</t>
  </si>
  <si>
    <t>TOTAL 09/09/2025</t>
  </si>
  <si>
    <t>CLARISMAR ANTONIO DA SILVA 59937629187</t>
  </si>
  <si>
    <t>469</t>
  </si>
  <si>
    <t>COMERCIAL NOVO GAS EIRELI ME</t>
  </si>
  <si>
    <t>19026</t>
  </si>
  <si>
    <t>HAPVIDA ASSISTENCIA MEDICA S.A.</t>
  </si>
  <si>
    <t>76615410</t>
  </si>
  <si>
    <t>JALTA ALVES DE OLIVEIRA LIMA E CIA LTDA</t>
  </si>
  <si>
    <t>15869</t>
  </si>
  <si>
    <t>MONGERAL SEGUROS E PREVIDENCIA</t>
  </si>
  <si>
    <t>2923</t>
  </si>
  <si>
    <t>2076</t>
  </si>
  <si>
    <t>TALES AUGUSTO MACHADO</t>
  </si>
  <si>
    <t>2935</t>
  </si>
  <si>
    <t>11/09/2025</t>
  </si>
  <si>
    <t>ALUMINA ESQUADRIA METALICA LTDA</t>
  </si>
  <si>
    <t>80623</t>
  </si>
  <si>
    <t>GAIARDO COMERCIO E SERVICOS ELETRICOS LTDA</t>
  </si>
  <si>
    <t>29346</t>
  </si>
  <si>
    <t>LDM - COMERCIO DE MAQUINAS E FERRAMENTAS LTDA</t>
  </si>
  <si>
    <t>26154</t>
  </si>
  <si>
    <t>P. D. M. NOGUEIRA - EMPREENDIMENTO HOTELEIRO</t>
  </si>
  <si>
    <t>2948</t>
  </si>
  <si>
    <t>REINALDO FERNANDES MORAES</t>
  </si>
  <si>
    <t>2928</t>
  </si>
  <si>
    <t>STARLINK BRAZIL SERVICOS DE INTERNET LTDA</t>
  </si>
  <si>
    <t>2936</t>
  </si>
  <si>
    <t>TORNEADORA REAL - M. MOREIRA DA SILVA - TORNEADORA</t>
  </si>
  <si>
    <t>2926</t>
  </si>
  <si>
    <t>TOTAL 11/09/2025</t>
  </si>
  <si>
    <t>12/09/2025</t>
  </si>
  <si>
    <t>AJEL MATERIAIS ELETRICOS LTDA</t>
  </si>
  <si>
    <t>988658</t>
  </si>
  <si>
    <t>TOTAL 12/09/2025</t>
  </si>
  <si>
    <t>TOTAL CONTAS A PAGAR - UBS</t>
  </si>
  <si>
    <t>CONTAS A PAGAR - 756 - MUTUM</t>
  </si>
  <si>
    <t>COOPERATIVA AGROIND DOS PRODUTORES RURAIS DO SUDOESTE GOIANO</t>
  </si>
  <si>
    <t>1162465</t>
  </si>
  <si>
    <t>1163630</t>
  </si>
  <si>
    <t>1163631</t>
  </si>
  <si>
    <t>1164275</t>
  </si>
  <si>
    <t>1165475</t>
  </si>
  <si>
    <t>1165476</t>
  </si>
  <si>
    <t>1161248</t>
  </si>
  <si>
    <t>1166330</t>
  </si>
  <si>
    <t>1166421</t>
  </si>
  <si>
    <t>1164972</t>
  </si>
  <si>
    <t>EQUATORIAL ENERGIA</t>
  </si>
  <si>
    <t>960</t>
  </si>
  <si>
    <t>995107</t>
  </si>
  <si>
    <t>AJEL MONTAGEM E AUTOMACAO INDUSTRIAL LTDA</t>
  </si>
  <si>
    <t>337005</t>
  </si>
  <si>
    <t>963</t>
  </si>
  <si>
    <t>784</t>
  </si>
  <si>
    <t>988266</t>
  </si>
  <si>
    <t>336177</t>
  </si>
  <si>
    <t>962</t>
  </si>
  <si>
    <t>TOTAL CONTAS A PAGAR - MUTUM</t>
  </si>
  <si>
    <t>TOTAL CONTAS A PAGAR</t>
  </si>
  <si>
    <t>TOTAL CONTAS A RECEBER</t>
  </si>
  <si>
    <t>CONTAS A RECEBER - 756 - MUTUM</t>
  </si>
  <si>
    <t xml:space="preserve">ULTRA SEEDS </t>
  </si>
  <si>
    <t>PERÍODO: 08/09/2025 - 12/09/2025</t>
  </si>
  <si>
    <t xml:space="preserve">TOTAL </t>
  </si>
  <si>
    <t>MUTUM</t>
  </si>
  <si>
    <t>PERÍODO: 06/09/2025 - 12/09/2025</t>
  </si>
  <si>
    <t>UBS</t>
  </si>
  <si>
    <t xml:space="preserve">BUCHI CHURRASCARIA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</si>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</sst>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\R\$\ #,##0.00"/>
  </numFmts>
  <fonts count="8" x14ac:knownFonts="1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b/>
      <sz val="12"/>
      <name val="Calibri"/>
    </font>
    <font>
      <b/>
      <sz val="11"/>
      <color rgb="FFFFFFFF"/>
      <name val="Calibri"/>
    </font>
    <font>
      <b/>
      <sz val="14"/>
      <color rgb="FFFFFFFF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4E79"/>
      </patternFill>
    </fill>
    <fill>
      <patternFill patternType="solid">
        <fgColor rgb="FFE7E6E6"/>
      </patternFill>
    </fill>
    <fill>
      <patternFill patternType="solid">
        <fgColor rgb="FF366092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5" fillId="5" borderId="1" xfId="0" applyFont="1" applyFill="1" applyBorder="1"/>
    <xf numFmtId="164" fontId="5" fillId="5" borderId="1" xfId="0" applyNumberFormat="1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7" fillId="5" borderId="1" xfId="0" applyNumberFormat="1" applyFont="1" applyFill="1" applyBorder="1"/>
    <xf numFmtId="49" fontId="0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opLeftCell="A43" workbookViewId="0">
      <selection sqref="A1:D1"/>
    </sheetView>
  </sheetViews>
  <sheetFormatPr defaultRowHeight="15" x14ac:dyDescent="0.25"/>
  <cols>
    <col min="1" max="1" width="25" customWidth="1"/>
    <col min="2" max="2" width="50" customWidth="1"/>
    <col min="3" max="4" width="20" customWidth="1"/>
  </cols>
  <sheetData>
    <row r="1" spans="1:4" ht="24.95" customHeight="1" x14ac:dyDescent="0.25">
      <c r="A1" s="7" t="s">
        <v>0</v>
      </c>
      <c r="B1" s="8"/>
      <c r="C1" s="8"/>
      <c r="D1" s="8"/>
    </row>
    <row r="2" spans="1:4" ht="20.100000000000001" customHeight="1" x14ac:dyDescent="0.25">
      <c r="A2" s="9" t="s">
        <v>1</v>
      </c>
      <c r="B2" s="8"/>
      <c r="C2" s="8"/>
      <c r="D2" s="8"/>
    </row>
    <row r="4" spans="1:4" ht="24.95" customHeight="1" x14ac:dyDescent="0.25">
      <c r="A4" s="10" t="s">
        <v>2</v>
      </c>
      <c r="B4" s="8"/>
      <c r="C4" s="8"/>
      <c r="D4" s="8"/>
    </row>
    <row r="5" spans="1:4" x14ac:dyDescent="0.25">
      <c r="A5" s="1" t="s">
        <v>3</v>
      </c>
      <c r="B5" s="1" t="s">
        <v>4</v>
      </c>
      <c r="C5" s="1" t="s">
        <v>5</v>
      </c>
      <c r="D5" s="1" t="s">
        <v>6</v>
      </c>
    </row>
    <row r="6" spans="1:4" ht="18.75" x14ac:dyDescent="0.25">
      <c r="A6" s="11" t="s">
        <v>7</v>
      </c>
      <c r="B6" s="8"/>
      <c r="C6" s="8"/>
      <c r="D6" s="8"/>
    </row>
    <row r="7" spans="1:4" x14ac:dyDescent="0.25">
      <c r="A7" s="2" t="s">
        <v>8</v>
      </c>
      <c r="B7" s="2" t="s">
        <v>9</v>
      </c>
      <c r="C7" s="2" t="s">
        <v>10</v>
      </c>
      <c r="D7" s="2">
        <v>17808.61</v>
      </c>
    </row>
    <row r="8" spans="1:4" x14ac:dyDescent="0.25">
      <c r="A8" s="2" t="s">
        <v>8</v>
      </c>
      <c r="B8" s="2" t="s">
        <v>11</v>
      </c>
      <c r="C8" s="2" t="s">
        <v>12</v>
      </c>
      <c r="D8" s="2">
        <v>810</v>
      </c>
    </row>
    <row r="9" spans="1:4" x14ac:dyDescent="0.25">
      <c r="A9" s="3" t="s">
        <v>13</v>
      </c>
      <c r="B9" s="3" t="s">
        <v>13</v>
      </c>
      <c r="C9" s="3" t="s">
        <v>14</v>
      </c>
      <c r="D9" s="4">
        <v>18618.61</v>
      </c>
    </row>
    <row r="10" spans="1:4" x14ac:dyDescent="0.25">
      <c r="A10" s="2" t="s">
        <v>15</v>
      </c>
      <c r="B10" s="2" t="s">
        <v>16</v>
      </c>
      <c r="C10" s="2" t="s">
        <v>17</v>
      </c>
      <c r="D10" s="2">
        <v>3036</v>
      </c>
    </row>
    <row r="11" spans="1:4" x14ac:dyDescent="0.25">
      <c r="A11" t="s">
        <v>13</v>
      </c>
      <c r="B11" t="s">
        <v>13</v>
      </c>
      <c r="C11" t="s">
        <v>18</v>
      </c>
      <c r="D11" s="4">
        <v>3036</v>
      </c>
    </row>
    <row r="13" spans="1:4" x14ac:dyDescent="0.25">
      <c r="A13" s="5" t="s">
        <v>13</v>
      </c>
      <c r="B13" s="5" t="s">
        <v>13</v>
      </c>
      <c r="C13" s="5" t="s">
        <v>19</v>
      </c>
      <c r="D13" s="6">
        <v>21654.61</v>
      </c>
    </row>
    <row r="15" spans="1:4" ht="18.75" x14ac:dyDescent="0.25">
      <c r="A15" s="11" t="s">
        <v>20</v>
      </c>
      <c r="B15" s="8"/>
      <c r="C15" s="8"/>
      <c r="D15" s="8"/>
    </row>
    <row r="16" spans="1:4" x14ac:dyDescent="0.25">
      <c r="A16" s="2" t="s">
        <v>8</v>
      </c>
      <c r="B16" s="2" t="s">
        <v>21</v>
      </c>
      <c r="C16" s="2" t="s">
        <v>22</v>
      </c>
      <c r="D16" s="2">
        <v>4340</v>
      </c>
    </row>
    <row r="17" spans="1:4" x14ac:dyDescent="0.25">
      <c r="A17" s="2" t="s">
        <v>8</v>
      </c>
      <c r="B17" s="2" t="s">
        <v>23</v>
      </c>
      <c r="C17" s="2" t="s">
        <v>24</v>
      </c>
      <c r="D17" s="2">
        <v>700</v>
      </c>
    </row>
    <row r="18" spans="1:4" x14ac:dyDescent="0.25">
      <c r="A18" s="2" t="s">
        <v>8</v>
      </c>
      <c r="B18" s="2" t="s">
        <v>25</v>
      </c>
      <c r="C18" s="2" t="s">
        <v>26</v>
      </c>
      <c r="D18" s="2">
        <v>2961.33</v>
      </c>
    </row>
    <row r="19" spans="1:4" x14ac:dyDescent="0.25">
      <c r="A19" s="2" t="s">
        <v>8</v>
      </c>
      <c r="B19" s="2" t="s">
        <v>27</v>
      </c>
      <c r="C19" s="2" t="s">
        <v>28</v>
      </c>
      <c r="D19" s="2">
        <v>245</v>
      </c>
    </row>
    <row r="20" spans="1:4" x14ac:dyDescent="0.25">
      <c r="A20" s="3" t="s">
        <v>13</v>
      </c>
      <c r="B20" s="3" t="s">
        <v>13</v>
      </c>
      <c r="C20" s="3" t="s">
        <v>14</v>
      </c>
      <c r="D20" s="4">
        <v>8246.33</v>
      </c>
    </row>
    <row r="21" spans="1:4" x14ac:dyDescent="0.25">
      <c r="A21" s="2" t="s">
        <v>29</v>
      </c>
      <c r="B21" s="2" t="s">
        <v>30</v>
      </c>
      <c r="C21" s="2" t="s">
        <v>31</v>
      </c>
      <c r="D21" s="2">
        <v>14000</v>
      </c>
    </row>
    <row r="22" spans="1:4" x14ac:dyDescent="0.25">
      <c r="A22" s="2" t="s">
        <v>29</v>
      </c>
      <c r="B22" s="2" t="s">
        <v>32</v>
      </c>
      <c r="C22" s="2" t="s">
        <v>33</v>
      </c>
      <c r="D22" s="2">
        <v>240</v>
      </c>
    </row>
    <row r="23" spans="1:4" x14ac:dyDescent="0.25">
      <c r="A23" s="3" t="s">
        <v>13</v>
      </c>
      <c r="B23" s="3" t="s">
        <v>13</v>
      </c>
      <c r="C23" s="3" t="s">
        <v>34</v>
      </c>
      <c r="D23" s="4">
        <v>14240</v>
      </c>
    </row>
    <row r="24" spans="1:4" x14ac:dyDescent="0.25">
      <c r="A24" s="2" t="s">
        <v>15</v>
      </c>
      <c r="B24" s="2" t="s">
        <v>35</v>
      </c>
      <c r="C24" s="2" t="s">
        <v>36</v>
      </c>
      <c r="D24" s="2">
        <v>7500</v>
      </c>
    </row>
    <row r="25" spans="1:4" x14ac:dyDescent="0.25">
      <c r="A25" s="2" t="s">
        <v>15</v>
      </c>
      <c r="B25" s="2" t="s">
        <v>37</v>
      </c>
      <c r="C25" s="2" t="s">
        <v>38</v>
      </c>
      <c r="D25" s="2">
        <v>490</v>
      </c>
    </row>
    <row r="26" spans="1:4" x14ac:dyDescent="0.25">
      <c r="A26" s="2" t="s">
        <v>15</v>
      </c>
      <c r="B26" s="2" t="s">
        <v>39</v>
      </c>
      <c r="C26" s="2" t="s">
        <v>40</v>
      </c>
      <c r="D26" s="2">
        <v>893.12</v>
      </c>
    </row>
    <row r="27" spans="1:4" x14ac:dyDescent="0.25">
      <c r="A27" s="2" t="s">
        <v>15</v>
      </c>
      <c r="B27" s="2" t="s">
        <v>41</v>
      </c>
      <c r="C27" s="2" t="s">
        <v>42</v>
      </c>
      <c r="D27" s="2">
        <v>530.79999999999995</v>
      </c>
    </row>
    <row r="28" spans="1:4" x14ac:dyDescent="0.25">
      <c r="A28" s="2" t="s">
        <v>15</v>
      </c>
      <c r="B28" s="2" t="s">
        <v>43</v>
      </c>
      <c r="C28" s="2" t="s">
        <v>44</v>
      </c>
      <c r="D28" s="2">
        <v>41.69</v>
      </c>
    </row>
    <row r="29" spans="1:4" x14ac:dyDescent="0.25">
      <c r="A29" s="2" t="s">
        <v>15</v>
      </c>
      <c r="B29" s="2" t="s">
        <v>25</v>
      </c>
      <c r="C29" s="2" t="s">
        <v>45</v>
      </c>
      <c r="D29" s="2">
        <v>6170.5</v>
      </c>
    </row>
    <row r="30" spans="1:4" x14ac:dyDescent="0.25">
      <c r="A30" s="2" t="s">
        <v>15</v>
      </c>
      <c r="B30" s="2" t="s">
        <v>46</v>
      </c>
      <c r="C30" s="2" t="s">
        <v>47</v>
      </c>
      <c r="D30" s="2">
        <v>3800</v>
      </c>
    </row>
    <row r="31" spans="1:4" x14ac:dyDescent="0.25">
      <c r="A31" s="3" t="s">
        <v>13</v>
      </c>
      <c r="B31" s="3" t="s">
        <v>13</v>
      </c>
      <c r="C31" s="3" t="s">
        <v>18</v>
      </c>
      <c r="D31" s="4">
        <v>19426.11</v>
      </c>
    </row>
    <row r="32" spans="1:4" x14ac:dyDescent="0.25">
      <c r="A32" s="2" t="s">
        <v>48</v>
      </c>
      <c r="B32" s="2" t="s">
        <v>49</v>
      </c>
      <c r="C32" s="2" t="s">
        <v>50</v>
      </c>
      <c r="D32" s="2">
        <v>2650</v>
      </c>
    </row>
    <row r="33" spans="1:4" x14ac:dyDescent="0.25">
      <c r="A33" s="2" t="s">
        <v>48</v>
      </c>
      <c r="B33" s="2" t="s">
        <v>51</v>
      </c>
      <c r="C33" s="2" t="s">
        <v>52</v>
      </c>
      <c r="D33" s="2">
        <v>1250</v>
      </c>
    </row>
    <row r="34" spans="1:4" x14ac:dyDescent="0.25">
      <c r="A34" s="2" t="s">
        <v>48</v>
      </c>
      <c r="B34" s="2" t="s">
        <v>53</v>
      </c>
      <c r="C34" s="2" t="s">
        <v>54</v>
      </c>
      <c r="D34" s="2">
        <v>7850</v>
      </c>
    </row>
    <row r="35" spans="1:4" x14ac:dyDescent="0.25">
      <c r="A35" s="2" t="s">
        <v>48</v>
      </c>
      <c r="B35" s="2" t="s">
        <v>55</v>
      </c>
      <c r="C35" s="2" t="s">
        <v>56</v>
      </c>
      <c r="D35" s="2">
        <v>1030</v>
      </c>
    </row>
    <row r="36" spans="1:4" x14ac:dyDescent="0.25">
      <c r="A36" s="2" t="s">
        <v>48</v>
      </c>
      <c r="B36" s="2" t="s">
        <v>57</v>
      </c>
      <c r="C36" s="2" t="s">
        <v>58</v>
      </c>
      <c r="D36" s="2">
        <v>1312.5</v>
      </c>
    </row>
    <row r="37" spans="1:4" x14ac:dyDescent="0.25">
      <c r="A37" s="2" t="s">
        <v>48</v>
      </c>
      <c r="B37" s="2" t="s">
        <v>59</v>
      </c>
      <c r="C37" s="2" t="s">
        <v>60</v>
      </c>
      <c r="D37" s="2">
        <v>235.52</v>
      </c>
    </row>
    <row r="38" spans="1:4" x14ac:dyDescent="0.25">
      <c r="A38" s="2" t="s">
        <v>48</v>
      </c>
      <c r="B38" s="2" t="s">
        <v>61</v>
      </c>
      <c r="C38" s="2" t="s">
        <v>62</v>
      </c>
      <c r="D38" s="2">
        <v>2125</v>
      </c>
    </row>
    <row r="39" spans="1:4" x14ac:dyDescent="0.25">
      <c r="A39" s="3" t="s">
        <v>13</v>
      </c>
      <c r="B39" s="3" t="s">
        <v>13</v>
      </c>
      <c r="C39" s="3" t="s">
        <v>63</v>
      </c>
      <c r="D39" s="4">
        <v>16453.02</v>
      </c>
    </row>
    <row r="40" spans="1:4" x14ac:dyDescent="0.25">
      <c r="A40" s="2" t="s">
        <v>64</v>
      </c>
      <c r="B40" s="2" t="s">
        <v>65</v>
      </c>
      <c r="C40" s="2" t="s">
        <v>66</v>
      </c>
      <c r="D40" s="2">
        <v>2046.93</v>
      </c>
    </row>
    <row r="41" spans="1:4" x14ac:dyDescent="0.25">
      <c r="A41" t="s">
        <v>13</v>
      </c>
      <c r="B41" t="s">
        <v>13</v>
      </c>
      <c r="C41" t="s">
        <v>67</v>
      </c>
      <c r="D41" s="4">
        <v>2046.93</v>
      </c>
    </row>
    <row r="43" spans="1:4" x14ac:dyDescent="0.25">
      <c r="A43" s="5" t="s">
        <v>13</v>
      </c>
      <c r="B43" s="5" t="s">
        <v>13</v>
      </c>
      <c r="C43" s="5" t="s">
        <v>68</v>
      </c>
      <c r="D43" s="6">
        <v>60412.39</v>
      </c>
    </row>
    <row r="45" spans="1:4" ht="18.75" x14ac:dyDescent="0.25">
      <c r="A45" s="11" t="s">
        <v>69</v>
      </c>
      <c r="B45" s="8"/>
      <c r="C45" s="8"/>
      <c r="D45" s="8"/>
    </row>
    <row r="46" spans="1:4" x14ac:dyDescent="0.25">
      <c r="A46" s="2" t="s">
        <v>8</v>
      </c>
      <c r="B46" s="2" t="s">
        <v>70</v>
      </c>
      <c r="C46" s="2" t="s">
        <v>71</v>
      </c>
      <c r="D46" s="2">
        <v>14444</v>
      </c>
    </row>
    <row r="47" spans="1:4" x14ac:dyDescent="0.25">
      <c r="A47" s="2" t="s">
        <v>8</v>
      </c>
      <c r="B47" s="2" t="s">
        <v>70</v>
      </c>
      <c r="C47" s="2" t="s">
        <v>72</v>
      </c>
      <c r="D47" s="2">
        <v>8967.4</v>
      </c>
    </row>
    <row r="48" spans="1:4" x14ac:dyDescent="0.25">
      <c r="A48" s="2" t="s">
        <v>8</v>
      </c>
      <c r="B48" s="2" t="s">
        <v>70</v>
      </c>
      <c r="C48" s="2" t="s">
        <v>73</v>
      </c>
      <c r="D48" s="2">
        <v>1379.6</v>
      </c>
    </row>
    <row r="49" spans="1:4" x14ac:dyDescent="0.25">
      <c r="A49" s="2" t="s">
        <v>8</v>
      </c>
      <c r="B49" s="2" t="s">
        <v>70</v>
      </c>
      <c r="C49" s="2" t="s">
        <v>74</v>
      </c>
      <c r="D49" s="2">
        <v>3449</v>
      </c>
    </row>
    <row r="50" spans="1:4" x14ac:dyDescent="0.25">
      <c r="A50" s="2" t="s">
        <v>8</v>
      </c>
      <c r="B50" s="2" t="s">
        <v>70</v>
      </c>
      <c r="C50" s="2" t="s">
        <v>75</v>
      </c>
      <c r="D50" s="2">
        <v>8622.5</v>
      </c>
    </row>
    <row r="51" spans="1:4" x14ac:dyDescent="0.25">
      <c r="A51" s="2" t="s">
        <v>8</v>
      </c>
      <c r="B51" s="2" t="s">
        <v>70</v>
      </c>
      <c r="C51" s="2" t="s">
        <v>76</v>
      </c>
      <c r="D51" s="2">
        <v>6124.4</v>
      </c>
    </row>
    <row r="52" spans="1:4" x14ac:dyDescent="0.25">
      <c r="A52" s="2" t="s">
        <v>8</v>
      </c>
      <c r="B52" s="2" t="s">
        <v>70</v>
      </c>
      <c r="C52" s="2" t="s">
        <v>77</v>
      </c>
      <c r="D52" s="2">
        <v>6593.36</v>
      </c>
    </row>
    <row r="53" spans="1:4" x14ac:dyDescent="0.25">
      <c r="A53" s="2" t="s">
        <v>8</v>
      </c>
      <c r="B53" s="2" t="s">
        <v>70</v>
      </c>
      <c r="C53" s="2" t="s">
        <v>78</v>
      </c>
      <c r="D53" s="2">
        <v>12192</v>
      </c>
    </row>
    <row r="54" spans="1:4" x14ac:dyDescent="0.25">
      <c r="A54" s="2" t="s">
        <v>8</v>
      </c>
      <c r="B54" s="2" t="s">
        <v>70</v>
      </c>
      <c r="C54" s="2" t="s">
        <v>79</v>
      </c>
      <c r="D54" s="2">
        <v>1164</v>
      </c>
    </row>
    <row r="55" spans="1:4" x14ac:dyDescent="0.25">
      <c r="A55" s="2" t="s">
        <v>8</v>
      </c>
      <c r="B55" s="2" t="s">
        <v>70</v>
      </c>
      <c r="C55" s="2" t="s">
        <v>80</v>
      </c>
      <c r="D55" s="2">
        <v>13795</v>
      </c>
    </row>
    <row r="56" spans="1:4" x14ac:dyDescent="0.25">
      <c r="A56" s="2" t="s">
        <v>8</v>
      </c>
      <c r="B56" s="2" t="s">
        <v>81</v>
      </c>
      <c r="C56" s="2" t="s">
        <v>82</v>
      </c>
      <c r="D56" s="2">
        <v>443.89</v>
      </c>
    </row>
    <row r="57" spans="1:4" x14ac:dyDescent="0.25">
      <c r="A57" s="3" t="s">
        <v>13</v>
      </c>
      <c r="B57" s="3" t="s">
        <v>13</v>
      </c>
      <c r="C57" s="3" t="s">
        <v>14</v>
      </c>
      <c r="D57" s="4">
        <v>77175.150000000009</v>
      </c>
    </row>
    <row r="58" spans="1:4" x14ac:dyDescent="0.25">
      <c r="A58" s="2" t="s">
        <v>15</v>
      </c>
      <c r="B58" s="2" t="s">
        <v>65</v>
      </c>
      <c r="C58" s="2" t="s">
        <v>83</v>
      </c>
      <c r="D58" s="2">
        <v>3352.55</v>
      </c>
    </row>
    <row r="59" spans="1:4" x14ac:dyDescent="0.25">
      <c r="A59" s="2" t="s">
        <v>15</v>
      </c>
      <c r="B59" s="2" t="s">
        <v>84</v>
      </c>
      <c r="C59" s="2" t="s">
        <v>85</v>
      </c>
      <c r="D59" s="2">
        <v>17.920000000000002</v>
      </c>
    </row>
    <row r="60" spans="1:4" x14ac:dyDescent="0.25">
      <c r="A60" s="2" t="s">
        <v>15</v>
      </c>
      <c r="B60" s="2" t="s">
        <v>39</v>
      </c>
      <c r="C60" s="2" t="s">
        <v>86</v>
      </c>
      <c r="D60" s="2">
        <v>446.56</v>
      </c>
    </row>
    <row r="61" spans="1:4" x14ac:dyDescent="0.25">
      <c r="A61" s="2" t="s">
        <v>15</v>
      </c>
      <c r="B61" s="2" t="s">
        <v>25</v>
      </c>
      <c r="C61" s="2" t="s">
        <v>87</v>
      </c>
      <c r="D61" s="2">
        <v>1195.49</v>
      </c>
    </row>
    <row r="62" spans="1:4" x14ac:dyDescent="0.25">
      <c r="A62" s="3" t="s">
        <v>13</v>
      </c>
      <c r="B62" s="3" t="s">
        <v>13</v>
      </c>
      <c r="C62" s="3" t="s">
        <v>18</v>
      </c>
      <c r="D62" s="4">
        <v>5012.5200000000004</v>
      </c>
    </row>
    <row r="63" spans="1:4" x14ac:dyDescent="0.25">
      <c r="A63" s="2" t="s">
        <v>48</v>
      </c>
      <c r="B63" s="2" t="s">
        <v>65</v>
      </c>
      <c r="C63" s="2" t="s">
        <v>88</v>
      </c>
      <c r="D63" s="2">
        <v>591.72</v>
      </c>
    </row>
    <row r="64" spans="1:4" x14ac:dyDescent="0.25">
      <c r="A64" s="2" t="s">
        <v>48</v>
      </c>
      <c r="B64" s="2" t="s">
        <v>84</v>
      </c>
      <c r="C64" s="2" t="s">
        <v>89</v>
      </c>
      <c r="D64" s="2">
        <v>154.62</v>
      </c>
    </row>
    <row r="65" spans="1:4" x14ac:dyDescent="0.25">
      <c r="A65" s="2" t="s">
        <v>48</v>
      </c>
      <c r="B65" s="2" t="s">
        <v>59</v>
      </c>
      <c r="C65" s="2" t="s">
        <v>90</v>
      </c>
      <c r="D65" s="2">
        <v>235.52</v>
      </c>
    </row>
    <row r="66" spans="1:4" x14ac:dyDescent="0.25">
      <c r="A66" t="s">
        <v>13</v>
      </c>
      <c r="B66" t="s">
        <v>13</v>
      </c>
      <c r="C66" t="s">
        <v>63</v>
      </c>
      <c r="D66" s="4">
        <v>981.86</v>
      </c>
    </row>
    <row r="68" spans="1:4" x14ac:dyDescent="0.25">
      <c r="A68" s="5" t="s">
        <v>13</v>
      </c>
      <c r="B68" s="5" t="s">
        <v>13</v>
      </c>
      <c r="C68" s="5" t="s">
        <v>91</v>
      </c>
      <c r="D68" s="6">
        <v>83169.530000000013</v>
      </c>
    </row>
  </sheetData>
  <mergeCells count="6">
    <mergeCell ref="A45:D45"/>
    <mergeCell ref="A1:D1"/>
    <mergeCell ref="A2:D2"/>
    <mergeCell ref="A4:D4"/>
    <mergeCell ref="A6:D6"/>
    <mergeCell ref="A15:D15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1"/>
  <sheetViews>
    <sheetView workbookViewId="0">
      <selection activeCell="B5" sqref="B5"/>
    </sheetView>
  </sheetViews>
  <sheetFormatPr defaultRowHeight="15" x14ac:dyDescent="0.25"/>
  <cols>
    <col min="1" max="1" width="12.5703125" customWidth="1"/>
    <col min="2" max="2" width="45" customWidth="1"/>
    <col min="3" max="3" width="10.5703125" customWidth="1"/>
    <col min="4" max="4" width="25" customWidth="1"/>
    <col min="5" max="5" width="5" hidden="1" customWidth="1"/>
  </cols>
  <sheetData>
    <row r="1" spans="1:5" ht="24.95" customHeight="1" x14ac:dyDescent="0.25">
      <c r="A1" s="7" t="s">
        <v>95</v>
      </c>
      <c r="B1" s="8"/>
      <c r="C1" s="8"/>
      <c r="D1" s="8"/>
      <c r="E1" s="8"/>
    </row>
    <row r="2" spans="1:5" ht="20.100000000000001" customHeight="1" x14ac:dyDescent="0.25">
      <c r="A2" s="9" t="s">
        <v>96</v>
      </c>
      <c r="B2" s="8"/>
      <c r="C2" s="8"/>
      <c r="D2" s="8"/>
      <c r="E2" s="8"/>
    </row>
    <row r="4" spans="1:5" x14ac:dyDescent="0.25">
      <c r="A4" s="1" t="s">
        <v>3</v>
      </c>
      <c r="B4" s="1" t="s">
        <v>4</v>
      </c>
      <c r="C4" s="1" t="s">
        <v>5</v>
      </c>
      <c r="D4" s="1" t="s">
        <v>6</v>
      </c>
      <c r="E4" t="s">
        <v>13</v>
      </c>
    </row>
    <row r="5" spans="1:5" x14ac:dyDescent="0.25">
      <c r="A5" s="2" t="s">
        <v>8</v>
      </c>
      <c r="B5" s="2" t="s">
        <v>9</v>
      </c>
      <c r="C5" s="12" t="s">
        <v>10</v>
      </c>
      <c r="D5" s="2">
        <v>17808.61</v>
      </c>
      <c r="E5" t="s">
        <v>13</v>
      </c>
    </row>
    <row r="6" spans="1:5" x14ac:dyDescent="0.25">
      <c r="A6" s="2" t="s">
        <v>8</v>
      </c>
      <c r="B6" s="2" t="s">
        <v>11</v>
      </c>
      <c r="C6" s="12" t="s">
        <v>12</v>
      </c>
      <c r="D6" s="2">
        <v>810</v>
      </c>
      <c r="E6" t="s">
        <v>13</v>
      </c>
    </row>
    <row r="7" spans="1:5" x14ac:dyDescent="0.25">
      <c r="A7" s="3" t="s">
        <v>13</v>
      </c>
      <c r="B7" s="3" t="s">
        <v>13</v>
      </c>
      <c r="C7" s="14" t="s">
        <v>97</v>
      </c>
      <c r="D7" s="4">
        <v>18618.61</v>
      </c>
      <c r="E7" t="s">
        <v>13</v>
      </c>
    </row>
    <row r="8" spans="1:5" x14ac:dyDescent="0.25">
      <c r="A8" s="2" t="s">
        <v>15</v>
      </c>
      <c r="B8" s="2" t="s">
        <v>16</v>
      </c>
      <c r="C8" s="12" t="s">
        <v>17</v>
      </c>
      <c r="D8" s="2">
        <v>3036</v>
      </c>
      <c r="E8" t="s">
        <v>13</v>
      </c>
    </row>
    <row r="9" spans="1:5" x14ac:dyDescent="0.25">
      <c r="A9" s="3" t="s">
        <v>13</v>
      </c>
      <c r="B9" s="3" t="s">
        <v>13</v>
      </c>
      <c r="C9" s="14" t="s">
        <v>97</v>
      </c>
      <c r="D9" s="4">
        <v>3036</v>
      </c>
      <c r="E9" t="s">
        <v>13</v>
      </c>
    </row>
    <row r="11" spans="1:5" x14ac:dyDescent="0.25">
      <c r="A11" s="5" t="s">
        <v>13</v>
      </c>
      <c r="B11" s="5" t="s">
        <v>13</v>
      </c>
      <c r="C11" s="5" t="s">
        <v>92</v>
      </c>
      <c r="D11" s="6">
        <v>21654.61</v>
      </c>
      <c r="E11" t="s">
        <v>13</v>
      </c>
    </row>
  </sheetData>
  <mergeCells count="2">
    <mergeCell ref="A1:E1"/>
    <mergeCell ref="A2:E2"/>
  </mergeCells>
  <pageMargins left="0.7" right="0.7" top="0.75" bottom="0.75" header="0.3" footer="0.3"/>
  <pageSetup scale="9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abSelected="1" workbookViewId="0">
      <selection activeCell="D34" sqref="D34"/>
    </sheetView>
  </sheetViews>
  <sheetFormatPr defaultRowHeight="15" x14ac:dyDescent="0.25"/>
  <cols>
    <col min="1" max="1" width="15.5703125" customWidth="1"/>
    <col min="2" max="2" width="44.5703125" customWidth="1"/>
    <col min="3" max="3" width="12.42578125" style="15" customWidth="1"/>
    <col min="4" max="4" width="14.7109375" customWidth="1"/>
  </cols>
  <sheetData>
    <row r="1" spans="1:4" ht="24.95" customHeight="1" x14ac:dyDescent="0.25">
      <c r="A1" s="7" t="s">
        <v>100</v>
      </c>
      <c r="B1" s="8"/>
      <c r="C1" s="8"/>
      <c r="D1" s="8"/>
    </row>
    <row r="2" spans="1:4" ht="20.100000000000001" customHeight="1" x14ac:dyDescent="0.25">
      <c r="A2" s="9" t="s">
        <v>99</v>
      </c>
      <c r="B2" s="8"/>
      <c r="C2" s="8"/>
      <c r="D2" s="8"/>
    </row>
    <row r="4" spans="1:4" x14ac:dyDescent="0.25">
      <c r="A4" s="1" t="s">
        <v>3</v>
      </c>
      <c r="B4" s="1" t="s">
        <v>4</v>
      </c>
      <c r="C4" s="1" t="s">
        <v>5</v>
      </c>
      <c r="D4" s="1" t="s">
        <v>6</v>
      </c>
    </row>
    <row r="5" spans="1:4" x14ac:dyDescent="0.25">
      <c r="A5" s="2" t="s">
        <v>8</v>
      </c>
      <c r="B5" s="2" t="s">
        <v>21</v>
      </c>
      <c r="C5" s="12" t="s">
        <v>22</v>
      </c>
      <c r="D5" s="2">
        <v>4340</v>
      </c>
    </row>
    <row r="6" spans="1:4" x14ac:dyDescent="0.25">
      <c r="A6" s="2" t="s">
        <v>8</v>
      </c>
      <c r="B6" s="2" t="s">
        <v>23</v>
      </c>
      <c r="C6" s="12" t="s">
        <v>24</v>
      </c>
      <c r="D6" s="2">
        <v>700</v>
      </c>
    </row>
    <row r="7" spans="1:4" x14ac:dyDescent="0.25">
      <c r="A7" s="2" t="s">
        <v>8</v>
      </c>
      <c r="B7" s="2" t="s">
        <v>25</v>
      </c>
      <c r="C7" s="12" t="s">
        <v>26</v>
      </c>
      <c r="D7" s="2">
        <v>2961.33</v>
      </c>
    </row>
    <row r="8" spans="1:4" x14ac:dyDescent="0.25">
      <c r="A8" s="2" t="s">
        <v>8</v>
      </c>
      <c r="B8" s="2" t="s">
        <v>27</v>
      </c>
      <c r="C8" s="12" t="s">
        <v>28</v>
      </c>
      <c r="D8" s="2">
        <v>245</v>
      </c>
    </row>
    <row r="9" spans="1:4" x14ac:dyDescent="0.25">
      <c r="A9" s="2" t="s">
        <v>8</v>
      </c>
      <c r="B9" s="2" t="s">
        <v>101</v>
      </c>
      <c r="C9" s="18">
        <v>2952</v>
      </c>
      <c r="D9" s="2">
        <v>1058</v>
      </c>
    </row>
    <row r="10" spans="1:4" ht="15.75" x14ac:dyDescent="0.25">
      <c r="A10" s="3" t="s">
        <v>13</v>
      </c>
      <c r="B10" s="3" t="s">
        <v>13</v>
      </c>
      <c r="C10" s="13" t="s">
        <v>97</v>
      </c>
      <c r="D10" s="17">
        <f>SUM(D5:D9)</f>
        <v>9304.33</v>
      </c>
    </row>
    <row r="11" spans="1:4" x14ac:dyDescent="0.25">
      <c r="A11" s="2" t="s">
        <v>29</v>
      </c>
      <c r="B11" s="2" t="s">
        <v>30</v>
      </c>
      <c r="C11" s="12" t="s">
        <v>31</v>
      </c>
      <c r="D11" s="2">
        <v>14000</v>
      </c>
    </row>
    <row r="12" spans="1:4" x14ac:dyDescent="0.25">
      <c r="A12" s="2" t="s">
        <v>29</v>
      </c>
      <c r="B12" s="2" t="s">
        <v>32</v>
      </c>
      <c r="C12" s="12" t="s">
        <v>33</v>
      </c>
      <c r="D12" s="2">
        <v>240</v>
      </c>
    </row>
    <row r="13" spans="1:4" ht="15.75" x14ac:dyDescent="0.25">
      <c r="A13" s="3" t="s">
        <v>13</v>
      </c>
      <c r="B13" s="3" t="s">
        <v>13</v>
      </c>
      <c r="C13" s="13" t="s">
        <v>97</v>
      </c>
      <c r="D13" s="17">
        <f>SUM(D11:D12)</f>
        <v>14240</v>
      </c>
    </row>
    <row r="14" spans="1:4" x14ac:dyDescent="0.25">
      <c r="A14" s="2" t="s">
        <v>15</v>
      </c>
      <c r="B14" s="2" t="s">
        <v>35</v>
      </c>
      <c r="C14" s="12" t="s">
        <v>36</v>
      </c>
      <c r="D14" s="2">
        <v>7500</v>
      </c>
    </row>
    <row r="15" spans="1:4" x14ac:dyDescent="0.25">
      <c r="A15" s="2" t="s">
        <v>15</v>
      </c>
      <c r="B15" s="2" t="s">
        <v>37</v>
      </c>
      <c r="C15" s="12" t="s">
        <v>38</v>
      </c>
      <c r="D15" s="2">
        <v>490</v>
      </c>
    </row>
    <row r="16" spans="1:4" x14ac:dyDescent="0.25">
      <c r="A16" s="2" t="s">
        <v>15</v>
      </c>
      <c r="B16" s="2" t="s">
        <v>39</v>
      </c>
      <c r="C16" s="12" t="s">
        <v>40</v>
      </c>
      <c r="D16" s="2">
        <v>893.12</v>
      </c>
    </row>
    <row r="17" spans="1:4" x14ac:dyDescent="0.25">
      <c r="A17" s="2" t="s">
        <v>15</v>
      </c>
      <c r="B17" s="2" t="s">
        <v>41</v>
      </c>
      <c r="C17" s="12" t="s">
        <v>42</v>
      </c>
      <c r="D17" s="2">
        <v>530.79999999999995</v>
      </c>
    </row>
    <row r="18" spans="1:4" x14ac:dyDescent="0.25">
      <c r="A18" s="2" t="s">
        <v>15</v>
      </c>
      <c r="B18" s="2" t="s">
        <v>43</v>
      </c>
      <c r="C18" s="12" t="s">
        <v>44</v>
      </c>
      <c r="D18" s="2">
        <v>41.69</v>
      </c>
    </row>
    <row r="19" spans="1:4" x14ac:dyDescent="0.25">
      <c r="A19" s="2" t="s">
        <v>15</v>
      </c>
      <c r="B19" s="2" t="s">
        <v>25</v>
      </c>
      <c r="C19" s="12" t="s">
        <v>45</v>
      </c>
      <c r="D19" s="2">
        <v>6170.5</v>
      </c>
    </row>
    <row r="20" spans="1:4" x14ac:dyDescent="0.25">
      <c r="A20" s="2" t="s">
        <v>15</v>
      </c>
      <c r="B20" s="2" t="s">
        <v>46</v>
      </c>
      <c r="C20" s="12" t="s">
        <v>47</v>
      </c>
      <c r="D20" s="2">
        <v>3800</v>
      </c>
    </row>
    <row r="21" spans="1:4" ht="15.75" x14ac:dyDescent="0.25">
      <c r="A21" s="3" t="s">
        <v>13</v>
      </c>
      <c r="B21" s="3" t="s">
        <v>13</v>
      </c>
      <c r="C21" s="13" t="s">
        <v>97</v>
      </c>
      <c r="D21" s="17">
        <f>SUM(D14:D20)</f>
        <v>19426.11</v>
      </c>
    </row>
    <row r="22" spans="1:4" x14ac:dyDescent="0.25">
      <c r="A22" s="2" t="s">
        <v>48</v>
      </c>
      <c r="B22" s="2" t="s">
        <v>49</v>
      </c>
      <c r="C22" s="12" t="s">
        <v>50</v>
      </c>
      <c r="D22" s="2">
        <v>2650</v>
      </c>
    </row>
    <row r="23" spans="1:4" x14ac:dyDescent="0.25">
      <c r="A23" s="2" t="s">
        <v>48</v>
      </c>
      <c r="B23" s="2" t="s">
        <v>51</v>
      </c>
      <c r="C23" s="12" t="s">
        <v>52</v>
      </c>
      <c r="D23" s="2">
        <v>1250</v>
      </c>
    </row>
    <row r="24" spans="1:4" x14ac:dyDescent="0.25">
      <c r="A24" s="2" t="s">
        <v>48</v>
      </c>
      <c r="B24" s="2" t="s">
        <v>53</v>
      </c>
      <c r="C24" s="12" t="s">
        <v>54</v>
      </c>
      <c r="D24" s="2">
        <v>7850</v>
      </c>
    </row>
    <row r="25" spans="1:4" x14ac:dyDescent="0.25">
      <c r="A25" s="2" t="s">
        <v>48</v>
      </c>
      <c r="B25" s="2" t="s">
        <v>55</v>
      </c>
      <c r="C25" s="12" t="s">
        <v>56</v>
      </c>
      <c r="D25" s="2">
        <v>1030</v>
      </c>
    </row>
    <row r="26" spans="1:4" x14ac:dyDescent="0.25">
      <c r="A26" s="2" t="s">
        <v>48</v>
      </c>
      <c r="B26" s="2" t="s">
        <v>57</v>
      </c>
      <c r="C26" s="12" t="s">
        <v>58</v>
      </c>
      <c r="D26" s="2">
        <v>1312.5</v>
      </c>
    </row>
    <row r="27" spans="1:4" x14ac:dyDescent="0.25">
      <c r="A27" s="2" t="s">
        <v>48</v>
      </c>
      <c r="B27" s="2" t="s">
        <v>59</v>
      </c>
      <c r="C27" s="12" t="s">
        <v>60</v>
      </c>
      <c r="D27" s="2">
        <v>235.52</v>
      </c>
    </row>
    <row r="28" spans="1:4" x14ac:dyDescent="0.25">
      <c r="A28" s="2" t="s">
        <v>48</v>
      </c>
      <c r="B28" s="2" t="s">
        <v>61</v>
      </c>
      <c r="C28" s="12" t="s">
        <v>62</v>
      </c>
      <c r="D28" s="2">
        <v>2125</v>
      </c>
    </row>
    <row r="29" spans="1:4" ht="15.75" x14ac:dyDescent="0.25">
      <c r="A29" s="3" t="s">
        <v>13</v>
      </c>
      <c r="B29" s="3" t="s">
        <v>13</v>
      </c>
      <c r="C29" s="13" t="s">
        <v>97</v>
      </c>
      <c r="D29" s="17">
        <f>SUM(D22:D28)</f>
        <v>16453.02</v>
      </c>
    </row>
    <row r="30" spans="1:4" x14ac:dyDescent="0.25">
      <c r="A30" s="2" t="s">
        <v>64</v>
      </c>
      <c r="B30" s="2" t="s">
        <v>65</v>
      </c>
      <c r="C30" s="12" t="s">
        <v>66</v>
      </c>
      <c r="D30" s="2">
        <v>2046.93</v>
      </c>
    </row>
    <row r="31" spans="1:4" ht="15.75" x14ac:dyDescent="0.25">
      <c r="A31" s="3" t="s">
        <v>13</v>
      </c>
      <c r="B31" s="3" t="s">
        <v>13</v>
      </c>
      <c r="C31" s="13" t="s">
        <v>97</v>
      </c>
      <c r="D31" s="17">
        <f>SUM(D30)</f>
        <v>2046.93</v>
      </c>
    </row>
    <row r="33" spans="1:4" x14ac:dyDescent="0.25">
      <c r="A33" s="5" t="s">
        <v>13</v>
      </c>
      <c r="B33" s="5" t="s">
        <v>13</v>
      </c>
      <c r="C33" s="16" t="s">
        <v>97</v>
      </c>
      <c r="D33" s="6">
        <f>D31+D29+D21+D13+D10</f>
        <v>61470.39</v>
      </c>
    </row>
    <row r="34" spans="1:4" x14ac:dyDescent="0.25">
      <c r="D34" t="s">
        <v>102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workbookViewId="0">
      <selection activeCell="B31" sqref="B31"/>
    </sheetView>
  </sheetViews>
  <sheetFormatPr defaultRowHeight="15" x14ac:dyDescent="0.25"/>
  <cols>
    <col min="1" max="1" width="25" customWidth="1"/>
    <col min="2" max="2" width="42" customWidth="1"/>
    <col min="3" max="3" width="11.85546875" customWidth="1"/>
    <col min="4" max="4" width="25" customWidth="1"/>
    <col min="5" max="5" width="5" hidden="1" customWidth="1"/>
  </cols>
  <sheetData>
    <row r="1" spans="1:5" ht="24.95" customHeight="1" x14ac:dyDescent="0.25">
      <c r="A1" s="7" t="s">
        <v>98</v>
      </c>
      <c r="B1" s="8"/>
      <c r="C1" s="8"/>
      <c r="D1" s="8"/>
      <c r="E1" s="8"/>
    </row>
    <row r="2" spans="1:5" ht="20.100000000000001" customHeight="1" x14ac:dyDescent="0.25">
      <c r="A2" s="9" t="s">
        <v>99</v>
      </c>
      <c r="B2" s="8"/>
      <c r="C2" s="8"/>
      <c r="D2" s="8"/>
      <c r="E2" s="8"/>
    </row>
    <row r="4" spans="1:5" x14ac:dyDescent="0.25">
      <c r="A4" s="1" t="s">
        <v>3</v>
      </c>
      <c r="B4" s="1" t="s">
        <v>4</v>
      </c>
      <c r="C4" s="1" t="s">
        <v>5</v>
      </c>
      <c r="D4" s="1" t="s">
        <v>6</v>
      </c>
      <c r="E4" t="s">
        <v>13</v>
      </c>
    </row>
    <row r="5" spans="1:5" ht="18.75" x14ac:dyDescent="0.25">
      <c r="A5" s="11" t="s">
        <v>69</v>
      </c>
      <c r="B5" s="8"/>
      <c r="C5" s="8"/>
      <c r="D5" s="8"/>
      <c r="E5" s="8"/>
    </row>
    <row r="6" spans="1:5" x14ac:dyDescent="0.25">
      <c r="A6" s="2" t="s">
        <v>8</v>
      </c>
      <c r="B6" s="2" t="s">
        <v>70</v>
      </c>
      <c r="C6" s="2" t="s">
        <v>71</v>
      </c>
      <c r="D6" s="2">
        <v>14444</v>
      </c>
      <c r="E6" t="s">
        <v>13</v>
      </c>
    </row>
    <row r="7" spans="1:5" x14ac:dyDescent="0.25">
      <c r="A7" s="2" t="s">
        <v>8</v>
      </c>
      <c r="B7" s="2" t="s">
        <v>70</v>
      </c>
      <c r="C7" s="2" t="s">
        <v>72</v>
      </c>
      <c r="D7" s="2">
        <v>8967.4</v>
      </c>
      <c r="E7" t="s">
        <v>13</v>
      </c>
    </row>
    <row r="8" spans="1:5" x14ac:dyDescent="0.25">
      <c r="A8" s="2" t="s">
        <v>8</v>
      </c>
      <c r="B8" s="2" t="s">
        <v>70</v>
      </c>
      <c r="C8" s="2" t="s">
        <v>73</v>
      </c>
      <c r="D8" s="2">
        <v>1379.6</v>
      </c>
      <c r="E8" t="s">
        <v>13</v>
      </c>
    </row>
    <row r="9" spans="1:5" x14ac:dyDescent="0.25">
      <c r="A9" s="2" t="s">
        <v>8</v>
      </c>
      <c r="B9" s="2" t="s">
        <v>70</v>
      </c>
      <c r="C9" s="2" t="s">
        <v>74</v>
      </c>
      <c r="D9" s="2">
        <v>3449</v>
      </c>
      <c r="E9" t="s">
        <v>13</v>
      </c>
    </row>
    <row r="10" spans="1:5" x14ac:dyDescent="0.25">
      <c r="A10" s="2" t="s">
        <v>8</v>
      </c>
      <c r="B10" s="2" t="s">
        <v>70</v>
      </c>
      <c r="C10" s="2" t="s">
        <v>75</v>
      </c>
      <c r="D10" s="2">
        <v>8622.5</v>
      </c>
      <c r="E10" t="s">
        <v>13</v>
      </c>
    </row>
    <row r="11" spans="1:5" x14ac:dyDescent="0.25">
      <c r="A11" s="2" t="s">
        <v>8</v>
      </c>
      <c r="B11" s="2" t="s">
        <v>70</v>
      </c>
      <c r="C11" s="2" t="s">
        <v>76</v>
      </c>
      <c r="D11" s="2">
        <v>6124.4</v>
      </c>
      <c r="E11" t="s">
        <v>13</v>
      </c>
    </row>
    <row r="12" spans="1:5" x14ac:dyDescent="0.25">
      <c r="A12" s="2" t="s">
        <v>8</v>
      </c>
      <c r="B12" s="2" t="s">
        <v>70</v>
      </c>
      <c r="C12" s="2" t="s">
        <v>77</v>
      </c>
      <c r="D12" s="2">
        <v>6593.36</v>
      </c>
      <c r="E12" t="s">
        <v>13</v>
      </c>
    </row>
    <row r="13" spans="1:5" x14ac:dyDescent="0.25">
      <c r="A13" s="2" t="s">
        <v>8</v>
      </c>
      <c r="B13" s="2" t="s">
        <v>70</v>
      </c>
      <c r="C13" s="2" t="s">
        <v>78</v>
      </c>
      <c r="D13" s="2">
        <v>12192</v>
      </c>
      <c r="E13" t="s">
        <v>13</v>
      </c>
    </row>
    <row r="14" spans="1:5" x14ac:dyDescent="0.25">
      <c r="A14" s="2" t="s">
        <v>8</v>
      </c>
      <c r="B14" s="2" t="s">
        <v>70</v>
      </c>
      <c r="C14" s="2" t="s">
        <v>79</v>
      </c>
      <c r="D14" s="2">
        <v>1164</v>
      </c>
      <c r="E14" t="s">
        <v>13</v>
      </c>
    </row>
    <row r="15" spans="1:5" x14ac:dyDescent="0.25">
      <c r="A15" s="2" t="s">
        <v>8</v>
      </c>
      <c r="B15" s="2" t="s">
        <v>70</v>
      </c>
      <c r="C15" s="2" t="s">
        <v>80</v>
      </c>
      <c r="D15" s="2">
        <v>13795</v>
      </c>
      <c r="E15" t="s">
        <v>13</v>
      </c>
    </row>
    <row r="16" spans="1:5" x14ac:dyDescent="0.25">
      <c r="A16" s="2" t="s">
        <v>8</v>
      </c>
      <c r="B16" s="2" t="s">
        <v>81</v>
      </c>
      <c r="C16" s="2" t="s">
        <v>82</v>
      </c>
      <c r="D16" s="2">
        <v>443.89</v>
      </c>
      <c r="E16" t="s">
        <v>13</v>
      </c>
    </row>
    <row r="17" spans="1:5" x14ac:dyDescent="0.25">
      <c r="A17" s="3" t="s">
        <v>13</v>
      </c>
      <c r="B17" s="3" t="s">
        <v>13</v>
      </c>
      <c r="C17" s="3" t="s">
        <v>14</v>
      </c>
      <c r="D17" s="4">
        <v>77175.150000000009</v>
      </c>
      <c r="E17" t="s">
        <v>13</v>
      </c>
    </row>
    <row r="18" spans="1:5" x14ac:dyDescent="0.25">
      <c r="A18" s="2" t="s">
        <v>15</v>
      </c>
      <c r="B18" s="2" t="s">
        <v>65</v>
      </c>
      <c r="C18" s="2" t="s">
        <v>83</v>
      </c>
      <c r="D18" s="2">
        <v>3352.55</v>
      </c>
      <c r="E18" t="s">
        <v>13</v>
      </c>
    </row>
    <row r="19" spans="1:5" x14ac:dyDescent="0.25">
      <c r="A19" s="2" t="s">
        <v>15</v>
      </c>
      <c r="B19" s="2" t="s">
        <v>84</v>
      </c>
      <c r="C19" s="2" t="s">
        <v>85</v>
      </c>
      <c r="D19" s="2">
        <v>17.920000000000002</v>
      </c>
      <c r="E19" t="s">
        <v>13</v>
      </c>
    </row>
    <row r="20" spans="1:5" x14ac:dyDescent="0.25">
      <c r="A20" s="2" t="s">
        <v>15</v>
      </c>
      <c r="B20" s="2" t="s">
        <v>39</v>
      </c>
      <c r="C20" s="2" t="s">
        <v>86</v>
      </c>
      <c r="D20" s="2">
        <v>446.56</v>
      </c>
      <c r="E20" t="s">
        <v>13</v>
      </c>
    </row>
    <row r="21" spans="1:5" x14ac:dyDescent="0.25">
      <c r="A21" s="2" t="s">
        <v>15</v>
      </c>
      <c r="B21" s="2" t="s">
        <v>25</v>
      </c>
      <c r="C21" s="2" t="s">
        <v>87</v>
      </c>
      <c r="D21" s="2">
        <v>1195.49</v>
      </c>
      <c r="E21" t="s">
        <v>13</v>
      </c>
    </row>
    <row r="22" spans="1:5" x14ac:dyDescent="0.25">
      <c r="A22" s="3" t="s">
        <v>13</v>
      </c>
      <c r="B22" s="3" t="s">
        <v>13</v>
      </c>
      <c r="C22" s="3" t="s">
        <v>18</v>
      </c>
      <c r="D22" s="4">
        <v>5012.5200000000004</v>
      </c>
      <c r="E22" t="s">
        <v>13</v>
      </c>
    </row>
    <row r="23" spans="1:5" x14ac:dyDescent="0.25">
      <c r="A23" s="2" t="s">
        <v>48</v>
      </c>
      <c r="B23" s="2" t="s">
        <v>65</v>
      </c>
      <c r="C23" s="2" t="s">
        <v>88</v>
      </c>
      <c r="D23" s="2">
        <v>591.72</v>
      </c>
      <c r="E23" t="s">
        <v>13</v>
      </c>
    </row>
    <row r="24" spans="1:5" x14ac:dyDescent="0.25">
      <c r="A24" s="2" t="s">
        <v>48</v>
      </c>
      <c r="B24" s="2" t="s">
        <v>84</v>
      </c>
      <c r="C24" s="2" t="s">
        <v>89</v>
      </c>
      <c r="D24" s="2">
        <v>154.62</v>
      </c>
      <c r="E24" t="s">
        <v>13</v>
      </c>
    </row>
    <row r="25" spans="1:5" x14ac:dyDescent="0.25">
      <c r="A25" s="2" t="s">
        <v>48</v>
      </c>
      <c r="B25" s="2" t="s">
        <v>59</v>
      </c>
      <c r="C25" s="2" t="s">
        <v>90</v>
      </c>
      <c r="D25" s="2">
        <v>235.52</v>
      </c>
      <c r="E25" t="s">
        <v>13</v>
      </c>
    </row>
    <row r="26" spans="1:5" x14ac:dyDescent="0.25">
      <c r="A26" s="3" t="s">
        <v>13</v>
      </c>
      <c r="B26" s="3" t="s">
        <v>13</v>
      </c>
      <c r="C26" s="3" t="s">
        <v>63</v>
      </c>
      <c r="D26" s="4">
        <v>981.86</v>
      </c>
      <c r="E26" t="s">
        <v>13</v>
      </c>
    </row>
    <row r="28" spans="1:5" x14ac:dyDescent="0.25">
      <c r="A28" s="5" t="s">
        <v>13</v>
      </c>
      <c r="B28" s="5" t="s">
        <v>13</v>
      </c>
      <c r="C28" s="5" t="s">
        <v>92</v>
      </c>
      <c r="D28" s="6">
        <v>83169.530000000013</v>
      </c>
      <c r="E28" t="s">
        <v>13</v>
      </c>
    </row>
    <row r="30" spans="1:5" ht="18.75" x14ac:dyDescent="0.25">
      <c r="A30" s="11" t="s">
        <v>94</v>
      </c>
      <c r="B30" s="8"/>
      <c r="C30" s="8"/>
      <c r="D30" s="8"/>
      <c r="E30" s="8"/>
    </row>
    <row r="32" spans="1:5" x14ac:dyDescent="0.25">
      <c r="A32" s="5" t="s">
        <v>13</v>
      </c>
      <c r="B32" s="5" t="s">
        <v>13</v>
      </c>
      <c r="C32" s="5" t="s">
        <v>93</v>
      </c>
      <c r="D32" s="6">
        <v>0</v>
      </c>
      <c r="E32" t="s">
        <v>13</v>
      </c>
    </row>
  </sheetData>
  <mergeCells count="4">
    <mergeCell ref="A30:E30"/>
    <mergeCell ref="A1:E1"/>
    <mergeCell ref="A2:E2"/>
    <mergeCell ref="A5:E5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 Geral</vt:lpstr>
      <vt:lpstr>ULTRA SEEDS</vt:lpstr>
      <vt:lpstr>UBS</vt:lpstr>
      <vt:lpstr>MUTUM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2025-09-05T17:00:15Z</dcterms:created>
  <dcterms:modified xsi:type="dcterms:W3CDTF">2025-09-05T17:40:46Z</dcterms:modified>
  <cp:category/>
</cp:coreProperties>
</file>