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omhelder-my.sharepoint.com/personal/d21120_academico_domhelder_edu_br/Documents/Estudos/Excel/Seção 3/"/>
    </mc:Choice>
  </mc:AlternateContent>
  <xr:revisionPtr revIDLastSave="181" documentId="11_AD4D361C20488DEA4E38A0A05C595B9A5BDEDD8E" xr6:coauthVersionLast="47" xr6:coauthVersionMax="47" xr10:uidLastSave="{B6B2809E-1CFB-4253-A38C-FAE24BEFE1DA}"/>
  <bookViews>
    <workbookView xWindow="14295" yWindow="0" windowWidth="14610" windowHeight="15585" activeTab="2" xr2:uid="{00000000-000D-0000-FFFF-FFFF00000000}"/>
  </bookViews>
  <sheets>
    <sheet name="RPA-Set2018" sheetId="1" r:id="rId1"/>
    <sheet name="RPA-Out2018" sheetId="3" r:id="rId2"/>
    <sheet name="RPA-Ano2018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D9" i="2" s="1"/>
  <c r="E7" i="2"/>
  <c r="F7" i="2"/>
  <c r="F9" i="2" s="1"/>
  <c r="C7" i="2"/>
  <c r="E9" i="2"/>
  <c r="C9" i="2"/>
  <c r="E10" i="3"/>
  <c r="G9" i="3"/>
  <c r="F9" i="3"/>
  <c r="H9" i="3" s="1"/>
  <c r="H8" i="3"/>
  <c r="G8" i="3"/>
  <c r="F8" i="3"/>
  <c r="G7" i="3"/>
  <c r="F7" i="3"/>
  <c r="H7" i="3" s="1"/>
  <c r="G6" i="3"/>
  <c r="F6" i="3"/>
  <c r="H6" i="3" s="1"/>
  <c r="G5" i="3"/>
  <c r="F5" i="3"/>
  <c r="F10" i="3" s="1"/>
  <c r="D6" i="2"/>
  <c r="E6" i="2"/>
  <c r="F6" i="2"/>
  <c r="C6" i="2"/>
  <c r="H6" i="1"/>
  <c r="H7" i="1"/>
  <c r="H8" i="1"/>
  <c r="H9" i="1"/>
  <c r="H5" i="1"/>
  <c r="G6" i="1"/>
  <c r="G7" i="1"/>
  <c r="G8" i="1"/>
  <c r="G9" i="1"/>
  <c r="G5" i="1"/>
  <c r="F6" i="1"/>
  <c r="F7" i="1"/>
  <c r="F8" i="1"/>
  <c r="F9" i="1"/>
  <c r="F5" i="1"/>
  <c r="E10" i="1"/>
  <c r="G10" i="3" l="1"/>
  <c r="H5" i="3"/>
  <c r="H10" i="3" s="1"/>
  <c r="H10" i="1"/>
  <c r="G10" i="1"/>
  <c r="F10" i="1"/>
</calcChain>
</file>

<file path=xl/sharedStrings.xml><?xml version="1.0" encoding="utf-8"?>
<sst xmlns="http://schemas.openxmlformats.org/spreadsheetml/2006/main" count="50" uniqueCount="30">
  <si>
    <t>RELATÓRIO DE PAGAMENTO DE RPG</t>
  </si>
  <si>
    <t>MÊS</t>
  </si>
  <si>
    <t>ANO</t>
  </si>
  <si>
    <t>Setembro</t>
  </si>
  <si>
    <t>DATA</t>
  </si>
  <si>
    <t>NOME</t>
  </si>
  <si>
    <t>CPF</t>
  </si>
  <si>
    <t>INSS
DESCONTADO</t>
  </si>
  <si>
    <t>INSS DA
EMPRESA</t>
  </si>
  <si>
    <t>Albert Einstein</t>
  </si>
  <si>
    <t>Thomas Edison</t>
  </si>
  <si>
    <t>George Lucas</t>
  </si>
  <si>
    <t>TOTAL DO PERÍODO</t>
  </si>
  <si>
    <t>Tabela de Alíquota do INSS</t>
  </si>
  <si>
    <t>Descontado do autônomo</t>
  </si>
  <si>
    <t>Contribuição da empresa</t>
  </si>
  <si>
    <t>VALOR DO
SERVIÇO</t>
  </si>
  <si>
    <t>VALOR LÍQUIDO
A PAGAR</t>
  </si>
  <si>
    <t xml:space="preserve"> </t>
  </si>
  <si>
    <t>RESUMO ANUAL DO PAGAMENTO DE RPA</t>
  </si>
  <si>
    <t>INSS DESCONTADO</t>
  </si>
  <si>
    <t>INSS DA EMPRESA</t>
  </si>
  <si>
    <t>...</t>
  </si>
  <si>
    <t>Outubro</t>
  </si>
  <si>
    <t>TOTAL</t>
  </si>
  <si>
    <t>VALOR DOS
SERVIÇOS</t>
  </si>
  <si>
    <t>VALOR LÍQUIDO
PAGO</t>
  </si>
  <si>
    <t>Galileu Galilei</t>
  </si>
  <si>
    <t>Francis Bacon</t>
  </si>
  <si>
    <t>Isaac Newton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</si>
</sst>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&quot;-&quot;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5" tint="-0.499984740745262"/>
      <name val="Arial"/>
      <family val="2"/>
    </font>
    <font>
      <sz val="15"/>
      <color theme="9" tint="-0.499984740745262"/>
      <name val="Arial Black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49" fontId="1" fillId="0" borderId="1" xfId="0" applyNumberFormat="1" applyFont="1" applyBorder="1" applyAlignment="1">
      <alignment horizontal="left" vertical="center"/>
    </xf>
    <xf numFmtId="4" fontId="1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4" fontId="6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9" fontId="1" fillId="0" borderId="1" xfId="0" applyNumberFormat="1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 wrapText="1"/>
    </xf>
    <xf numFmtId="0" fontId="4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4" fontId="6" fillId="0" borderId="4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6"/>
  <sheetViews>
    <sheetView showGridLines="0" workbookViewId="0">
      <selection activeCell="H5" sqref="H5:H9"/>
    </sheetView>
  </sheetViews>
  <sheetFormatPr defaultRowHeight="24.75" customHeight="1" x14ac:dyDescent="0.25"/>
  <cols>
    <col min="1" max="1" width="9.140625" style="9"/>
    <col min="2" max="2" width="14.42578125" style="9" customWidth="1"/>
    <col min="3" max="3" width="16" style="9" customWidth="1"/>
    <col min="4" max="4" width="19.28515625" style="9" customWidth="1"/>
    <col min="5" max="5" width="15" style="9" customWidth="1"/>
    <col min="6" max="6" width="13.5703125" style="9" customWidth="1"/>
    <col min="7" max="7" width="12.28515625" style="9" customWidth="1"/>
    <col min="8" max="8" width="14.5703125" style="9" customWidth="1"/>
    <col min="9" max="16384" width="9.140625" style="9"/>
  </cols>
  <sheetData>
    <row r="2" spans="2:8" ht="24.75" customHeight="1" x14ac:dyDescent="0.25">
      <c r="B2" s="3" t="s">
        <v>0</v>
      </c>
      <c r="C2" s="3"/>
      <c r="D2" s="3"/>
      <c r="E2" s="3"/>
      <c r="F2" s="3"/>
      <c r="G2" s="7" t="s">
        <v>1</v>
      </c>
      <c r="H2" s="7" t="s">
        <v>2</v>
      </c>
    </row>
    <row r="3" spans="2:8" ht="24.75" customHeight="1" x14ac:dyDescent="0.25">
      <c r="B3" s="3"/>
      <c r="C3" s="3"/>
      <c r="D3" s="3"/>
      <c r="E3" s="3"/>
      <c r="F3" s="3"/>
      <c r="G3" s="8" t="s">
        <v>3</v>
      </c>
      <c r="H3" s="8">
        <v>2018</v>
      </c>
    </row>
    <row r="4" spans="2:8" ht="24.75" customHeight="1" x14ac:dyDescent="0.25">
      <c r="B4" s="4" t="s">
        <v>4</v>
      </c>
      <c r="C4" s="5" t="s">
        <v>5</v>
      </c>
      <c r="D4" s="5" t="s">
        <v>6</v>
      </c>
      <c r="E4" s="6" t="s">
        <v>16</v>
      </c>
      <c r="F4" s="6" t="s">
        <v>7</v>
      </c>
      <c r="G4" s="6" t="s">
        <v>8</v>
      </c>
      <c r="H4" s="6" t="s">
        <v>17</v>
      </c>
    </row>
    <row r="5" spans="2:8" ht="24.75" customHeight="1" x14ac:dyDescent="0.25">
      <c r="B5" s="1">
        <v>43344</v>
      </c>
      <c r="C5" s="10" t="s">
        <v>9</v>
      </c>
      <c r="D5" s="2">
        <v>12357689000</v>
      </c>
      <c r="E5" s="11">
        <v>1200</v>
      </c>
      <c r="F5" s="11">
        <f>E5*D$13</f>
        <v>132</v>
      </c>
      <c r="G5" s="11">
        <f>E5*D$14</f>
        <v>240</v>
      </c>
      <c r="H5" s="11">
        <f>E5-F5</f>
        <v>1068</v>
      </c>
    </row>
    <row r="6" spans="2:8" ht="24.75" customHeight="1" x14ac:dyDescent="0.25">
      <c r="B6" s="1">
        <v>43344</v>
      </c>
      <c r="C6" s="10" t="s">
        <v>10</v>
      </c>
      <c r="D6" s="2">
        <v>89012346956</v>
      </c>
      <c r="E6" s="11">
        <v>955</v>
      </c>
      <c r="F6" s="11">
        <f>E6*D$13</f>
        <v>105.05</v>
      </c>
      <c r="G6" s="11">
        <f t="shared" ref="G6:G9" si="0">E6*D$14</f>
        <v>191</v>
      </c>
      <c r="H6" s="11">
        <f t="shared" ref="H6:H9" si="1">E6-F6</f>
        <v>849.95</v>
      </c>
    </row>
    <row r="7" spans="2:8" ht="24.75" customHeight="1" x14ac:dyDescent="0.25">
      <c r="B7" s="1">
        <v>43348</v>
      </c>
      <c r="C7" s="10" t="s">
        <v>11</v>
      </c>
      <c r="D7" s="2">
        <v>34567812389</v>
      </c>
      <c r="E7" s="11">
        <v>345</v>
      </c>
      <c r="F7" s="11">
        <f t="shared" ref="F6:F9" si="2">E7*D$13</f>
        <v>37.950000000000003</v>
      </c>
      <c r="G7" s="11">
        <f t="shared" si="0"/>
        <v>69</v>
      </c>
      <c r="H7" s="11">
        <f t="shared" si="1"/>
        <v>307.05</v>
      </c>
    </row>
    <row r="8" spans="2:8" ht="24.75" customHeight="1" x14ac:dyDescent="0.25">
      <c r="B8" s="1"/>
      <c r="C8" s="10"/>
      <c r="D8" s="2"/>
      <c r="E8" s="11"/>
      <c r="F8" s="11">
        <f t="shared" si="2"/>
        <v>0</v>
      </c>
      <c r="G8" s="11">
        <f t="shared" si="0"/>
        <v>0</v>
      </c>
      <c r="H8" s="11">
        <f t="shared" si="1"/>
        <v>0</v>
      </c>
    </row>
    <row r="9" spans="2:8" ht="24.75" customHeight="1" x14ac:dyDescent="0.25">
      <c r="B9" s="1"/>
      <c r="C9" s="10"/>
      <c r="D9" s="2"/>
      <c r="E9" s="11"/>
      <c r="F9" s="11">
        <f t="shared" si="2"/>
        <v>0</v>
      </c>
      <c r="G9" s="11">
        <f t="shared" si="0"/>
        <v>0</v>
      </c>
      <c r="H9" s="11">
        <f t="shared" si="1"/>
        <v>0</v>
      </c>
    </row>
    <row r="10" spans="2:8" ht="24.75" customHeight="1" x14ac:dyDescent="0.25">
      <c r="B10" s="12" t="s">
        <v>12</v>
      </c>
      <c r="C10" s="12"/>
      <c r="D10" s="12"/>
      <c r="E10" s="13">
        <f>SUM(E5:E9)</f>
        <v>2500</v>
      </c>
      <c r="F10" s="13">
        <f t="shared" ref="F10:H10" si="3">SUM(F5:F9)</f>
        <v>275</v>
      </c>
      <c r="G10" s="13">
        <f t="shared" si="3"/>
        <v>500</v>
      </c>
      <c r="H10" s="13">
        <f t="shared" si="3"/>
        <v>2225</v>
      </c>
    </row>
    <row r="12" spans="2:8" ht="24.75" customHeight="1" x14ac:dyDescent="0.25">
      <c r="B12" s="14" t="s">
        <v>13</v>
      </c>
      <c r="C12" s="14"/>
      <c r="D12" s="14"/>
    </row>
    <row r="13" spans="2:8" ht="24.75" customHeight="1" x14ac:dyDescent="0.25">
      <c r="B13" s="15" t="s">
        <v>14</v>
      </c>
      <c r="C13" s="15"/>
      <c r="D13" s="16">
        <v>0.11</v>
      </c>
    </row>
    <row r="14" spans="2:8" ht="24.75" customHeight="1" x14ac:dyDescent="0.25">
      <c r="B14" s="15" t="s">
        <v>15</v>
      </c>
      <c r="C14" s="15"/>
      <c r="D14" s="16">
        <v>0.2</v>
      </c>
    </row>
    <row r="16" spans="2:8" ht="24.75" customHeight="1" x14ac:dyDescent="0.25">
      <c r="F16" s="9" t="s">
        <v>18</v>
      </c>
    </row>
  </sheetData>
  <mergeCells count="3">
    <mergeCell ref="B2:F3"/>
    <mergeCell ref="B10:D10"/>
    <mergeCell ref="B12:D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93C1B-3BA8-4733-8ACF-38F0F42F40AB}">
  <dimension ref="B2:H16"/>
  <sheetViews>
    <sheetView showGridLines="0" workbookViewId="0">
      <selection activeCell="B5" sqref="B5:E7"/>
    </sheetView>
  </sheetViews>
  <sheetFormatPr defaultRowHeight="24.75" customHeight="1" x14ac:dyDescent="0.25"/>
  <cols>
    <col min="1" max="1" width="9.140625" style="9"/>
    <col min="2" max="2" width="14.42578125" style="9" customWidth="1"/>
    <col min="3" max="3" width="16" style="9" customWidth="1"/>
    <col min="4" max="4" width="19.28515625" style="9" customWidth="1"/>
    <col min="5" max="5" width="15" style="9" customWidth="1"/>
    <col min="6" max="6" width="13.5703125" style="9" customWidth="1"/>
    <col min="7" max="7" width="12.28515625" style="9" customWidth="1"/>
    <col min="8" max="8" width="14.5703125" style="9" customWidth="1"/>
    <col min="9" max="16384" width="9.140625" style="9"/>
  </cols>
  <sheetData>
    <row r="2" spans="2:8" ht="24.75" customHeight="1" x14ac:dyDescent="0.25">
      <c r="B2" s="3" t="s">
        <v>0</v>
      </c>
      <c r="C2" s="3"/>
      <c r="D2" s="3"/>
      <c r="E2" s="3"/>
      <c r="F2" s="3"/>
      <c r="G2" s="7" t="s">
        <v>1</v>
      </c>
      <c r="H2" s="7" t="s">
        <v>2</v>
      </c>
    </row>
    <row r="3" spans="2:8" ht="24.75" customHeight="1" x14ac:dyDescent="0.25">
      <c r="B3" s="3"/>
      <c r="C3" s="3"/>
      <c r="D3" s="3"/>
      <c r="E3" s="3"/>
      <c r="F3" s="3"/>
      <c r="G3" s="8" t="s">
        <v>23</v>
      </c>
      <c r="H3" s="8">
        <v>2018</v>
      </c>
    </row>
    <row r="4" spans="2:8" ht="24.75" customHeight="1" x14ac:dyDescent="0.25">
      <c r="B4" s="4" t="s">
        <v>4</v>
      </c>
      <c r="C4" s="5" t="s">
        <v>5</v>
      </c>
      <c r="D4" s="5" t="s">
        <v>6</v>
      </c>
      <c r="E4" s="6" t="s">
        <v>16</v>
      </c>
      <c r="F4" s="6" t="s">
        <v>7</v>
      </c>
      <c r="G4" s="6" t="s">
        <v>8</v>
      </c>
      <c r="H4" s="6" t="s">
        <v>17</v>
      </c>
    </row>
    <row r="5" spans="2:8" ht="24.75" customHeight="1" x14ac:dyDescent="0.25">
      <c r="B5" s="1">
        <v>43378</v>
      </c>
      <c r="C5" s="10" t="s">
        <v>27</v>
      </c>
      <c r="D5" s="2">
        <v>9876543212</v>
      </c>
      <c r="E5" s="11">
        <v>800</v>
      </c>
      <c r="F5" s="11">
        <f>E5*D$13</f>
        <v>88</v>
      </c>
      <c r="G5" s="11">
        <f>E5*D$14</f>
        <v>160</v>
      </c>
      <c r="H5" s="11">
        <f>E5-F5</f>
        <v>712</v>
      </c>
    </row>
    <row r="6" spans="2:8" ht="24.75" customHeight="1" x14ac:dyDescent="0.25">
      <c r="B6" s="1">
        <v>43384</v>
      </c>
      <c r="C6" s="10" t="s">
        <v>28</v>
      </c>
      <c r="D6" s="2">
        <v>13579134689</v>
      </c>
      <c r="E6" s="11">
        <v>250</v>
      </c>
      <c r="F6" s="11">
        <f>E6*D$13</f>
        <v>27.5</v>
      </c>
      <c r="G6" s="11">
        <f t="shared" ref="G6:G9" si="0">E6*D$14</f>
        <v>50</v>
      </c>
      <c r="H6" s="11">
        <f t="shared" ref="H6:H9" si="1">E6-F6</f>
        <v>222.5</v>
      </c>
    </row>
    <row r="7" spans="2:8" ht="24.75" customHeight="1" x14ac:dyDescent="0.25">
      <c r="B7" s="1">
        <v>43390</v>
      </c>
      <c r="C7" s="10" t="s">
        <v>29</v>
      </c>
      <c r="D7" s="2">
        <v>34215675623</v>
      </c>
      <c r="E7" s="11">
        <v>1345</v>
      </c>
      <c r="F7" s="11">
        <f t="shared" ref="F7:F9" si="2">E7*D$13</f>
        <v>147.94999999999999</v>
      </c>
      <c r="G7" s="11">
        <f t="shared" si="0"/>
        <v>269</v>
      </c>
      <c r="H7" s="11">
        <f t="shared" si="1"/>
        <v>1197.05</v>
      </c>
    </row>
    <row r="8" spans="2:8" ht="24.75" customHeight="1" x14ac:dyDescent="0.25">
      <c r="B8" s="1"/>
      <c r="C8" s="10"/>
      <c r="D8" s="2"/>
      <c r="E8" s="11"/>
      <c r="F8" s="11">
        <f t="shared" si="2"/>
        <v>0</v>
      </c>
      <c r="G8" s="11">
        <f t="shared" si="0"/>
        <v>0</v>
      </c>
      <c r="H8" s="11">
        <f t="shared" si="1"/>
        <v>0</v>
      </c>
    </row>
    <row r="9" spans="2:8" ht="24.75" customHeight="1" x14ac:dyDescent="0.25">
      <c r="B9" s="1"/>
      <c r="C9" s="10"/>
      <c r="D9" s="2"/>
      <c r="E9" s="11"/>
      <c r="F9" s="11">
        <f t="shared" si="2"/>
        <v>0</v>
      </c>
      <c r="G9" s="11">
        <f t="shared" si="0"/>
        <v>0</v>
      </c>
      <c r="H9" s="11">
        <f t="shared" si="1"/>
        <v>0</v>
      </c>
    </row>
    <row r="10" spans="2:8" ht="24.75" customHeight="1" x14ac:dyDescent="0.25">
      <c r="B10" s="12" t="s">
        <v>12</v>
      </c>
      <c r="C10" s="12"/>
      <c r="D10" s="12"/>
      <c r="E10" s="13">
        <f>SUM(E5:E9)</f>
        <v>2395</v>
      </c>
      <c r="F10" s="13">
        <f t="shared" ref="F10:H10" si="3">SUM(F5:F9)</f>
        <v>263.45</v>
      </c>
      <c r="G10" s="13">
        <f t="shared" si="3"/>
        <v>479</v>
      </c>
      <c r="H10" s="13">
        <f t="shared" si="3"/>
        <v>2131.5500000000002</v>
      </c>
    </row>
    <row r="12" spans="2:8" ht="24.75" customHeight="1" x14ac:dyDescent="0.25">
      <c r="B12" s="14" t="s">
        <v>13</v>
      </c>
      <c r="C12" s="14"/>
      <c r="D12" s="14"/>
    </row>
    <row r="13" spans="2:8" ht="24.75" customHeight="1" x14ac:dyDescent="0.25">
      <c r="B13" s="15" t="s">
        <v>14</v>
      </c>
      <c r="C13" s="15"/>
      <c r="D13" s="16">
        <v>0.11</v>
      </c>
    </row>
    <row r="14" spans="2:8" ht="24.75" customHeight="1" x14ac:dyDescent="0.25">
      <c r="B14" s="15" t="s">
        <v>15</v>
      </c>
      <c r="C14" s="15"/>
      <c r="D14" s="16">
        <v>0.2</v>
      </c>
    </row>
    <row r="16" spans="2:8" ht="24.75" customHeight="1" x14ac:dyDescent="0.25">
      <c r="F16" s="9" t="s">
        <v>18</v>
      </c>
    </row>
  </sheetData>
  <mergeCells count="3">
    <mergeCell ref="B2:F3"/>
    <mergeCell ref="B10:D10"/>
    <mergeCell ref="B12:D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403AB-97EB-4EAC-8E0F-B048C6A0D04F}">
  <dimension ref="B2:F9"/>
  <sheetViews>
    <sheetView showGridLines="0" tabSelected="1" workbookViewId="0">
      <selection activeCell="F13" sqref="F13"/>
    </sheetView>
  </sheetViews>
  <sheetFormatPr defaultRowHeight="24" customHeight="1" x14ac:dyDescent="0.25"/>
  <cols>
    <col min="1" max="1" width="9.140625" style="9"/>
    <col min="2" max="2" width="13.85546875" style="9" customWidth="1"/>
    <col min="3" max="3" width="24.140625" style="9" customWidth="1"/>
    <col min="4" max="4" width="21.140625" style="9" customWidth="1"/>
    <col min="5" max="5" width="20.140625" style="9" customWidth="1"/>
    <col min="6" max="6" width="22.7109375" style="9" customWidth="1"/>
    <col min="7" max="16384" width="9.140625" style="9"/>
  </cols>
  <sheetData>
    <row r="2" spans="2:6" ht="24" customHeight="1" x14ac:dyDescent="0.25">
      <c r="B2" s="21" t="s">
        <v>19</v>
      </c>
      <c r="C2" s="21"/>
      <c r="D2" s="21"/>
      <c r="E2" s="21"/>
      <c r="F2" s="22" t="s">
        <v>2</v>
      </c>
    </row>
    <row r="3" spans="2:6" ht="24" customHeight="1" x14ac:dyDescent="0.25">
      <c r="B3" s="21"/>
      <c r="C3" s="21"/>
      <c r="D3" s="21"/>
      <c r="E3" s="21"/>
      <c r="F3" s="23">
        <v>2018</v>
      </c>
    </row>
    <row r="4" spans="2:6" ht="36" customHeight="1" x14ac:dyDescent="0.25">
      <c r="B4" s="18" t="s">
        <v>1</v>
      </c>
      <c r="C4" s="20" t="s">
        <v>25</v>
      </c>
      <c r="D4" s="19" t="s">
        <v>20</v>
      </c>
      <c r="E4" s="19" t="s">
        <v>21</v>
      </c>
      <c r="F4" s="20" t="s">
        <v>26</v>
      </c>
    </row>
    <row r="5" spans="2:6" ht="24" customHeight="1" x14ac:dyDescent="0.25">
      <c r="B5" s="17" t="s">
        <v>22</v>
      </c>
      <c r="C5" s="24"/>
      <c r="D5" s="24"/>
      <c r="E5" s="24"/>
      <c r="F5" s="24"/>
    </row>
    <row r="6" spans="2:6" ht="24" customHeight="1" x14ac:dyDescent="0.25">
      <c r="B6" s="17" t="s">
        <v>3</v>
      </c>
      <c r="C6" s="24">
        <f>'RPA-Set2018'!E10</f>
        <v>2500</v>
      </c>
      <c r="D6" s="24">
        <f>'RPA-Set2018'!F10</f>
        <v>275</v>
      </c>
      <c r="E6" s="24">
        <f>'RPA-Set2018'!G10</f>
        <v>500</v>
      </c>
      <c r="F6" s="24">
        <f>'RPA-Set2018'!H10</f>
        <v>2225</v>
      </c>
    </row>
    <row r="7" spans="2:6" ht="24" customHeight="1" x14ac:dyDescent="0.25">
      <c r="B7" s="17" t="s">
        <v>23</v>
      </c>
      <c r="C7" s="24">
        <f>'RPA-Out2018'!E10</f>
        <v>2395</v>
      </c>
      <c r="D7" s="24">
        <f>'RPA-Out2018'!F10</f>
        <v>263.45</v>
      </c>
      <c r="E7" s="24">
        <f>'RPA-Out2018'!G10</f>
        <v>479</v>
      </c>
      <c r="F7" s="24">
        <f>'RPA-Out2018'!H10</f>
        <v>2131.5500000000002</v>
      </c>
    </row>
    <row r="8" spans="2:6" ht="24" customHeight="1" x14ac:dyDescent="0.25">
      <c r="B8" s="17" t="s">
        <v>22</v>
      </c>
      <c r="C8" s="24"/>
      <c r="D8" s="24"/>
      <c r="E8" s="24"/>
      <c r="F8" s="24"/>
    </row>
    <row r="9" spans="2:6" ht="24" customHeight="1" x14ac:dyDescent="0.25">
      <c r="B9" s="18" t="s">
        <v>24</v>
      </c>
      <c r="C9" s="25">
        <f>SUM(C5:C8)</f>
        <v>4895</v>
      </c>
      <c r="D9" s="25">
        <f t="shared" ref="D9:F9" si="0">SUM(D5:D8)</f>
        <v>538.45000000000005</v>
      </c>
      <c r="E9" s="25">
        <f t="shared" si="0"/>
        <v>979</v>
      </c>
      <c r="F9" s="25">
        <f t="shared" si="0"/>
        <v>4356.55</v>
      </c>
    </row>
  </sheetData>
  <mergeCells count="1">
    <mergeCell ref="B2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RPA-Set2018</vt:lpstr>
      <vt:lpstr>RPA-Out2018</vt:lpstr>
      <vt:lpstr>RPA-Ano2018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Araújo</dc:creator>
  <cp:lastModifiedBy>FELIPE GURGEL ARAÚJO</cp:lastModifiedBy>
  <dcterms:created xsi:type="dcterms:W3CDTF">2015-06-05T18:19:34Z</dcterms:created>
  <dcterms:modified xsi:type="dcterms:W3CDTF">2024-11-11T00:33:56Z</dcterms:modified>
</cp:coreProperties>
</file>