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a631587986ce8df/Documentos/VS Code/Python/"/>
    </mc:Choice>
  </mc:AlternateContent>
  <xr:revisionPtr revIDLastSave="66" documentId="11_52081F223B99968E8B0C64F8D3C0A1FAF93ED6AD" xr6:coauthVersionLast="47" xr6:coauthVersionMax="47" xr10:uidLastSave="{B7A8F33B-362B-4F5D-B3C7-E7472680493A}"/>
  <bookViews>
    <workbookView xWindow="-98" yWindow="-98" windowWidth="20715" windowHeight="1315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7" l="1"/>
  <c r="E17" i="7"/>
  <c r="F17" i="7"/>
  <c r="D17" i="7"/>
  <c r="C17" i="7"/>
  <c r="B17" i="7"/>
</calcChain>
</file>

<file path=xl/sharedStrings.xml><?xml version="1.0" encoding="utf-8"?>
<sst xmlns="http://schemas.openxmlformats.org/spreadsheetml/2006/main" count="191" uniqueCount="52">
  <si>
    <t>Especie</t>
  </si>
  <si>
    <t>Carpintero</t>
  </si>
  <si>
    <t>Cometocino</t>
  </si>
  <si>
    <t>Concón</t>
  </si>
  <si>
    <t>Diucón</t>
  </si>
  <si>
    <t>Guiña</t>
  </si>
  <si>
    <t>Hued hued</t>
  </si>
  <si>
    <t>Jabali</t>
  </si>
  <si>
    <t>Liebre</t>
  </si>
  <si>
    <t>Perro</t>
  </si>
  <si>
    <t>Peuquito</t>
  </si>
  <si>
    <t>Puma</t>
  </si>
  <si>
    <t>Rayadito</t>
  </si>
  <si>
    <t>Traro</t>
  </si>
  <si>
    <t>Zorro culpeo</t>
  </si>
  <si>
    <t>Zorzal</t>
  </si>
  <si>
    <t>Araucarias</t>
  </si>
  <si>
    <t>CoRaTe</t>
  </si>
  <si>
    <t>CoRaTe Quebrada</t>
  </si>
  <si>
    <t>Lenga</t>
  </si>
  <si>
    <t>Lenga - Pradera</t>
  </si>
  <si>
    <t>RoRaCo Renoval</t>
  </si>
  <si>
    <t>RoRaCo Río</t>
  </si>
  <si>
    <t>Santuario de anfibios</t>
  </si>
  <si>
    <t>CT_01</t>
  </si>
  <si>
    <t>CT_02</t>
  </si>
  <si>
    <t>CT_03</t>
  </si>
  <si>
    <t>CT_05</t>
  </si>
  <si>
    <t>CT_06</t>
  </si>
  <si>
    <t>CT_07</t>
  </si>
  <si>
    <t>CT_08</t>
  </si>
  <si>
    <t>CT_09</t>
  </si>
  <si>
    <t>CT_10</t>
  </si>
  <si>
    <t>CT_11</t>
  </si>
  <si>
    <t>CT_12</t>
  </si>
  <si>
    <t>CT_13</t>
  </si>
  <si>
    <t>CT_16</t>
  </si>
  <si>
    <t>Percentage</t>
  </si>
  <si>
    <t>X</t>
  </si>
  <si>
    <t>Total_pictures</t>
  </si>
  <si>
    <t>Total_animal_pictures</t>
  </si>
  <si>
    <t>Total_person_pictures</t>
  </si>
  <si>
    <t>Percentage_animal_pictures</t>
  </si>
  <si>
    <t>Percentage_Animal_and_person_pictures</t>
  </si>
  <si>
    <t>ID_CamaraTrampa</t>
  </si>
  <si>
    <t>CT_14</t>
  </si>
  <si>
    <t>CT_17</t>
  </si>
  <si>
    <t>Total</t>
  </si>
  <si>
    <t>2022</t>
  </si>
  <si>
    <t>2023</t>
  </si>
  <si>
    <t>2024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</si>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</sst>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9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0" borderId="2" xfId="0" applyFont="1" applyBorder="1" applyAlignment="1">
      <alignment horizontal="center" vertical="top"/>
    </xf>
    <xf numFmtId="1" fontId="0" fillId="0" borderId="3" xfId="0" applyNumberForma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8" xfId="0" applyFont="1" applyBorder="1"/>
    <xf numFmtId="0" fontId="0" fillId="0" borderId="9" xfId="0" applyBorder="1"/>
    <xf numFmtId="169" fontId="1" fillId="0" borderId="8" xfId="0" applyNumberFormat="1" applyFont="1" applyBorder="1"/>
    <xf numFmtId="0" fontId="0" fillId="0" borderId="3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</cellXfs>
  <cellStyles count="1">
    <cellStyle name="Normal" xfId="0" builtinId="0"/>
  </cellStyles>
  <dxfs count="23">
    <dxf>
      <numFmt numFmtId="169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BEB80-42A6-4F5F-82D1-CD35732F90E9}" name="Tabla2" displayName="Tabla2" ref="A1:D16" totalsRowShown="0" headerRowDxfId="5" headerRowBorderDxfId="11" tableBorderDxfId="12" totalsRowBorderDxfId="10">
  <autoFilter ref="A1:D16" xr:uid="{529BEB80-42A6-4F5F-82D1-CD35732F90E9}"/>
  <tableColumns count="4">
    <tableColumn id="1" xr3:uid="{BBBF6A71-BC98-49E6-B79C-01B2F578D665}" name="Especie" dataDxfId="9"/>
    <tableColumn id="2" xr3:uid="{3FC9173C-2437-4E36-8F5E-687D3F63EC50}" name="2022" dataDxfId="8"/>
    <tableColumn id="3" xr3:uid="{66419AC1-7292-42DC-BB5E-0F54B2B74630}" name="2023" dataDxfId="7"/>
    <tableColumn id="4" xr3:uid="{B68F66C9-3768-4AE8-8272-EFDE79BD9C21}" name="2024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1F0AB3-964C-459E-B3D1-6D51BBC92198}" name="Tabla3" displayName="Tabla3" ref="A1:B14" totalsRowShown="0" headerRowDxfId="2" headerRowBorderDxfId="3" tableBorderDxfId="4">
  <autoFilter ref="A1:B14" xr:uid="{D01F0AB3-964C-459E-B3D1-6D51BBC92198}"/>
  <tableColumns count="2">
    <tableColumn id="1" xr3:uid="{E84056FB-7720-48BC-8CB2-816F1E3578B1}" name="Especie" dataDxfId="1"/>
    <tableColumn id="2" xr3:uid="{1AF8D643-A5F9-41F9-A5E9-6B1DEBCA97B9}" name="Porcentaje" dataDxfId="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700E0-ABE2-41B6-A76E-9072834199D3}" name="Tabla1" displayName="Tabla1" ref="A1:F17" totalsRowShown="0" headerRowDxfId="13" headerRowBorderDxfId="21" tableBorderDxfId="22" totalsRowBorderDxfId="20">
  <autoFilter ref="A1:F17" xr:uid="{BCC700E0-ABE2-41B6-A76E-9072834199D3}"/>
  <tableColumns count="6">
    <tableColumn id="1" xr3:uid="{D28925C8-93B7-417E-9D2C-DBFC94E69933}" name="ID_CamaraTrampa" dataDxfId="19"/>
    <tableColumn id="2" xr3:uid="{FEC7B254-DEA9-4724-BBE3-C662090785FC}" name="Total_pictures" dataDxfId="18"/>
    <tableColumn id="3" xr3:uid="{3716C9D5-9F66-493B-BBE5-87913F4ED485}" name="Total_animal_pictures" dataDxfId="17"/>
    <tableColumn id="4" xr3:uid="{C1C0C2BE-7B15-4502-A4E8-B75886453883}" name="Total_person_pictures" dataDxfId="16"/>
    <tableColumn id="5" xr3:uid="{FC99BC6C-4C66-4ABD-AE83-A32B90C2A2A3}" name="Percentage_animal_pictures" dataDxfId="15"/>
    <tableColumn id="6" xr3:uid="{9A8E0A18-00FB-438B-AE85-B528393C1E06}" name="Percentage_Animal_and_person_pictures" dataDxfId="1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E1" sqref="E1:E1048576"/>
    </sheetView>
  </sheetViews>
  <sheetFormatPr baseColWidth="10" defaultColWidth="9.06640625" defaultRowHeight="14.25" x14ac:dyDescent="0.45"/>
  <sheetData>
    <row r="1" spans="1:4" x14ac:dyDescent="0.45">
      <c r="A1" s="7" t="s">
        <v>0</v>
      </c>
      <c r="B1" s="8" t="s">
        <v>48</v>
      </c>
      <c r="C1" s="8" t="s">
        <v>49</v>
      </c>
      <c r="D1" s="9" t="s">
        <v>50</v>
      </c>
    </row>
    <row r="2" spans="1:4" x14ac:dyDescent="0.45">
      <c r="A2" s="5" t="s">
        <v>1</v>
      </c>
      <c r="B2" s="3">
        <v>0</v>
      </c>
      <c r="C2" s="3">
        <v>3</v>
      </c>
      <c r="D2" s="14">
        <v>0</v>
      </c>
    </row>
    <row r="3" spans="1:4" x14ac:dyDescent="0.45">
      <c r="A3" s="5" t="s">
        <v>2</v>
      </c>
      <c r="B3" s="3">
        <v>0</v>
      </c>
      <c r="C3" s="3">
        <v>1</v>
      </c>
      <c r="D3" s="14">
        <v>0</v>
      </c>
    </row>
    <row r="4" spans="1:4" x14ac:dyDescent="0.45">
      <c r="A4" s="5" t="s">
        <v>3</v>
      </c>
      <c r="B4" s="3">
        <v>0</v>
      </c>
      <c r="C4" s="3">
        <v>1</v>
      </c>
      <c r="D4" s="14">
        <v>0</v>
      </c>
    </row>
    <row r="5" spans="1:4" x14ac:dyDescent="0.45">
      <c r="A5" s="5" t="s">
        <v>4</v>
      </c>
      <c r="B5" s="3">
        <v>0</v>
      </c>
      <c r="C5" s="3">
        <v>1</v>
      </c>
      <c r="D5" s="14">
        <v>0</v>
      </c>
    </row>
    <row r="6" spans="1:4" x14ac:dyDescent="0.45">
      <c r="A6" s="5" t="s">
        <v>5</v>
      </c>
      <c r="B6" s="3">
        <v>4</v>
      </c>
      <c r="C6" s="3">
        <v>1</v>
      </c>
      <c r="D6" s="14">
        <v>0</v>
      </c>
    </row>
    <row r="7" spans="1:4" x14ac:dyDescent="0.45">
      <c r="A7" s="5" t="s">
        <v>6</v>
      </c>
      <c r="B7" s="3">
        <v>1</v>
      </c>
      <c r="C7" s="3">
        <v>0</v>
      </c>
      <c r="D7" s="14">
        <v>0</v>
      </c>
    </row>
    <row r="8" spans="1:4" x14ac:dyDescent="0.45">
      <c r="A8" s="5" t="s">
        <v>7</v>
      </c>
      <c r="B8" s="3">
        <v>8</v>
      </c>
      <c r="C8" s="3">
        <v>101</v>
      </c>
      <c r="D8" s="14">
        <v>5</v>
      </c>
    </row>
    <row r="9" spans="1:4" x14ac:dyDescent="0.45">
      <c r="A9" s="5" t="s">
        <v>8</v>
      </c>
      <c r="B9" s="3">
        <v>42</v>
      </c>
      <c r="C9" s="3">
        <v>16</v>
      </c>
      <c r="D9" s="14">
        <v>0</v>
      </c>
    </row>
    <row r="10" spans="1:4" x14ac:dyDescent="0.45">
      <c r="A10" s="5" t="s">
        <v>9</v>
      </c>
      <c r="B10" s="3">
        <v>48</v>
      </c>
      <c r="C10" s="3">
        <v>67</v>
      </c>
      <c r="D10" s="14">
        <v>3</v>
      </c>
    </row>
    <row r="11" spans="1:4" x14ac:dyDescent="0.45">
      <c r="A11" s="5" t="s">
        <v>10</v>
      </c>
      <c r="B11" s="3">
        <v>0</v>
      </c>
      <c r="C11" s="3">
        <v>2</v>
      </c>
      <c r="D11" s="14">
        <v>0</v>
      </c>
    </row>
    <row r="12" spans="1:4" x14ac:dyDescent="0.45">
      <c r="A12" s="5" t="s">
        <v>11</v>
      </c>
      <c r="B12" s="3">
        <v>11</v>
      </c>
      <c r="C12" s="3">
        <v>5</v>
      </c>
      <c r="D12" s="14">
        <v>1</v>
      </c>
    </row>
    <row r="13" spans="1:4" x14ac:dyDescent="0.45">
      <c r="A13" s="5" t="s">
        <v>12</v>
      </c>
      <c r="B13" s="3">
        <v>0</v>
      </c>
      <c r="C13" s="3">
        <v>1</v>
      </c>
      <c r="D13" s="14">
        <v>0</v>
      </c>
    </row>
    <row r="14" spans="1:4" x14ac:dyDescent="0.45">
      <c r="A14" s="5" t="s">
        <v>13</v>
      </c>
      <c r="B14" s="3">
        <v>0</v>
      </c>
      <c r="C14" s="3">
        <v>1</v>
      </c>
      <c r="D14" s="14">
        <v>0</v>
      </c>
    </row>
    <row r="15" spans="1:4" x14ac:dyDescent="0.45">
      <c r="A15" s="5" t="s">
        <v>14</v>
      </c>
      <c r="B15" s="3">
        <v>38</v>
      </c>
      <c r="C15" s="3">
        <v>65</v>
      </c>
      <c r="D15" s="14">
        <v>2</v>
      </c>
    </row>
    <row r="16" spans="1:4" x14ac:dyDescent="0.45">
      <c r="A16" s="15" t="s">
        <v>15</v>
      </c>
      <c r="B16" s="16">
        <v>2</v>
      </c>
      <c r="C16" s="16">
        <v>0</v>
      </c>
      <c r="D16" s="1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/>
  </sheetViews>
  <sheetFormatPr baseColWidth="10" defaultColWidth="9.06640625" defaultRowHeight="14.25" x14ac:dyDescent="0.45"/>
  <sheetData>
    <row r="1" spans="1:9" x14ac:dyDescent="0.4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4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0</v>
      </c>
    </row>
    <row r="3" spans="1:9" x14ac:dyDescent="0.45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4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4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45">
      <c r="A6" s="1" t="s">
        <v>5</v>
      </c>
      <c r="B6">
        <v>0</v>
      </c>
      <c r="C6">
        <v>2</v>
      </c>
      <c r="D6">
        <v>0</v>
      </c>
      <c r="E6">
        <v>0</v>
      </c>
      <c r="F6">
        <v>0</v>
      </c>
      <c r="G6">
        <v>1</v>
      </c>
      <c r="H6">
        <v>0</v>
      </c>
      <c r="I6">
        <v>2</v>
      </c>
    </row>
    <row r="7" spans="1:9" x14ac:dyDescent="0.4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45">
      <c r="A8" s="1" t="s">
        <v>7</v>
      </c>
      <c r="B8">
        <v>5</v>
      </c>
      <c r="C8">
        <v>7</v>
      </c>
      <c r="D8">
        <v>0</v>
      </c>
      <c r="E8">
        <v>4</v>
      </c>
      <c r="F8">
        <v>0</v>
      </c>
      <c r="G8">
        <v>51</v>
      </c>
      <c r="H8">
        <v>0</v>
      </c>
      <c r="I8">
        <v>47</v>
      </c>
    </row>
    <row r="9" spans="1:9" x14ac:dyDescent="0.45">
      <c r="A9" s="1" t="s">
        <v>8</v>
      </c>
      <c r="B9">
        <v>7</v>
      </c>
      <c r="C9">
        <v>6</v>
      </c>
      <c r="D9">
        <v>0</v>
      </c>
      <c r="E9">
        <v>19</v>
      </c>
      <c r="F9">
        <v>2</v>
      </c>
      <c r="G9">
        <v>20</v>
      </c>
      <c r="H9">
        <v>0</v>
      </c>
      <c r="I9">
        <v>4</v>
      </c>
    </row>
    <row r="10" spans="1:9" x14ac:dyDescent="0.45">
      <c r="A10" s="1" t="s">
        <v>9</v>
      </c>
      <c r="B10">
        <v>0</v>
      </c>
      <c r="C10">
        <v>5</v>
      </c>
      <c r="D10">
        <v>4</v>
      </c>
      <c r="E10">
        <v>6</v>
      </c>
      <c r="F10">
        <v>1</v>
      </c>
      <c r="G10">
        <v>52</v>
      </c>
      <c r="H10">
        <v>5</v>
      </c>
      <c r="I10">
        <v>45</v>
      </c>
    </row>
    <row r="11" spans="1:9" x14ac:dyDescent="0.45">
      <c r="A11" s="1" t="s">
        <v>10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45">
      <c r="A12" s="1" t="s">
        <v>11</v>
      </c>
      <c r="B12">
        <v>5</v>
      </c>
      <c r="C12">
        <v>3</v>
      </c>
      <c r="D12">
        <v>0</v>
      </c>
      <c r="E12">
        <v>4</v>
      </c>
      <c r="F12">
        <v>0</v>
      </c>
      <c r="G12">
        <v>3</v>
      </c>
      <c r="H12">
        <v>0</v>
      </c>
      <c r="I12">
        <v>2</v>
      </c>
    </row>
    <row r="13" spans="1:9" x14ac:dyDescent="0.45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9" x14ac:dyDescent="0.4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45">
      <c r="A15" s="1" t="s">
        <v>14</v>
      </c>
      <c r="B15">
        <v>22</v>
      </c>
      <c r="C15">
        <v>11</v>
      </c>
      <c r="D15">
        <v>0</v>
      </c>
      <c r="E15">
        <v>14</v>
      </c>
      <c r="F15">
        <v>0</v>
      </c>
      <c r="G15">
        <v>34</v>
      </c>
      <c r="H15">
        <v>0</v>
      </c>
      <c r="I15">
        <v>24</v>
      </c>
    </row>
    <row r="16" spans="1:9" x14ac:dyDescent="0.4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/>
  </sheetViews>
  <sheetFormatPr baseColWidth="10" defaultColWidth="9.06640625" defaultRowHeight="14.25" x14ac:dyDescent="0.45"/>
  <sheetData>
    <row r="1" spans="1:14" x14ac:dyDescent="0.45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45">
      <c r="A2" s="1" t="s">
        <v>1</v>
      </c>
      <c r="B2">
        <v>0</v>
      </c>
      <c r="C2">
        <v>0</v>
      </c>
      <c r="D2">
        <v>0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5">
      <c r="A3" s="1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5">
      <c r="A6" s="1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</row>
    <row r="7" spans="1:14" x14ac:dyDescent="0.4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5">
      <c r="A8" s="1" t="s">
        <v>7</v>
      </c>
      <c r="B8">
        <v>4</v>
      </c>
      <c r="C8">
        <v>0</v>
      </c>
      <c r="D8">
        <v>0</v>
      </c>
      <c r="E8">
        <v>18</v>
      </c>
      <c r="F8">
        <v>33</v>
      </c>
      <c r="G8">
        <v>22</v>
      </c>
      <c r="H8">
        <v>25</v>
      </c>
      <c r="I8">
        <v>5</v>
      </c>
      <c r="J8">
        <v>0</v>
      </c>
      <c r="K8">
        <v>4</v>
      </c>
      <c r="L8">
        <v>3</v>
      </c>
      <c r="M8">
        <v>0</v>
      </c>
      <c r="N8">
        <v>0</v>
      </c>
    </row>
    <row r="9" spans="1:14" x14ac:dyDescent="0.45">
      <c r="A9" s="1" t="s">
        <v>8</v>
      </c>
      <c r="B9">
        <v>16</v>
      </c>
      <c r="C9">
        <v>3</v>
      </c>
      <c r="D9">
        <v>0</v>
      </c>
      <c r="E9">
        <v>20</v>
      </c>
      <c r="F9">
        <v>0</v>
      </c>
      <c r="G9">
        <v>3</v>
      </c>
      <c r="H9">
        <v>1</v>
      </c>
      <c r="I9">
        <v>0</v>
      </c>
      <c r="J9">
        <v>7</v>
      </c>
      <c r="K9">
        <v>6</v>
      </c>
      <c r="L9">
        <v>0</v>
      </c>
      <c r="M9">
        <v>0</v>
      </c>
      <c r="N9">
        <v>2</v>
      </c>
    </row>
    <row r="10" spans="1:14" x14ac:dyDescent="0.45">
      <c r="A10" s="1" t="s">
        <v>9</v>
      </c>
      <c r="B10">
        <v>2</v>
      </c>
      <c r="C10">
        <v>4</v>
      </c>
      <c r="D10">
        <v>5</v>
      </c>
      <c r="E10">
        <v>39</v>
      </c>
      <c r="F10">
        <v>13</v>
      </c>
      <c r="G10">
        <v>13</v>
      </c>
      <c r="H10">
        <v>32</v>
      </c>
      <c r="I10">
        <v>0</v>
      </c>
      <c r="J10">
        <v>0</v>
      </c>
      <c r="K10">
        <v>5</v>
      </c>
      <c r="L10">
        <v>0</v>
      </c>
      <c r="M10">
        <v>4</v>
      </c>
      <c r="N10">
        <v>1</v>
      </c>
    </row>
    <row r="11" spans="1:14" x14ac:dyDescent="0.4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</row>
    <row r="12" spans="1:14" x14ac:dyDescent="0.45">
      <c r="A12" s="1" t="s">
        <v>11</v>
      </c>
      <c r="B12">
        <v>1</v>
      </c>
      <c r="C12">
        <v>3</v>
      </c>
      <c r="D12">
        <v>0</v>
      </c>
      <c r="E12">
        <v>2</v>
      </c>
      <c r="F12">
        <v>1</v>
      </c>
      <c r="G12">
        <v>0</v>
      </c>
      <c r="H12">
        <v>2</v>
      </c>
      <c r="I12">
        <v>0</v>
      </c>
      <c r="J12">
        <v>5</v>
      </c>
      <c r="K12">
        <v>3</v>
      </c>
      <c r="L12">
        <v>0</v>
      </c>
      <c r="M12">
        <v>0</v>
      </c>
      <c r="N12">
        <v>0</v>
      </c>
    </row>
    <row r="13" spans="1:14" x14ac:dyDescent="0.45">
      <c r="A13" s="1" t="s">
        <v>12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5">
      <c r="A14" s="1" t="s">
        <v>13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5">
      <c r="A15" s="1" t="s">
        <v>14</v>
      </c>
      <c r="B15">
        <v>5</v>
      </c>
      <c r="C15">
        <v>9</v>
      </c>
      <c r="D15">
        <v>0</v>
      </c>
      <c r="E15">
        <v>31</v>
      </c>
      <c r="F15">
        <v>3</v>
      </c>
      <c r="G15">
        <v>7</v>
      </c>
      <c r="H15">
        <v>17</v>
      </c>
      <c r="I15">
        <v>3</v>
      </c>
      <c r="J15">
        <v>19</v>
      </c>
      <c r="K15">
        <v>5</v>
      </c>
      <c r="L15">
        <v>6</v>
      </c>
      <c r="M15">
        <v>0</v>
      </c>
      <c r="N15">
        <v>0</v>
      </c>
    </row>
    <row r="16" spans="1:14" x14ac:dyDescent="0.4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tabSelected="1" workbookViewId="0">
      <selection activeCell="B1" sqref="B1"/>
    </sheetView>
  </sheetViews>
  <sheetFormatPr baseColWidth="10" defaultColWidth="9.06640625" defaultRowHeight="14.25" x14ac:dyDescent="0.45"/>
  <cols>
    <col min="1" max="1" width="12.9296875" customWidth="1"/>
    <col min="2" max="2" width="19.265625" customWidth="1"/>
  </cols>
  <sheetData>
    <row r="1" spans="1:2" x14ac:dyDescent="0.45">
      <c r="A1" s="7" t="s">
        <v>0</v>
      </c>
      <c r="B1" s="8" t="s">
        <v>51</v>
      </c>
    </row>
    <row r="2" spans="1:2" x14ac:dyDescent="0.45">
      <c r="A2" s="5" t="s">
        <v>1</v>
      </c>
      <c r="B2" s="2">
        <v>0.54794520547945202</v>
      </c>
    </row>
    <row r="3" spans="1:2" x14ac:dyDescent="0.45">
      <c r="A3" s="5" t="s">
        <v>3</v>
      </c>
      <c r="B3" s="2">
        <v>0.27397260273972601</v>
      </c>
    </row>
    <row r="4" spans="1:2" x14ac:dyDescent="0.45">
      <c r="A4" s="5" t="s">
        <v>4</v>
      </c>
      <c r="B4" s="2">
        <v>0.27397260273972601</v>
      </c>
    </row>
    <row r="5" spans="1:2" x14ac:dyDescent="0.45">
      <c r="A5" s="5" t="s">
        <v>5</v>
      </c>
      <c r="B5" s="2">
        <v>1.3698630136986301</v>
      </c>
    </row>
    <row r="6" spans="1:2" x14ac:dyDescent="0.45">
      <c r="A6" s="5" t="s">
        <v>6</v>
      </c>
      <c r="B6" s="2">
        <v>0.27397260273972601</v>
      </c>
    </row>
    <row r="7" spans="1:2" x14ac:dyDescent="0.45">
      <c r="A7" s="5" t="s">
        <v>7</v>
      </c>
      <c r="B7" s="2">
        <v>23.56164383561644</v>
      </c>
    </row>
    <row r="8" spans="1:2" x14ac:dyDescent="0.45">
      <c r="A8" s="5" t="s">
        <v>8</v>
      </c>
      <c r="B8" s="2">
        <v>15.890410958904109</v>
      </c>
    </row>
    <row r="9" spans="1:2" x14ac:dyDescent="0.45">
      <c r="A9" s="5" t="s">
        <v>9</v>
      </c>
      <c r="B9" s="2">
        <v>23.835616438356158</v>
      </c>
    </row>
    <row r="10" spans="1:2" x14ac:dyDescent="0.45">
      <c r="A10" s="5" t="s">
        <v>10</v>
      </c>
      <c r="B10" s="2">
        <v>0.54794520547945202</v>
      </c>
    </row>
    <row r="11" spans="1:2" x14ac:dyDescent="0.45">
      <c r="A11" s="5" t="s">
        <v>11</v>
      </c>
      <c r="B11" s="2">
        <v>4.6575342465753424</v>
      </c>
    </row>
    <row r="12" spans="1:2" x14ac:dyDescent="0.45">
      <c r="A12" s="5" t="s">
        <v>13</v>
      </c>
      <c r="B12" s="2">
        <v>0.27397260273972601</v>
      </c>
    </row>
    <row r="13" spans="1:2" x14ac:dyDescent="0.45">
      <c r="A13" s="5" t="s">
        <v>14</v>
      </c>
      <c r="B13" s="2">
        <v>27.94520547945206</v>
      </c>
    </row>
    <row r="14" spans="1:2" x14ac:dyDescent="0.45">
      <c r="A14" s="5" t="s">
        <v>15</v>
      </c>
      <c r="B14" s="2">
        <v>0.54794520547945202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/>
  </sheetViews>
  <sheetFormatPr baseColWidth="10" defaultColWidth="9.06640625" defaultRowHeight="14.25" x14ac:dyDescent="0.45"/>
  <sheetData>
    <row r="1" spans="1:9" x14ac:dyDescent="0.4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4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1.5267175572519081</v>
      </c>
      <c r="H2">
        <v>0</v>
      </c>
      <c r="I2">
        <v>0</v>
      </c>
    </row>
    <row r="3" spans="1:9" x14ac:dyDescent="0.4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0.90909090909090906</v>
      </c>
    </row>
    <row r="4" spans="1:9" x14ac:dyDescent="0.4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0.90909090909090906</v>
      </c>
    </row>
    <row r="5" spans="1:9" x14ac:dyDescent="0.45">
      <c r="A5" s="1" t="s">
        <v>5</v>
      </c>
      <c r="B5">
        <v>0</v>
      </c>
      <c r="C5">
        <v>6.0606060606060614</v>
      </c>
      <c r="D5">
        <v>0</v>
      </c>
      <c r="E5">
        <v>0</v>
      </c>
      <c r="F5">
        <v>0</v>
      </c>
      <c r="G5">
        <v>0.76335877862595414</v>
      </c>
      <c r="H5">
        <v>0</v>
      </c>
      <c r="I5">
        <v>1.8181818181818179</v>
      </c>
    </row>
    <row r="6" spans="1:9" x14ac:dyDescent="0.45">
      <c r="A6" s="1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0.90909090909090906</v>
      </c>
    </row>
    <row r="7" spans="1:9" x14ac:dyDescent="0.45">
      <c r="A7" s="1" t="s">
        <v>7</v>
      </c>
      <c r="B7">
        <v>9.7560975609756095</v>
      </c>
      <c r="C7">
        <v>18.18181818181818</v>
      </c>
      <c r="D7">
        <v>0</v>
      </c>
      <c r="E7">
        <v>9.3023255813953494</v>
      </c>
      <c r="F7">
        <v>0</v>
      </c>
      <c r="G7">
        <v>26.717557251908399</v>
      </c>
      <c r="H7">
        <v>0</v>
      </c>
      <c r="I7">
        <v>33.636363636363633</v>
      </c>
    </row>
    <row r="8" spans="1:9" x14ac:dyDescent="0.45">
      <c r="A8" s="1" t="s">
        <v>8</v>
      </c>
      <c r="B8">
        <v>21.95121951219512</v>
      </c>
      <c r="C8">
        <v>18.18181818181818</v>
      </c>
      <c r="D8">
        <v>0</v>
      </c>
      <c r="E8">
        <v>41.860465116279073</v>
      </c>
      <c r="F8">
        <v>100</v>
      </c>
      <c r="G8">
        <v>15.267175572519079</v>
      </c>
      <c r="H8">
        <v>0</v>
      </c>
      <c r="I8">
        <v>3.6363636363636358</v>
      </c>
    </row>
    <row r="9" spans="1:9" x14ac:dyDescent="0.45">
      <c r="A9" s="1" t="s">
        <v>9</v>
      </c>
      <c r="B9">
        <v>0</v>
      </c>
      <c r="C9">
        <v>15.15151515151515</v>
      </c>
      <c r="D9">
        <v>100</v>
      </c>
      <c r="E9">
        <v>9.3023255813953494</v>
      </c>
      <c r="F9">
        <v>0</v>
      </c>
      <c r="G9">
        <v>26.717557251908399</v>
      </c>
      <c r="H9">
        <v>100</v>
      </c>
      <c r="I9">
        <v>33.636363636363633</v>
      </c>
    </row>
    <row r="10" spans="1:9" x14ac:dyDescent="0.45">
      <c r="A10" s="1" t="s">
        <v>10</v>
      </c>
      <c r="B10">
        <v>4.8780487804878048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45">
      <c r="A11" s="1" t="s">
        <v>11</v>
      </c>
      <c r="B11">
        <v>12.195121951219511</v>
      </c>
      <c r="C11">
        <v>9.0909090909090917</v>
      </c>
      <c r="D11">
        <v>0</v>
      </c>
      <c r="E11">
        <v>9.3023255813953494</v>
      </c>
      <c r="F11">
        <v>0</v>
      </c>
      <c r="G11">
        <v>2.290076335877862</v>
      </c>
      <c r="H11">
        <v>0</v>
      </c>
      <c r="I11">
        <v>1.8181818181818179</v>
      </c>
    </row>
    <row r="12" spans="1:9" x14ac:dyDescent="0.45">
      <c r="A12" s="1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0.76335877862595414</v>
      </c>
      <c r="H12">
        <v>0</v>
      </c>
      <c r="I12">
        <v>0</v>
      </c>
    </row>
    <row r="13" spans="1:9" x14ac:dyDescent="0.45">
      <c r="A13" s="1" t="s">
        <v>14</v>
      </c>
      <c r="B13">
        <v>51.219512195121951</v>
      </c>
      <c r="C13">
        <v>33.333333333333329</v>
      </c>
      <c r="D13">
        <v>0</v>
      </c>
      <c r="E13">
        <v>30.232558139534881</v>
      </c>
      <c r="F13">
        <v>0</v>
      </c>
      <c r="G13">
        <v>25.954198473282439</v>
      </c>
      <c r="H13">
        <v>0</v>
      </c>
      <c r="I13">
        <v>20.90909090909091</v>
      </c>
    </row>
    <row r="14" spans="1:9" x14ac:dyDescent="0.45">
      <c r="A14" s="1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1.8181818181818179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/>
  </sheetViews>
  <sheetFormatPr baseColWidth="10" defaultColWidth="9.06640625" defaultRowHeight="14.25" x14ac:dyDescent="0.45"/>
  <sheetData>
    <row r="1" spans="1:10" x14ac:dyDescent="0.4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37</v>
      </c>
    </row>
    <row r="2" spans="1:10" x14ac:dyDescent="0.45">
      <c r="A2" s="1" t="s">
        <v>1</v>
      </c>
      <c r="G2" t="s">
        <v>38</v>
      </c>
      <c r="J2">
        <v>12.5</v>
      </c>
    </row>
    <row r="3" spans="1:10" x14ac:dyDescent="0.45">
      <c r="A3" s="1" t="s">
        <v>3</v>
      </c>
      <c r="I3" t="s">
        <v>38</v>
      </c>
      <c r="J3">
        <v>12.5</v>
      </c>
    </row>
    <row r="4" spans="1:10" x14ac:dyDescent="0.45">
      <c r="A4" s="1" t="s">
        <v>4</v>
      </c>
      <c r="I4" t="s">
        <v>38</v>
      </c>
      <c r="J4">
        <v>12.5</v>
      </c>
    </row>
    <row r="5" spans="1:10" x14ac:dyDescent="0.45">
      <c r="A5" s="1" t="s">
        <v>5</v>
      </c>
      <c r="C5" t="s">
        <v>38</v>
      </c>
      <c r="G5" t="s">
        <v>38</v>
      </c>
      <c r="I5" t="s">
        <v>38</v>
      </c>
      <c r="J5">
        <v>37.5</v>
      </c>
    </row>
    <row r="6" spans="1:10" x14ac:dyDescent="0.45">
      <c r="A6" s="1" t="s">
        <v>6</v>
      </c>
      <c r="I6" t="s">
        <v>38</v>
      </c>
      <c r="J6">
        <v>12.5</v>
      </c>
    </row>
    <row r="7" spans="1:10" x14ac:dyDescent="0.45">
      <c r="A7" s="1" t="s">
        <v>7</v>
      </c>
      <c r="B7" t="s">
        <v>38</v>
      </c>
      <c r="C7" t="s">
        <v>38</v>
      </c>
      <c r="E7" t="s">
        <v>38</v>
      </c>
      <c r="G7" t="s">
        <v>38</v>
      </c>
      <c r="I7" t="s">
        <v>38</v>
      </c>
      <c r="J7">
        <v>62.5</v>
      </c>
    </row>
    <row r="8" spans="1:10" x14ac:dyDescent="0.45">
      <c r="A8" s="1" t="s">
        <v>8</v>
      </c>
      <c r="B8" t="s">
        <v>38</v>
      </c>
      <c r="C8" t="s">
        <v>38</v>
      </c>
      <c r="E8" t="s">
        <v>38</v>
      </c>
      <c r="F8" t="s">
        <v>38</v>
      </c>
      <c r="G8" t="s">
        <v>38</v>
      </c>
      <c r="I8" t="s">
        <v>38</v>
      </c>
      <c r="J8">
        <v>75</v>
      </c>
    </row>
    <row r="9" spans="1:10" x14ac:dyDescent="0.45">
      <c r="A9" s="1" t="s">
        <v>9</v>
      </c>
      <c r="C9" t="s">
        <v>38</v>
      </c>
      <c r="D9" t="s">
        <v>38</v>
      </c>
      <c r="E9" t="s">
        <v>38</v>
      </c>
      <c r="G9" t="s">
        <v>38</v>
      </c>
      <c r="H9" t="s">
        <v>38</v>
      </c>
      <c r="I9" t="s">
        <v>38</v>
      </c>
      <c r="J9">
        <v>75</v>
      </c>
    </row>
    <row r="10" spans="1:10" x14ac:dyDescent="0.45">
      <c r="A10" s="1" t="s">
        <v>10</v>
      </c>
      <c r="B10" t="s">
        <v>38</v>
      </c>
      <c r="J10">
        <v>12.5</v>
      </c>
    </row>
    <row r="11" spans="1:10" x14ac:dyDescent="0.45">
      <c r="A11" s="1" t="s">
        <v>11</v>
      </c>
      <c r="B11" t="s">
        <v>38</v>
      </c>
      <c r="C11" t="s">
        <v>38</v>
      </c>
      <c r="E11" t="s">
        <v>38</v>
      </c>
      <c r="G11" t="s">
        <v>38</v>
      </c>
      <c r="I11" t="s">
        <v>38</v>
      </c>
      <c r="J11">
        <v>62.5</v>
      </c>
    </row>
    <row r="12" spans="1:10" x14ac:dyDescent="0.45">
      <c r="A12" s="1" t="s">
        <v>13</v>
      </c>
      <c r="G12" t="s">
        <v>38</v>
      </c>
      <c r="J12">
        <v>12.5</v>
      </c>
    </row>
    <row r="13" spans="1:10" x14ac:dyDescent="0.45">
      <c r="A13" s="1" t="s">
        <v>14</v>
      </c>
      <c r="B13" t="s">
        <v>38</v>
      </c>
      <c r="C13" t="s">
        <v>38</v>
      </c>
      <c r="E13" t="s">
        <v>38</v>
      </c>
      <c r="G13" t="s">
        <v>38</v>
      </c>
      <c r="I13" t="s">
        <v>38</v>
      </c>
      <c r="J13">
        <v>62.5</v>
      </c>
    </row>
    <row r="14" spans="1:10" x14ac:dyDescent="0.45">
      <c r="A14" s="1" t="s">
        <v>15</v>
      </c>
      <c r="I14" t="s">
        <v>38</v>
      </c>
      <c r="J14">
        <v>12.5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H20" sqref="H20"/>
    </sheetView>
  </sheetViews>
  <sheetFormatPr baseColWidth="10" defaultColWidth="9.06640625" defaultRowHeight="14.25" x14ac:dyDescent="0.45"/>
  <cols>
    <col min="1" max="1" width="17.46484375" customWidth="1"/>
    <col min="2" max="2" width="14.1328125" customWidth="1"/>
    <col min="3" max="3" width="20.53125" customWidth="1"/>
    <col min="4" max="4" width="20.73046875" customWidth="1"/>
    <col min="5" max="5" width="25.53125" customWidth="1"/>
    <col min="6" max="6" width="34.265625" customWidth="1"/>
  </cols>
  <sheetData>
    <row r="1" spans="1:6" x14ac:dyDescent="0.45">
      <c r="A1" s="7" t="s">
        <v>44</v>
      </c>
      <c r="B1" s="8" t="s">
        <v>39</v>
      </c>
      <c r="C1" s="8" t="s">
        <v>40</v>
      </c>
      <c r="D1" s="8" t="s">
        <v>41</v>
      </c>
      <c r="E1" s="8" t="s">
        <v>42</v>
      </c>
      <c r="F1" s="9" t="s">
        <v>43</v>
      </c>
    </row>
    <row r="2" spans="1:6" x14ac:dyDescent="0.45">
      <c r="A2" s="5" t="s">
        <v>24</v>
      </c>
      <c r="B2" s="3">
        <v>144</v>
      </c>
      <c r="C2" s="3">
        <v>55</v>
      </c>
      <c r="D2" s="3">
        <v>47</v>
      </c>
      <c r="E2" s="4">
        <v>38.194444444444443</v>
      </c>
      <c r="F2" s="6">
        <v>70.833333333333343</v>
      </c>
    </row>
    <row r="3" spans="1:6" x14ac:dyDescent="0.45">
      <c r="A3" s="5" t="s">
        <v>25</v>
      </c>
      <c r="B3" s="3">
        <v>412</v>
      </c>
      <c r="C3" s="3">
        <v>39</v>
      </c>
      <c r="D3" s="3">
        <v>77</v>
      </c>
      <c r="E3" s="4">
        <v>9.4660194174757279</v>
      </c>
      <c r="F3" s="6">
        <v>28.155339805825239</v>
      </c>
    </row>
    <row r="4" spans="1:6" x14ac:dyDescent="0.45">
      <c r="A4" s="5" t="s">
        <v>26</v>
      </c>
      <c r="B4" s="3">
        <v>123</v>
      </c>
      <c r="C4" s="3">
        <v>13</v>
      </c>
      <c r="D4" s="3">
        <v>91</v>
      </c>
      <c r="E4" s="4">
        <v>10.56910569105691</v>
      </c>
      <c r="F4" s="6">
        <v>84.552845528455293</v>
      </c>
    </row>
    <row r="5" spans="1:6" x14ac:dyDescent="0.45">
      <c r="A5" s="5" t="s">
        <v>27</v>
      </c>
      <c r="B5" s="3">
        <v>446</v>
      </c>
      <c r="C5" s="3">
        <v>233</v>
      </c>
      <c r="D5" s="3">
        <v>91</v>
      </c>
      <c r="E5" s="4">
        <v>52.242152466367713</v>
      </c>
      <c r="F5" s="6">
        <v>70.852017937219742</v>
      </c>
    </row>
    <row r="6" spans="1:6" x14ac:dyDescent="0.45">
      <c r="A6" s="5" t="s">
        <v>28</v>
      </c>
      <c r="B6" s="3">
        <v>4113</v>
      </c>
      <c r="C6" s="3">
        <v>112</v>
      </c>
      <c r="D6" s="3">
        <v>151</v>
      </c>
      <c r="E6" s="4">
        <v>2.723073182591782</v>
      </c>
      <c r="F6" s="6">
        <v>6.2484804279114998</v>
      </c>
    </row>
    <row r="7" spans="1:6" x14ac:dyDescent="0.45">
      <c r="A7" s="5" t="s">
        <v>29</v>
      </c>
      <c r="B7" s="3">
        <v>473</v>
      </c>
      <c r="C7" s="3">
        <v>271</v>
      </c>
      <c r="D7" s="3">
        <v>60</v>
      </c>
      <c r="E7" s="4">
        <v>57.293868921775903</v>
      </c>
      <c r="F7" s="6">
        <v>69.556025369978855</v>
      </c>
    </row>
    <row r="8" spans="1:6" x14ac:dyDescent="0.45">
      <c r="A8" s="5" t="s">
        <v>30</v>
      </c>
      <c r="B8" s="3">
        <v>1330</v>
      </c>
      <c r="C8" s="3">
        <v>309</v>
      </c>
      <c r="D8" s="3">
        <v>395</v>
      </c>
      <c r="E8" s="4">
        <v>23.233082706766911</v>
      </c>
      <c r="F8" s="6">
        <v>50.902255639097753</v>
      </c>
    </row>
    <row r="9" spans="1:6" x14ac:dyDescent="0.45">
      <c r="A9" s="5" t="s">
        <v>31</v>
      </c>
      <c r="B9" s="3">
        <v>2190</v>
      </c>
      <c r="C9" s="3">
        <v>36</v>
      </c>
      <c r="D9" s="3">
        <v>50</v>
      </c>
      <c r="E9" s="4">
        <v>1.6438356164383561</v>
      </c>
      <c r="F9" s="6">
        <v>3.926940639269406</v>
      </c>
    </row>
    <row r="10" spans="1:6" x14ac:dyDescent="0.45">
      <c r="A10" s="5" t="s">
        <v>32</v>
      </c>
      <c r="B10" s="3">
        <v>316</v>
      </c>
      <c r="C10" s="3">
        <v>70</v>
      </c>
      <c r="D10" s="3">
        <v>160</v>
      </c>
      <c r="E10" s="4">
        <v>22.151898734177209</v>
      </c>
      <c r="F10" s="6">
        <v>72.784810126582272</v>
      </c>
    </row>
    <row r="11" spans="1:6" x14ac:dyDescent="0.45">
      <c r="A11" s="5" t="s">
        <v>33</v>
      </c>
      <c r="B11" s="3">
        <v>386</v>
      </c>
      <c r="C11" s="3">
        <v>57</v>
      </c>
      <c r="D11" s="3">
        <v>121</v>
      </c>
      <c r="E11" s="4">
        <v>14.766839378238339</v>
      </c>
      <c r="F11" s="6">
        <v>46.1139896373057</v>
      </c>
    </row>
    <row r="12" spans="1:6" x14ac:dyDescent="0.45">
      <c r="A12" s="5" t="s">
        <v>34</v>
      </c>
      <c r="B12" s="3">
        <v>50</v>
      </c>
      <c r="C12" s="3">
        <v>19</v>
      </c>
      <c r="D12" s="3">
        <v>22</v>
      </c>
      <c r="E12" s="4">
        <v>38</v>
      </c>
      <c r="F12" s="6">
        <v>82</v>
      </c>
    </row>
    <row r="13" spans="1:6" x14ac:dyDescent="0.45">
      <c r="A13" s="5" t="s">
        <v>35</v>
      </c>
      <c r="B13" s="3">
        <v>24</v>
      </c>
      <c r="C13" s="3">
        <v>6</v>
      </c>
      <c r="D13" s="3">
        <v>18</v>
      </c>
      <c r="E13" s="4">
        <v>25</v>
      </c>
      <c r="F13" s="6">
        <v>100</v>
      </c>
    </row>
    <row r="14" spans="1:6" x14ac:dyDescent="0.45">
      <c r="A14" s="5" t="s">
        <v>45</v>
      </c>
      <c r="B14" s="3">
        <v>9</v>
      </c>
      <c r="C14" s="3">
        <v>0</v>
      </c>
      <c r="D14" s="3">
        <v>0</v>
      </c>
      <c r="E14" s="4">
        <v>0</v>
      </c>
      <c r="F14" s="6">
        <v>0</v>
      </c>
    </row>
    <row r="15" spans="1:6" x14ac:dyDescent="0.45">
      <c r="A15" s="5" t="s">
        <v>36</v>
      </c>
      <c r="B15" s="3">
        <v>400</v>
      </c>
      <c r="C15" s="3">
        <v>11</v>
      </c>
      <c r="D15" s="3">
        <v>47</v>
      </c>
      <c r="E15" s="4">
        <v>2.75</v>
      </c>
      <c r="F15" s="6">
        <v>14.5</v>
      </c>
    </row>
    <row r="16" spans="1:6" x14ac:dyDescent="0.45">
      <c r="A16" s="5" t="s">
        <v>46</v>
      </c>
      <c r="B16" s="3">
        <v>1760</v>
      </c>
      <c r="C16" s="3">
        <v>0</v>
      </c>
      <c r="D16" s="3">
        <v>352</v>
      </c>
      <c r="E16" s="4">
        <v>0</v>
      </c>
      <c r="F16" s="6">
        <v>20</v>
      </c>
    </row>
    <row r="17" spans="1:8" x14ac:dyDescent="0.45">
      <c r="A17" s="10" t="s">
        <v>47</v>
      </c>
      <c r="B17" s="11">
        <f>SUM(B2:B16)</f>
        <v>12176</v>
      </c>
      <c r="C17" s="11">
        <f>SUM(C2:C16)</f>
        <v>1231</v>
      </c>
      <c r="D17" s="11">
        <f>SUM(D2:D16)</f>
        <v>1682</v>
      </c>
      <c r="E17" s="13">
        <f>(Tabla1[[#This Row],[Total_animal_pictures]]*100)/Tabla1[[#This Row],[Total_pictures]]</f>
        <v>10.110052562417872</v>
      </c>
      <c r="F17" s="13">
        <f>((Tabla1[[#This Row],[Total_animal_pictures]]+Tabla1[[#This Row],[Total_person_pictures]])*100)/Tabla1[[#This Row],[Total_pictures]]</f>
        <v>23.924113009198422</v>
      </c>
    </row>
    <row r="19" spans="1:8" x14ac:dyDescent="0.45">
      <c r="H19" s="2">
        <f>100 - F17</f>
        <v>76.075886990801578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Guarda</cp:lastModifiedBy>
  <dcterms:created xsi:type="dcterms:W3CDTF">2024-04-23T19:12:50Z</dcterms:created>
  <dcterms:modified xsi:type="dcterms:W3CDTF">2024-04-23T21:00:01Z</dcterms:modified>
</cp:coreProperties>
</file>