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mj\Documents\GitHub\Mechatronics_EE\"/>
    </mc:Choice>
  </mc:AlternateContent>
  <bookViews>
    <workbookView xWindow="0" yWindow="2400" windowWidth="20490" windowHeight="7740" tabRatio="189"/>
  </bookViews>
  <sheets>
    <sheet name="Frames" sheetId="2" r:id="rId1"/>
    <sheet name="UART frame" sheetId="4" r:id="rId2"/>
    <sheet name="Revision History" sheetId="3" r:id="rId3"/>
  </sheets>
  <definedNames>
    <definedName name="_xlnm._FilterDatabase" localSheetId="0" hidden="1">Frames!$A$13:$K$90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9" i="2" l="1"/>
  <c r="H28" i="2" l="1"/>
  <c r="G15" i="2" l="1"/>
  <c r="H15" i="2" s="1"/>
  <c r="G16" i="2"/>
  <c r="H16" i="2" s="1"/>
  <c r="G17" i="2"/>
  <c r="H17" i="2" s="1"/>
  <c r="G18" i="2"/>
  <c r="H18" i="2" s="1"/>
  <c r="G14" i="2"/>
  <c r="H14" i="2" s="1"/>
  <c r="A19" i="2" l="1"/>
  <c r="A20" i="2" l="1"/>
  <c r="G19" i="2"/>
  <c r="H19" i="2" s="1"/>
  <c r="A21" i="2" l="1"/>
  <c r="G20" i="2"/>
  <c r="H20" i="2" s="1"/>
  <c r="A22" i="2" l="1"/>
  <c r="G21" i="2"/>
  <c r="H21" i="2" s="1"/>
  <c r="A23" i="2" l="1"/>
  <c r="G22" i="2"/>
  <c r="H22" i="2" s="1"/>
  <c r="A24" i="2" l="1"/>
  <c r="G23" i="2"/>
  <c r="H23" i="2" s="1"/>
  <c r="A25" i="2" l="1"/>
  <c r="G24" i="2"/>
  <c r="H24" i="2" s="1"/>
  <c r="A26" i="2" l="1"/>
  <c r="G25" i="2"/>
  <c r="H25" i="2" s="1"/>
  <c r="A27" i="2" l="1"/>
  <c r="G26" i="2"/>
  <c r="H26" i="2" s="1"/>
  <c r="A28" i="2" l="1"/>
  <c r="G27" i="2"/>
  <c r="H27" i="2" s="1"/>
  <c r="A29" i="2" l="1"/>
  <c r="G28" i="2"/>
  <c r="A30" i="2" l="1"/>
  <c r="G29" i="2"/>
  <c r="H29" i="2" s="1"/>
  <c r="A31" i="2" l="1"/>
  <c r="G30" i="2"/>
  <c r="H30" i="2" s="1"/>
  <c r="A32" i="2" l="1"/>
  <c r="G31" i="2"/>
  <c r="H31" i="2" s="1"/>
  <c r="A33" i="2" l="1"/>
  <c r="G32" i="2"/>
  <c r="H32" i="2" s="1"/>
  <c r="A34" i="2" l="1"/>
  <c r="G33" i="2"/>
  <c r="H33" i="2" s="1"/>
  <c r="A35" i="2" l="1"/>
  <c r="G34" i="2"/>
  <c r="H34" i="2" s="1"/>
  <c r="A36" i="2" l="1"/>
  <c r="G35" i="2"/>
  <c r="H35" i="2" s="1"/>
  <c r="A37" i="2" l="1"/>
  <c r="G36" i="2"/>
  <c r="H36" i="2" s="1"/>
  <c r="A38" i="2" l="1"/>
  <c r="G37" i="2"/>
  <c r="H37" i="2" s="1"/>
  <c r="A39" i="2" l="1"/>
  <c r="G38" i="2"/>
  <c r="H38" i="2" s="1"/>
  <c r="A40" i="2" l="1"/>
  <c r="G39" i="2"/>
  <c r="H39" i="2" s="1"/>
  <c r="A41" i="2" l="1"/>
  <c r="G40" i="2"/>
  <c r="H40" i="2" s="1"/>
  <c r="A42" i="2" l="1"/>
  <c r="G41" i="2"/>
  <c r="H41" i="2" s="1"/>
  <c r="A43" i="2" l="1"/>
  <c r="G42" i="2"/>
  <c r="H42" i="2" s="1"/>
  <c r="A44" i="2" l="1"/>
  <c r="G43" i="2"/>
  <c r="H43" i="2" s="1"/>
  <c r="A45" i="2" l="1"/>
  <c r="G44" i="2"/>
  <c r="H44" i="2" s="1"/>
  <c r="A46" i="2" l="1"/>
  <c r="G45" i="2"/>
  <c r="H45" i="2" s="1"/>
  <c r="A47" i="2" l="1"/>
  <c r="G46" i="2"/>
  <c r="H46" i="2" s="1"/>
  <c r="A48" i="2" l="1"/>
  <c r="G47" i="2"/>
  <c r="H47" i="2" s="1"/>
  <c r="A49" i="2" l="1"/>
  <c r="G48" i="2"/>
  <c r="H48" i="2" s="1"/>
  <c r="A50" i="2" l="1"/>
  <c r="G49" i="2"/>
  <c r="H49" i="2" s="1"/>
  <c r="A51" i="2" l="1"/>
  <c r="G50" i="2"/>
  <c r="H50" i="2" s="1"/>
  <c r="A52" i="2" l="1"/>
  <c r="G51" i="2"/>
  <c r="H51" i="2" s="1"/>
  <c r="A53" i="2" l="1"/>
  <c r="G52" i="2"/>
  <c r="H52" i="2" s="1"/>
  <c r="A54" i="2" l="1"/>
  <c r="G53" i="2"/>
  <c r="H53" i="2" s="1"/>
  <c r="A55" i="2" l="1"/>
  <c r="G54" i="2"/>
  <c r="H54" i="2" s="1"/>
  <c r="A56" i="2" l="1"/>
  <c r="G55" i="2"/>
  <c r="H55" i="2" s="1"/>
  <c r="A57" i="2" l="1"/>
  <c r="G56" i="2"/>
  <c r="H56" i="2" s="1"/>
  <c r="A58" i="2" l="1"/>
  <c r="G57" i="2"/>
  <c r="H57" i="2" s="1"/>
  <c r="A59" i="2" l="1"/>
  <c r="G58" i="2"/>
  <c r="H58" i="2" s="1"/>
  <c r="A60" i="2" l="1"/>
  <c r="G59" i="2"/>
  <c r="H59" i="2" s="1"/>
  <c r="A61" i="2" l="1"/>
  <c r="G60" i="2"/>
  <c r="H60" i="2" s="1"/>
  <c r="A62" i="2" l="1"/>
  <c r="G61" i="2"/>
  <c r="H61" i="2" s="1"/>
  <c r="A63" i="2" l="1"/>
  <c r="G62" i="2"/>
  <c r="H62" i="2" s="1"/>
  <c r="A64" i="2" l="1"/>
  <c r="A65" i="2" s="1"/>
  <c r="G63" i="2"/>
  <c r="H63" i="2" s="1"/>
  <c r="G65" i="2" l="1"/>
  <c r="H65" i="2" s="1"/>
  <c r="A66" i="2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G64" i="2"/>
  <c r="H64" i="2" s="1"/>
  <c r="G66" i="2" l="1"/>
  <c r="H66" i="2" s="1"/>
  <c r="G67" i="2" l="1"/>
  <c r="H67" i="2" s="1"/>
  <c r="G68" i="2" l="1"/>
  <c r="H68" i="2" s="1"/>
  <c r="G69" i="2" l="1"/>
  <c r="H69" i="2" s="1"/>
  <c r="G70" i="2" l="1"/>
  <c r="H70" i="2" s="1"/>
  <c r="G71" i="2" l="1"/>
  <c r="H71" i="2" s="1"/>
  <c r="G72" i="2" l="1"/>
  <c r="H72" i="2" s="1"/>
  <c r="G73" i="2" l="1"/>
  <c r="H73" i="2" s="1"/>
  <c r="G74" i="2" l="1"/>
  <c r="H74" i="2" s="1"/>
  <c r="G75" i="2" l="1"/>
  <c r="H75" i="2" s="1"/>
  <c r="G76" i="2" l="1"/>
  <c r="H76" i="2" s="1"/>
  <c r="G77" i="2" l="1"/>
  <c r="H77" i="2" s="1"/>
  <c r="G78" i="2" l="1"/>
  <c r="H78" i="2" s="1"/>
  <c r="G79" i="2" l="1"/>
  <c r="H79" i="2" s="1"/>
  <c r="G80" i="2" l="1"/>
  <c r="H80" i="2" s="1"/>
  <c r="G81" i="2" l="1"/>
  <c r="H81" i="2" s="1"/>
  <c r="G82" i="2" l="1"/>
  <c r="H82" i="2" s="1"/>
  <c r="G83" i="2" l="1"/>
  <c r="H83" i="2" s="1"/>
  <c r="G84" i="2" l="1"/>
  <c r="H84" i="2" s="1"/>
  <c r="G85" i="2" l="1"/>
  <c r="H85" i="2" s="1"/>
  <c r="G86" i="2" l="1"/>
  <c r="H86" i="2" s="1"/>
  <c r="G87" i="2" l="1"/>
  <c r="H87" i="2" s="1"/>
  <c r="G88" i="2" l="1"/>
  <c r="H88" i="2" s="1"/>
  <c r="G90" i="2" l="1"/>
  <c r="H90" i="2" s="1"/>
  <c r="G89" i="2"/>
</calcChain>
</file>

<file path=xl/comments1.xml><?xml version="1.0" encoding="utf-8"?>
<comments xmlns="http://schemas.openxmlformats.org/spreadsheetml/2006/main">
  <authors>
    <author>Scott Szafranski</author>
  </authors>
  <commentList>
    <comment ref="D13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Not part of CAN frame, four our communication scheme reference only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Rev. 1: Message ID updated to take advantage of CAN controller filtering capabilities. 3 LSBs indicate which device is receiving the frame (this is the Receive ID column) - then message priority is shifted over three (*2^3) and added to receive ID</t>
        </r>
      </text>
    </comment>
    <comment ref="AE15" authorId="0" shapeId="0">
      <text>
        <r>
          <rPr>
            <b/>
            <sz val="9"/>
            <color indexed="81"/>
            <rFont val="Tahoma"/>
            <charset val="1"/>
          </rPr>
          <t>Scott Szafranski:</t>
        </r>
        <r>
          <rPr>
            <sz val="9"/>
            <color indexed="81"/>
            <rFont val="Tahoma"/>
            <charset val="1"/>
          </rPr>
          <t xml:space="preserve">
11 - 3
10 - 2
01 - 1
00 - data not trustworthy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indicates if a discontinuity in external pressure measurements occurred, i.e. if median pressure changes beyond expected maximum delta.</t>
        </r>
      </text>
    </comment>
    <comment ref="V16" authorId="0" shapeId="0">
      <text>
        <r>
          <rPr>
            <b/>
            <sz val="9"/>
            <color indexed="81"/>
            <rFont val="Tahoma"/>
            <charset val="1"/>
          </rPr>
          <t>Scott Szafranski:</t>
        </r>
        <r>
          <rPr>
            <sz val="9"/>
            <color indexed="81"/>
            <rFont val="Tahoma"/>
            <charset val="1"/>
          </rPr>
          <t xml:space="preserve">
11 - 3
10 - 2
01 - 1
00 - data not trustworthy</t>
        </r>
      </text>
    </comment>
    <comment ref="X16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INDICATES DISCONTINUITY IN SENSOR 3</t>
        </r>
      </text>
    </comment>
    <comment ref="N17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Error Flag: External Pressure, Sensor 3</t>
        </r>
      </text>
    </comment>
    <comment ref="Q17" authorId="0" shapeId="0">
      <text>
        <r>
          <rPr>
            <b/>
            <sz val="9"/>
            <color indexed="81"/>
            <rFont val="Tahoma"/>
            <charset val="1"/>
          </rPr>
          <t>Scott Szafranski:</t>
        </r>
        <r>
          <rPr>
            <sz val="9"/>
            <color indexed="81"/>
            <rFont val="Tahoma"/>
            <charset val="1"/>
          </rPr>
          <t xml:space="preserve">
Temp. Warning</t>
        </r>
      </text>
    </comment>
    <comment ref="S17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Internal Pressure / 
Discontinuity</t>
        </r>
      </text>
    </comment>
    <comment ref="T17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Temperature / Critical</t>
        </r>
      </text>
    </comment>
    <comment ref="S18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Overcurrent</t>
        </r>
      </text>
    </comment>
    <comment ref="AC62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Variation among  only those samples used in calculation of median</t>
        </r>
      </text>
    </comment>
    <comment ref="AQ62" authorId="0" shapeId="0">
      <text>
        <r>
          <rPr>
            <b/>
            <sz val="9"/>
            <color indexed="81"/>
            <rFont val="Tahoma"/>
            <charset val="1"/>
          </rPr>
          <t>Scott Szafranski:</t>
        </r>
        <r>
          <rPr>
            <sz val="9"/>
            <color indexed="81"/>
            <rFont val="Tahoma"/>
            <charset val="1"/>
          </rPr>
          <t xml:space="preserve">
11 - 3
10 - 2
01 - 1
00 - data not trustworthy</t>
        </r>
      </text>
    </comment>
    <comment ref="AS62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Variation among  only those samples used in calculation of median</t>
        </r>
      </text>
    </comment>
    <comment ref="BG62" authorId="0" shapeId="0">
      <text>
        <r>
          <rPr>
            <b/>
            <sz val="9"/>
            <color indexed="81"/>
            <rFont val="Tahoma"/>
            <charset val="1"/>
          </rPr>
          <t>Scott Szafranski:</t>
        </r>
        <r>
          <rPr>
            <sz val="9"/>
            <color indexed="81"/>
            <rFont val="Tahoma"/>
            <charset val="1"/>
          </rPr>
          <t xml:space="preserve">
11 - 3
10 - 2
01 - 1
00 - data not trustworthy</t>
        </r>
      </text>
    </comment>
    <comment ref="AE63" authorId="0" shapeId="0">
      <text>
        <r>
          <rPr>
            <b/>
            <sz val="9"/>
            <color indexed="81"/>
            <rFont val="Tahoma"/>
            <charset val="1"/>
          </rPr>
          <t>Scott Szafranski:</t>
        </r>
        <r>
          <rPr>
            <sz val="9"/>
            <color indexed="81"/>
            <rFont val="Tahoma"/>
            <charset val="1"/>
          </rPr>
          <t xml:space="preserve">
11 - 3
10 - 2
01 - 1
00 - data not trustworthy</t>
        </r>
      </text>
    </comment>
    <comment ref="AG63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Variation among  only those samples used in calculation of median</t>
        </r>
      </text>
    </comment>
  </commentList>
</comments>
</file>

<file path=xl/sharedStrings.xml><?xml version="1.0" encoding="utf-8"?>
<sst xmlns="http://schemas.openxmlformats.org/spreadsheetml/2006/main" count="546" uniqueCount="221">
  <si>
    <t>Start Bit</t>
  </si>
  <si>
    <t>RTR Bit</t>
  </si>
  <si>
    <t>Data Length</t>
  </si>
  <si>
    <t>Payload</t>
  </si>
  <si>
    <t>IDE Bit</t>
  </si>
  <si>
    <t>CRC</t>
  </si>
  <si>
    <t>Regular/Extended Frame ID (always 0)</t>
  </si>
  <si>
    <t>Backplane</t>
  </si>
  <si>
    <t>Critical Interrupt: Kill Switch</t>
  </si>
  <si>
    <t>Start</t>
  </si>
  <si>
    <t>RTR</t>
  </si>
  <si>
    <t>IDE</t>
  </si>
  <si>
    <t>Critical Interrupt: Leak</t>
  </si>
  <si>
    <t>Message ID</t>
  </si>
  <si>
    <t>Byte 1</t>
  </si>
  <si>
    <t>Byte 2</t>
  </si>
  <si>
    <t>bit 7</t>
  </si>
  <si>
    <t>bit 6</t>
  </si>
  <si>
    <t>bit 5</t>
  </si>
  <si>
    <t>bit 4</t>
  </si>
  <si>
    <t>bit 3</t>
  </si>
  <si>
    <t>bit 2</t>
  </si>
  <si>
    <t>bit 1</t>
  </si>
  <si>
    <t>bit 0</t>
  </si>
  <si>
    <t>Median Ext. Press. (bits 0-7)</t>
  </si>
  <si>
    <t>Pressure (bits 8-9)</t>
  </si>
  <si>
    <t>T/DC - 1</t>
  </si>
  <si>
    <t>IP/DC - 1</t>
  </si>
  <si>
    <t>T/CRIT - 1</t>
  </si>
  <si>
    <t>S1/DC - 1</t>
  </si>
  <si>
    <t>S3/DC - 1</t>
  </si>
  <si>
    <t>Critical Interrupt: Depth</t>
  </si>
  <si>
    <t>Critical Interrupt: SIB General</t>
  </si>
  <si>
    <t>T/ESC1 - 1</t>
  </si>
  <si>
    <t>T/ESC8 - 1</t>
  </si>
  <si>
    <t>T/ESC2 - 1</t>
  </si>
  <si>
    <t>T/ESC3 - 1</t>
  </si>
  <si>
    <t>T/ESC4 - 1</t>
  </si>
  <si>
    <t>T/ESC5 - 1</t>
  </si>
  <si>
    <t>T/ESC6 - 1</t>
  </si>
  <si>
    <t>T/ESC7 - 1</t>
  </si>
  <si>
    <t>OC/ESC6 - 1</t>
  </si>
  <si>
    <t>OC/ESC5 - 1</t>
  </si>
  <si>
    <t>OC/ESC3 - 1</t>
  </si>
  <si>
    <t>OC/ESC2 - 1</t>
  </si>
  <si>
    <t>OC/ESC1 - 1</t>
  </si>
  <si>
    <t>OC/ESC7 - 1</t>
  </si>
  <si>
    <t>OC/ESC8 - 1</t>
  </si>
  <si>
    <t># of Bytes</t>
  </si>
  <si>
    <t>Critical Interrupt: Backplane Current</t>
  </si>
  <si>
    <t>Critical Interrupt: Auto</t>
  </si>
  <si>
    <t>Sender</t>
  </si>
  <si>
    <t>SIB</t>
  </si>
  <si>
    <t>WCB</t>
  </si>
  <si>
    <t>Tegra</t>
  </si>
  <si>
    <t>EP/S3 - 1</t>
  </si>
  <si>
    <t>EP/S2 - 1</t>
  </si>
  <si>
    <t>EP/S1 - 1</t>
  </si>
  <si>
    <t>Critical Interrupt: ESC 1</t>
  </si>
  <si>
    <t>Critical Interrupt: ESC 2</t>
  </si>
  <si>
    <t>Critical Interrupt: ESC 3</t>
  </si>
  <si>
    <t>Critical Interrupt: ESC 4</t>
  </si>
  <si>
    <t>Critical Interrupt: ESC 5</t>
  </si>
  <si>
    <t>Critical Interrupt: ESC 6</t>
  </si>
  <si>
    <t>Critical Interrupt: ESC 7</t>
  </si>
  <si>
    <t>Critical Interrupt: ESC 8</t>
  </si>
  <si>
    <t>OC/ESC4- 1</t>
  </si>
  <si>
    <t>Read Request: SIB Pressure</t>
  </si>
  <si>
    <t>Read Request: SIB Temp</t>
  </si>
  <si>
    <t>Read Request: HYDRAS</t>
  </si>
  <si>
    <t>Read Request: HYDRAS Raw Data</t>
  </si>
  <si>
    <t>Read Request: ESC1 - State</t>
  </si>
  <si>
    <t>Read Request: ESC - Vitals</t>
  </si>
  <si>
    <t>Read Request: ESC2 - State</t>
  </si>
  <si>
    <t>Read Request: ESC3 - State</t>
  </si>
  <si>
    <t>Read Request: ESC4 - State</t>
  </si>
  <si>
    <t>Read Request: ESC5 - State</t>
  </si>
  <si>
    <t>Read Request: ESC6 - State</t>
  </si>
  <si>
    <t>Read Request: ESC7 - State</t>
  </si>
  <si>
    <t>Read Request: ESC8 - State</t>
  </si>
  <si>
    <t>Start Transmission - always 0</t>
  </si>
  <si>
    <t>Message Name</t>
  </si>
  <si>
    <t>Message ID Bits</t>
  </si>
  <si>
    <t>ID - Indicates Message Type and Priority (Lower  value = higher priority)</t>
  </si>
  <si>
    <t>Data - See Bitfield</t>
  </si>
  <si>
    <t>Median. Int. Press. (bits 0-7)</t>
  </si>
  <si>
    <t>Message Type -&gt; ( 0 = Data frame) (1 = Remote Frame - no payload)</t>
  </si>
  <si>
    <t>Read Request: Weapons Status</t>
  </si>
  <si>
    <t>Read Request: Backplane Current</t>
  </si>
  <si>
    <t>Request Response: SIB Pressure</t>
  </si>
  <si>
    <t>Request Response: SIB Temp</t>
  </si>
  <si>
    <t>Request Response: HYDRAS</t>
  </si>
  <si>
    <t>Request Response: HYDRAS Raw Data</t>
  </si>
  <si>
    <t>Request Response: ESC1 - State</t>
  </si>
  <si>
    <t>Request Response: ESC2 - State</t>
  </si>
  <si>
    <t>Request Response: ESC3 - State</t>
  </si>
  <si>
    <t>Request Response: ESC4 - State</t>
  </si>
  <si>
    <t>Request Response: ESC5 - State</t>
  </si>
  <si>
    <t>Request Response: ESC6 - State</t>
  </si>
  <si>
    <t>Request Response: ESC7 - State</t>
  </si>
  <si>
    <t>Request Response: ESC8 - State</t>
  </si>
  <si>
    <t>Request Response: Weapons Status</t>
  </si>
  <si>
    <t>Request Response: Backplane Current</t>
  </si>
  <si>
    <t>HYDRAS</t>
  </si>
  <si>
    <t>Weapon 1 Command</t>
  </si>
  <si>
    <t>Weapon 3 Command</t>
  </si>
  <si>
    <t>Weapon 4 Command</t>
  </si>
  <si>
    <t>Weapon 5 Command</t>
  </si>
  <si>
    <t>Weapon 6 Command</t>
  </si>
  <si>
    <t>Weapon 7 Command</t>
  </si>
  <si>
    <t>Weapon 8 Command</t>
  </si>
  <si>
    <t>Weapon 9 Command</t>
  </si>
  <si>
    <t>Weapon 10 Command</t>
  </si>
  <si>
    <t>Weapon 11 Command</t>
  </si>
  <si>
    <t>Weapon 12 Command</t>
  </si>
  <si>
    <t>Weapon 13 Command</t>
  </si>
  <si>
    <t>ESC1 Control</t>
  </si>
  <si>
    <t>ESC2 Control</t>
  </si>
  <si>
    <t>ESC3 Control</t>
  </si>
  <si>
    <t>ESC4 Control</t>
  </si>
  <si>
    <t>ESC5 Control</t>
  </si>
  <si>
    <t>ESC6 Control</t>
  </si>
  <si>
    <t>ESC7 Control</t>
  </si>
  <si>
    <t>ESC8 Control</t>
  </si>
  <si>
    <t>Weapon 2 Command</t>
  </si>
  <si>
    <t>Weapon 1 Command Confirm</t>
  </si>
  <si>
    <t>Weapon 2 Command Confirm</t>
  </si>
  <si>
    <t>Weapon 3 Command Confirm</t>
  </si>
  <si>
    <t>Weapon 4 Command Confirm</t>
  </si>
  <si>
    <t>Weapon 5 Command Confirm</t>
  </si>
  <si>
    <t>Weapon 6 Command Confirm</t>
  </si>
  <si>
    <t>Weapon 7 Command Confirm</t>
  </si>
  <si>
    <t>Weapon 8 Command Confirm</t>
  </si>
  <si>
    <t>Weapon 9 Command Confirm</t>
  </si>
  <si>
    <t>Weapon 10 Command Confirm</t>
  </si>
  <si>
    <t>Weapon 11 Command Confirm</t>
  </si>
  <si>
    <t>Weapon 12 Command Confirm</t>
  </si>
  <si>
    <t>Weapon 13 Command Confirm</t>
  </si>
  <si>
    <t>Frame Binary</t>
  </si>
  <si>
    <t>Median. Int. Press. (bits 8-15)</t>
  </si>
  <si>
    <t>Int. Press. (bits 16-19)</t>
  </si>
  <si>
    <t>Byte 3</t>
  </si>
  <si>
    <t>Byte 4</t>
  </si>
  <si>
    <t>Byte 5</t>
  </si>
  <si>
    <t>Byte 6</t>
  </si>
  <si>
    <t>Byte 7</t>
  </si>
  <si>
    <t>Byte 8</t>
  </si>
  <si>
    <t>Message Priority</t>
  </si>
  <si>
    <t>Receive ID</t>
  </si>
  <si>
    <t>Receiver</t>
  </si>
  <si>
    <t>Blackpane</t>
  </si>
  <si>
    <t>S2/DC - 1</t>
  </si>
  <si>
    <t>Rev 1</t>
  </si>
  <si>
    <t>Updated Message ID's</t>
  </si>
  <si>
    <t>Added Receiver ID/Receiver Columns</t>
  </si>
  <si>
    <t>Rev 2</t>
  </si>
  <si>
    <t>Number of senors used</t>
  </si>
  <si>
    <t>T2/WNG - 1</t>
  </si>
  <si>
    <t>SS</t>
  </si>
  <si>
    <t>Rev</t>
  </si>
  <si>
    <t>Changes</t>
  </si>
  <si>
    <t>Editor</t>
  </si>
  <si>
    <t>Date</t>
  </si>
  <si>
    <t>Changed bits in SIB Depth and General Interrupts</t>
  </si>
  <si>
    <t>Internal Pressure Percent Variation</t>
  </si>
  <si>
    <t xml:space="preserve"> </t>
  </si>
  <si>
    <t># of internal pressure senors used</t>
  </si>
  <si>
    <t>Median Ext. Pressure (bits 0-6)</t>
  </si>
  <si>
    <t>Median Ext. Pressure (bits 7-10)</t>
  </si>
  <si>
    <t>Message Preamble</t>
  </si>
  <si>
    <t>External Pressure Percent Variation</t>
  </si>
  <si>
    <t># of external pressure senors used</t>
  </si>
  <si>
    <t>Median Temperature (bits 0-7) [signed]</t>
  </si>
  <si>
    <t>Median Temperature (bits 7-13) [signed]</t>
  </si>
  <si>
    <t>Temperature Percent Variation</t>
  </si>
  <si>
    <t>Added all SIB-sent payloads</t>
  </si>
  <si>
    <t>Temp (bits 0-7)</t>
  </si>
  <si>
    <t>Current (bits 0-7)</t>
  </si>
  <si>
    <t>Current (bits 8-9)</t>
  </si>
  <si>
    <t>ESC Speed (bits 0-7) [signed]</t>
  </si>
  <si>
    <t>ESC Speed (bits 8-15) [signed]</t>
  </si>
  <si>
    <t>Temp (bits 8-15)</t>
  </si>
  <si>
    <t>Current (bits 8-15)</t>
  </si>
  <si>
    <t>Voltage (bits 0-7)</t>
  </si>
  <si>
    <t>Voltage (bits 8-15)</t>
  </si>
  <si>
    <t>Speed (bits 0-7) [signed]</t>
  </si>
  <si>
    <t>Speed (bits 8-15) [signed]</t>
  </si>
  <si>
    <t>ADC Sample 1 (bits 0-7)</t>
  </si>
  <si>
    <t>ADC Sample 1  (8-9)</t>
  </si>
  <si>
    <t>ADC Sample 2 (bits 0-7)</t>
  </si>
  <si>
    <t>ADC Sample 2  (8-9)</t>
  </si>
  <si>
    <t>ADC Sample 3 (bits 0-7)</t>
  </si>
  <si>
    <t>ADC Sample 3  (8-9)</t>
  </si>
  <si>
    <t>AOA 1 (bits 0-7)</t>
  </si>
  <si>
    <t>AOA 1  (8-9)</t>
  </si>
  <si>
    <t>AOA 2 (bits 0-7)</t>
  </si>
  <si>
    <t>AOA 2  (8-9)</t>
  </si>
  <si>
    <t>AOA 3 (bits 0-7)</t>
  </si>
  <si>
    <t>AOA 3  (8-9)</t>
  </si>
  <si>
    <t>Indicates Payload Length: 0-8 Bytes</t>
  </si>
  <si>
    <t>x</t>
  </si>
  <si>
    <t>frame ID</t>
  </si>
  <si>
    <t>rtr</t>
  </si>
  <si>
    <t>Length</t>
  </si>
  <si>
    <t>Byte 01</t>
  </si>
  <si>
    <t>Byte 02</t>
  </si>
  <si>
    <t>Byte 03-10</t>
  </si>
  <si>
    <t>Data</t>
  </si>
  <si>
    <t>0xXX</t>
  </si>
  <si>
    <t>Byte 00</t>
  </si>
  <si>
    <t>UART passing of CAN Frame</t>
  </si>
  <si>
    <t>Implement own CRC?</t>
  </si>
  <si>
    <t>0xEE</t>
  </si>
  <si>
    <t>Rev 3</t>
  </si>
  <si>
    <t>?</t>
  </si>
  <si>
    <t>Rev 4</t>
  </si>
  <si>
    <t>added CAN Frame image</t>
  </si>
  <si>
    <t>RY</t>
  </si>
  <si>
    <t>Added UART Confined CAN FRAME definiting sheet</t>
  </si>
  <si>
    <t>Message ID(BIN)</t>
  </si>
  <si>
    <t>Start Byte?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</si>
</sst>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4" borderId="1" xfId="0" applyFill="1" applyBorder="1"/>
    <xf numFmtId="0" fontId="0" fillId="6" borderId="1" xfId="0" applyFill="1" applyBorder="1"/>
    <xf numFmtId="0" fontId="0" fillId="8" borderId="1" xfId="0" applyFill="1" applyBorder="1"/>
    <xf numFmtId="0" fontId="0" fillId="10" borderId="1" xfId="0" applyFill="1" applyBorder="1"/>
    <xf numFmtId="0" fontId="0" fillId="3" borderId="1" xfId="0" applyFill="1" applyBorder="1" applyAlignment="1">
      <alignment horizontal="center"/>
    </xf>
    <xf numFmtId="0" fontId="1" fillId="4" borderId="1" xfId="0" applyFont="1" applyFill="1" applyBorder="1"/>
    <xf numFmtId="0" fontId="1" fillId="3" borderId="1" xfId="0" applyFont="1" applyFill="1" applyBorder="1"/>
    <xf numFmtId="0" fontId="1" fillId="6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1" xfId="0" applyFont="1" applyFill="1" applyBorder="1"/>
    <xf numFmtId="0" fontId="0" fillId="9" borderId="1" xfId="0" applyFill="1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11" borderId="1" xfId="0" applyFill="1" applyBorder="1"/>
    <xf numFmtId="0" fontId="0" fillId="5" borderId="1" xfId="0" applyFill="1" applyBorder="1"/>
    <xf numFmtId="0" fontId="0" fillId="0" borderId="0" xfId="0"/>
    <xf numFmtId="0" fontId="0" fillId="12" borderId="1" xfId="0" applyFill="1" applyBorder="1" applyAlignment="1">
      <alignment horizontal="center"/>
    </xf>
    <xf numFmtId="0" fontId="1" fillId="0" borderId="1" xfId="0" applyFont="1" applyBorder="1"/>
    <xf numFmtId="0" fontId="0" fillId="7" borderId="5" xfId="0" applyFill="1" applyBorder="1" applyAlignment="1">
      <alignment horizontal="left"/>
    </xf>
    <xf numFmtId="0" fontId="0" fillId="0" borderId="1" xfId="0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13" borderId="1" xfId="0" applyFont="1" applyFill="1" applyBorder="1"/>
    <xf numFmtId="0" fontId="0" fillId="14" borderId="1" xfId="0" applyFill="1" applyBorder="1"/>
    <xf numFmtId="0" fontId="8" fillId="15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/>
    <xf numFmtId="16" fontId="0" fillId="0" borderId="0" xfId="0" applyNumberFormat="1"/>
    <xf numFmtId="0" fontId="0" fillId="17" borderId="1" xfId="0" applyFill="1" applyBorder="1"/>
    <xf numFmtId="0" fontId="0" fillId="0" borderId="0" xfId="0" applyBorder="1"/>
    <xf numFmtId="0" fontId="0" fillId="17" borderId="4" xfId="0" applyFill="1" applyBorder="1"/>
    <xf numFmtId="0" fontId="0" fillId="12" borderId="4" xfId="0" applyFill="1" applyBorder="1" applyAlignment="1">
      <alignment horizontal="center"/>
    </xf>
    <xf numFmtId="0" fontId="0" fillId="11" borderId="4" xfId="0" applyFill="1" applyBorder="1"/>
    <xf numFmtId="0" fontId="0" fillId="12" borderId="5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center"/>
    </xf>
    <xf numFmtId="0" fontId="0" fillId="22" borderId="1" xfId="0" applyFill="1" applyBorder="1"/>
    <xf numFmtId="0" fontId="0" fillId="23" borderId="1" xfId="0" applyFill="1" applyBorder="1"/>
    <xf numFmtId="0" fontId="0" fillId="22" borderId="1" xfId="0" applyFill="1" applyBorder="1" applyAlignment="1">
      <alignment horizontal="center"/>
    </xf>
    <xf numFmtId="0" fontId="0" fillId="3" borderId="1" xfId="0" applyFill="1" applyBorder="1"/>
    <xf numFmtId="0" fontId="0" fillId="8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8" borderId="3" xfId="0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0" xfId="0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6" borderId="3" xfId="0" applyFont="1" applyFill="1" applyBorder="1" applyAlignment="1">
      <alignment horizontal="left"/>
    </xf>
    <xf numFmtId="0" fontId="0" fillId="6" borderId="4" xfId="0" applyFont="1" applyFill="1" applyBorder="1" applyAlignment="1">
      <alignment horizontal="left"/>
    </xf>
    <xf numFmtId="0" fontId="0" fillId="8" borderId="2" xfId="0" applyFill="1" applyBorder="1" applyAlignment="1">
      <alignment horizontal="left"/>
    </xf>
    <xf numFmtId="0" fontId="0" fillId="8" borderId="3" xfId="0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10" borderId="2" xfId="0" applyFill="1" applyBorder="1" applyAlignment="1">
      <alignment horizontal="left"/>
    </xf>
    <xf numFmtId="0" fontId="0" fillId="10" borderId="3" xfId="0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7" borderId="4" xfId="0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11" fillId="20" borderId="0" xfId="0" applyFont="1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0" fontId="0" fillId="18" borderId="8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8" borderId="11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00FF00"/>
      <color rgb="FFFF0000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163286</xdr:colOff>
      <xdr:row>0</xdr:row>
      <xdr:rowOff>163285</xdr:rowOff>
    </xdr:from>
    <xdr:to>
      <xdr:col>15</xdr:col>
      <xdr:colOff>357868</xdr:colOff>
      <xdr:row>9</xdr:row>
      <xdr:rowOff>153760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4036" y="163285"/>
          <a:ext cx="6753225" cy="1704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19</xdr:col>
      <xdr:colOff>1352550</xdr:colOff>
      <xdr:row>9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95250"/>
          <a:ext cx="6753225" cy="170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Z98"/>
  <sheetViews>
    <sheetView tabSelected="1" topLeftCell="B1" zoomScale="70" zoomScaleNormal="70" workbookViewId="0">
      <pane ySplit="13" topLeftCell="A68" activePane="bottomLeft" state="frozen"/>
      <selection pane="bottomLeft" activeCell="BZ89" sqref="BZ89"/>
    </sheetView>
  </sheetViews>
  <sheetFormatPr defaultRowHeight="15" outlineLevelCol="1" x14ac:dyDescent="0.25"/>
  <cols>
    <col min="1" max="1" width="21.28515625" customWidth="1"/>
    <col min="2" max="2" width="11.28515625" customWidth="1"/>
    <col min="3" max="3" width="9.5703125" style="20" customWidth="1"/>
    <col min="4" max="4" width="12.7109375" style="20" customWidth="1"/>
    <col min="5" max="5" width="35.28515625" customWidth="1"/>
    <col min="6" max="6" width="6.7109375" customWidth="1"/>
    <col min="7" max="7" width="14.7109375" style="20" customWidth="1"/>
    <col min="8" max="8" width="27" style="20" customWidth="1"/>
    <col min="9" max="9" width="5.5703125" customWidth="1"/>
    <col min="10" max="10" width="3.85546875" customWidth="1"/>
    <col min="11" max="11" width="12.28515625" customWidth="1"/>
    <col min="12" max="12" width="38.28515625" style="20" hidden="1" customWidth="1" outlineLevel="1"/>
    <col min="13" max="13" width="9.42578125" customWidth="1" collapsed="1"/>
    <col min="14" max="14" width="9.5703125" customWidth="1" outlineLevel="1"/>
    <col min="15" max="16" width="9.28515625" customWidth="1" outlineLevel="1"/>
    <col min="17" max="17" width="10.85546875" customWidth="1" outlineLevel="1"/>
    <col min="18" max="18" width="9.28515625" customWidth="1" outlineLevel="1"/>
    <col min="19" max="19" width="10.7109375" customWidth="1" outlineLevel="1"/>
    <col min="20" max="20" width="9.140625" customWidth="1" outlineLevel="1"/>
    <col min="21" max="21" width="10.85546875" style="37" bestFit="1" customWidth="1"/>
    <col min="22" max="26" width="10.85546875" hidden="1" customWidth="1" outlineLevel="1"/>
    <col min="27" max="27" width="8.85546875" hidden="1" customWidth="1" outlineLevel="1"/>
    <col min="28" max="28" width="10.7109375" hidden="1" customWidth="1" outlineLevel="1"/>
    <col min="29" max="29" width="9.140625" collapsed="1"/>
    <col min="30" max="30" width="8.85546875" hidden="1" customWidth="1" outlineLevel="1"/>
    <col min="31" max="32" width="10.28515625" hidden="1" customWidth="1" outlineLevel="1"/>
    <col min="33" max="36" width="8.85546875" hidden="1" customWidth="1" outlineLevel="1"/>
    <col min="37" max="37" width="8.85546875" style="20" collapsed="1"/>
    <col min="38" max="42" width="8.85546875" style="20" hidden="1" customWidth="1" outlineLevel="1"/>
    <col min="43" max="43" width="16.42578125" style="20" hidden="1" customWidth="1" outlineLevel="1"/>
    <col min="44" max="44" width="15.5703125" style="20" hidden="1" customWidth="1" outlineLevel="1"/>
    <col min="45" max="45" width="8.85546875" style="20" collapsed="1"/>
    <col min="46" max="52" width="8.85546875" style="20" hidden="1" customWidth="1" outlineLevel="1"/>
    <col min="53" max="53" width="8.42578125" style="20" customWidth="1" collapsed="1"/>
    <col min="54" max="58" width="8.42578125" style="20" hidden="1" customWidth="1" outlineLevel="1"/>
    <col min="59" max="60" width="17" style="20" hidden="1" customWidth="1" outlineLevel="1"/>
    <col min="61" max="61" width="8.85546875" style="20" collapsed="1"/>
    <col min="62" max="68" width="8.85546875" style="20" hidden="1" customWidth="1" outlineLevel="1"/>
    <col min="69" max="69" width="8.85546875" style="20" collapsed="1"/>
    <col min="70" max="76" width="8.85546875" style="20" hidden="1" customWidth="1" outlineLevel="1"/>
    <col min="77" max="77" width="9.140625" collapsed="1"/>
    <col min="78" max="78" width="35.42578125" customWidth="1"/>
    <col min="79" max="79" width="28.5703125" customWidth="1"/>
  </cols>
  <sheetData>
    <row r="1" spans="1:76" s="20" customFormat="1" x14ac:dyDescent="0.25">
      <c r="A1" s="6" t="s">
        <v>0</v>
      </c>
      <c r="B1" s="75" t="s">
        <v>80</v>
      </c>
      <c r="C1" s="76"/>
      <c r="D1" s="76"/>
      <c r="E1" s="77"/>
      <c r="F1" s="30"/>
      <c r="G1" s="30"/>
      <c r="H1" s="30"/>
      <c r="I1" s="30"/>
      <c r="J1" s="30"/>
      <c r="K1" s="30"/>
      <c r="L1" s="25"/>
      <c r="U1" s="37"/>
    </row>
    <row r="2" spans="1:76" s="20" customFormat="1" x14ac:dyDescent="0.25">
      <c r="A2" s="7" t="s">
        <v>82</v>
      </c>
      <c r="B2" s="78" t="s">
        <v>83</v>
      </c>
      <c r="C2" s="79"/>
      <c r="D2" s="79"/>
      <c r="E2" s="80"/>
      <c r="F2" s="31"/>
      <c r="G2" s="31"/>
      <c r="H2" s="31"/>
      <c r="I2" s="31"/>
      <c r="J2" s="31"/>
      <c r="K2" s="31"/>
      <c r="L2" s="26"/>
      <c r="U2" s="37"/>
    </row>
    <row r="3" spans="1:76" s="20" customFormat="1" x14ac:dyDescent="0.25">
      <c r="A3" s="8" t="s">
        <v>1</v>
      </c>
      <c r="B3" s="81" t="s">
        <v>86</v>
      </c>
      <c r="C3" s="82"/>
      <c r="D3" s="82"/>
      <c r="E3" s="83"/>
      <c r="F3" s="32"/>
      <c r="G3" s="32"/>
      <c r="H3" s="32"/>
      <c r="I3" s="32"/>
      <c r="J3" s="32"/>
      <c r="K3" s="32"/>
      <c r="L3" s="25"/>
      <c r="U3" s="37"/>
    </row>
    <row r="4" spans="1:76" s="20" customFormat="1" x14ac:dyDescent="0.25">
      <c r="A4" s="9" t="s">
        <v>4</v>
      </c>
      <c r="B4" s="84" t="s">
        <v>6</v>
      </c>
      <c r="C4" s="85"/>
      <c r="D4" s="85"/>
      <c r="E4" s="86"/>
      <c r="F4" s="30"/>
      <c r="G4" s="30"/>
      <c r="H4" s="30"/>
      <c r="I4" s="30"/>
      <c r="J4" s="30"/>
      <c r="K4" s="30"/>
      <c r="L4" s="25"/>
      <c r="U4" s="37"/>
    </row>
    <row r="5" spans="1:76" s="20" customFormat="1" x14ac:dyDescent="0.25">
      <c r="A5" s="10" t="s">
        <v>2</v>
      </c>
      <c r="B5" s="87" t="s">
        <v>199</v>
      </c>
      <c r="C5" s="88"/>
      <c r="D5" s="88"/>
      <c r="E5" s="89"/>
      <c r="F5" s="30"/>
      <c r="G5" s="30"/>
      <c r="H5" s="30"/>
      <c r="I5" s="30"/>
      <c r="J5" s="30"/>
      <c r="K5" s="30"/>
      <c r="L5" s="25"/>
      <c r="M5" s="37"/>
      <c r="N5" s="37"/>
      <c r="O5" s="37"/>
      <c r="P5" s="37"/>
      <c r="Q5" s="37"/>
      <c r="R5" s="37"/>
      <c r="S5" s="37"/>
      <c r="T5" s="37"/>
      <c r="U5" s="37"/>
    </row>
    <row r="6" spans="1:76" s="20" customFormat="1" x14ac:dyDescent="0.25">
      <c r="A6" s="23" t="s">
        <v>3</v>
      </c>
      <c r="B6" s="90" t="s">
        <v>84</v>
      </c>
      <c r="C6" s="91"/>
      <c r="D6" s="91"/>
      <c r="E6" s="92"/>
      <c r="F6" s="30"/>
      <c r="G6" s="30"/>
      <c r="H6" s="30"/>
      <c r="I6" s="30"/>
      <c r="J6" s="30"/>
      <c r="K6" s="30"/>
      <c r="L6" s="25"/>
      <c r="M6" s="37"/>
      <c r="N6" s="37"/>
      <c r="O6" s="37"/>
      <c r="P6" s="37"/>
      <c r="Q6" s="37"/>
      <c r="R6" s="37"/>
      <c r="S6" s="37"/>
      <c r="T6" s="37"/>
      <c r="U6" s="37"/>
    </row>
    <row r="7" spans="1:76" s="20" customFormat="1" x14ac:dyDescent="0.25">
      <c r="A7" s="11" t="s">
        <v>5</v>
      </c>
      <c r="B7" s="93"/>
      <c r="C7" s="94"/>
      <c r="D7" s="94"/>
      <c r="E7" s="95"/>
      <c r="F7" s="33"/>
      <c r="G7" s="33"/>
      <c r="H7" s="33"/>
      <c r="I7" s="33"/>
      <c r="J7" s="33"/>
      <c r="K7" s="33"/>
      <c r="L7" s="25"/>
      <c r="M7" s="97"/>
      <c r="N7" s="97"/>
      <c r="O7" s="97"/>
      <c r="P7" s="97"/>
      <c r="Q7" s="37"/>
      <c r="R7" s="37"/>
      <c r="S7" s="37"/>
      <c r="T7" s="37"/>
      <c r="U7" s="37"/>
    </row>
    <row r="8" spans="1:76" s="20" customFormat="1" x14ac:dyDescent="0.25">
      <c r="K8" s="37"/>
      <c r="L8" s="37"/>
      <c r="M8" s="97"/>
      <c r="N8" s="97"/>
      <c r="O8" s="97"/>
      <c r="P8" s="97"/>
      <c r="Q8" s="37"/>
      <c r="R8" s="37"/>
      <c r="S8" s="37"/>
      <c r="T8" s="37"/>
      <c r="U8" s="37"/>
    </row>
    <row r="9" spans="1:76" s="20" customFormat="1" x14ac:dyDescent="0.25">
      <c r="K9" s="37"/>
      <c r="L9" s="37"/>
      <c r="M9" s="97"/>
      <c r="N9" s="97"/>
      <c r="O9" s="97"/>
      <c r="P9" s="97"/>
      <c r="Q9" s="37"/>
      <c r="R9" s="37"/>
      <c r="S9" s="37"/>
      <c r="T9" s="37"/>
      <c r="U9" s="37"/>
    </row>
    <row r="10" spans="1:76" s="20" customFormat="1" x14ac:dyDescent="0.25">
      <c r="U10" s="37"/>
    </row>
    <row r="11" spans="1:76" x14ac:dyDescent="0.25">
      <c r="F11" s="99" t="s">
        <v>169</v>
      </c>
      <c r="G11" s="100"/>
      <c r="H11" s="100"/>
      <c r="I11" s="100"/>
      <c r="J11" s="100"/>
      <c r="K11" s="101"/>
      <c r="M11" s="61" t="s">
        <v>3</v>
      </c>
      <c r="N11" s="62"/>
      <c r="O11" s="62"/>
      <c r="P11" s="62"/>
      <c r="Q11" s="62"/>
      <c r="R11" s="62"/>
      <c r="S11" s="62"/>
      <c r="T11" s="63"/>
      <c r="U11" s="71" t="s">
        <v>3</v>
      </c>
      <c r="V11" s="62"/>
      <c r="W11" s="62"/>
      <c r="X11" s="62"/>
      <c r="Y11" s="62"/>
      <c r="Z11" s="62"/>
      <c r="AA11" s="62"/>
      <c r="AB11" s="63"/>
      <c r="AC11" s="61" t="s">
        <v>3</v>
      </c>
      <c r="AD11" s="62"/>
      <c r="AE11" s="62"/>
      <c r="AF11" s="62"/>
      <c r="AG11" s="62"/>
      <c r="AH11" s="62"/>
      <c r="AI11" s="62"/>
      <c r="AJ11" s="63"/>
      <c r="AK11" s="61" t="s">
        <v>3</v>
      </c>
      <c r="AL11" s="62"/>
      <c r="AM11" s="62"/>
      <c r="AN11" s="62"/>
      <c r="AO11" s="62"/>
      <c r="AP11" s="62"/>
      <c r="AQ11" s="62"/>
      <c r="AR11" s="63"/>
      <c r="AS11" s="61" t="s">
        <v>3</v>
      </c>
      <c r="AT11" s="62"/>
      <c r="AU11" s="62"/>
      <c r="AV11" s="62"/>
      <c r="AW11" s="62"/>
      <c r="AX11" s="62"/>
      <c r="AY11" s="62"/>
      <c r="AZ11" s="63"/>
      <c r="BA11" s="61" t="s">
        <v>3</v>
      </c>
      <c r="BB11" s="62"/>
      <c r="BC11" s="62"/>
      <c r="BD11" s="62"/>
      <c r="BE11" s="62"/>
      <c r="BF11" s="62"/>
      <c r="BG11" s="62"/>
      <c r="BH11" s="63"/>
      <c r="BI11" s="61" t="s">
        <v>3</v>
      </c>
      <c r="BJ11" s="62"/>
      <c r="BK11" s="62"/>
      <c r="BL11" s="62"/>
      <c r="BM11" s="62"/>
      <c r="BN11" s="62"/>
      <c r="BO11" s="62"/>
      <c r="BP11" s="63"/>
      <c r="BQ11" s="61" t="s">
        <v>3</v>
      </c>
      <c r="BR11" s="62"/>
      <c r="BS11" s="62"/>
      <c r="BT11" s="62"/>
      <c r="BU11" s="62"/>
      <c r="BV11" s="62"/>
      <c r="BW11" s="62"/>
      <c r="BX11" s="63"/>
    </row>
    <row r="12" spans="1:76" x14ac:dyDescent="0.25">
      <c r="F12" s="102"/>
      <c r="G12" s="103"/>
      <c r="H12" s="103"/>
      <c r="I12" s="103"/>
      <c r="J12" s="103"/>
      <c r="K12" s="104"/>
      <c r="M12" s="64" t="s">
        <v>14</v>
      </c>
      <c r="N12" s="64"/>
      <c r="O12" s="64"/>
      <c r="P12" s="64"/>
      <c r="Q12" s="64"/>
      <c r="R12" s="64"/>
      <c r="S12" s="64"/>
      <c r="T12" s="64"/>
      <c r="U12" s="73" t="s">
        <v>15</v>
      </c>
      <c r="V12" s="74"/>
      <c r="W12" s="65"/>
      <c r="X12" s="65"/>
      <c r="Y12" s="65"/>
      <c r="Z12" s="65"/>
      <c r="AA12" s="65"/>
      <c r="AB12" s="65"/>
      <c r="AC12" s="64" t="s">
        <v>141</v>
      </c>
      <c r="AD12" s="64"/>
      <c r="AE12" s="64"/>
      <c r="AF12" s="64"/>
      <c r="AG12" s="64"/>
      <c r="AH12" s="64"/>
      <c r="AI12" s="64"/>
      <c r="AJ12" s="64"/>
      <c r="AK12" s="65" t="s">
        <v>142</v>
      </c>
      <c r="AL12" s="65"/>
      <c r="AM12" s="65"/>
      <c r="AN12" s="65"/>
      <c r="AO12" s="65"/>
      <c r="AP12" s="65"/>
      <c r="AQ12" s="65"/>
      <c r="AR12" s="65"/>
      <c r="AS12" s="64" t="s">
        <v>143</v>
      </c>
      <c r="AT12" s="64"/>
      <c r="AU12" s="64"/>
      <c r="AV12" s="64"/>
      <c r="AW12" s="64"/>
      <c r="AX12" s="64"/>
      <c r="AY12" s="64"/>
      <c r="AZ12" s="64"/>
      <c r="BA12" s="65" t="s">
        <v>144</v>
      </c>
      <c r="BB12" s="65"/>
      <c r="BC12" s="65"/>
      <c r="BD12" s="65"/>
      <c r="BE12" s="65"/>
      <c r="BF12" s="65"/>
      <c r="BG12" s="65"/>
      <c r="BH12" s="65"/>
      <c r="BI12" s="64" t="s">
        <v>145</v>
      </c>
      <c r="BJ12" s="64"/>
      <c r="BK12" s="64"/>
      <c r="BL12" s="64"/>
      <c r="BM12" s="64"/>
      <c r="BN12" s="64"/>
      <c r="BO12" s="64"/>
      <c r="BP12" s="64"/>
      <c r="BQ12" s="65" t="s">
        <v>146</v>
      </c>
      <c r="BR12" s="65"/>
      <c r="BS12" s="65"/>
      <c r="BT12" s="65"/>
      <c r="BU12" s="65"/>
      <c r="BV12" s="65"/>
      <c r="BW12" s="65"/>
      <c r="BX12" s="65"/>
    </row>
    <row r="13" spans="1:76" ht="15.75" x14ac:dyDescent="0.25">
      <c r="A13" s="29" t="s">
        <v>147</v>
      </c>
      <c r="B13" s="22" t="s">
        <v>51</v>
      </c>
      <c r="C13" s="22" t="s">
        <v>149</v>
      </c>
      <c r="D13" s="11" t="s">
        <v>148</v>
      </c>
      <c r="E13" s="22" t="s">
        <v>81</v>
      </c>
      <c r="F13" s="1" t="s">
        <v>9</v>
      </c>
      <c r="G13" s="5" t="s">
        <v>13</v>
      </c>
      <c r="H13" s="5" t="s">
        <v>219</v>
      </c>
      <c r="I13" s="2" t="s">
        <v>10</v>
      </c>
      <c r="J13" s="3" t="s">
        <v>11</v>
      </c>
      <c r="K13" s="4" t="s">
        <v>48</v>
      </c>
      <c r="L13" s="27" t="s">
        <v>138</v>
      </c>
      <c r="M13" s="12" t="s">
        <v>16</v>
      </c>
      <c r="N13" s="12" t="s">
        <v>17</v>
      </c>
      <c r="O13" s="12" t="s">
        <v>18</v>
      </c>
      <c r="P13" s="12" t="s">
        <v>19</v>
      </c>
      <c r="Q13" s="12" t="s">
        <v>20</v>
      </c>
      <c r="R13" s="12" t="s">
        <v>21</v>
      </c>
      <c r="S13" s="12" t="s">
        <v>22</v>
      </c>
      <c r="T13" s="12" t="s">
        <v>23</v>
      </c>
      <c r="U13" s="36" t="s">
        <v>16</v>
      </c>
      <c r="V13" s="38" t="s">
        <v>17</v>
      </c>
      <c r="W13" s="36" t="s">
        <v>18</v>
      </c>
      <c r="X13" s="36" t="s">
        <v>19</v>
      </c>
      <c r="Y13" s="36" t="s">
        <v>20</v>
      </c>
      <c r="Z13" s="36" t="s">
        <v>21</v>
      </c>
      <c r="AA13" s="36" t="s">
        <v>22</v>
      </c>
      <c r="AB13" s="36" t="s">
        <v>23</v>
      </c>
      <c r="AC13" s="12" t="s">
        <v>16</v>
      </c>
      <c r="AD13" s="12" t="s">
        <v>17</v>
      </c>
      <c r="AE13" s="12" t="s">
        <v>18</v>
      </c>
      <c r="AF13" s="12" t="s">
        <v>19</v>
      </c>
      <c r="AG13" s="12" t="s">
        <v>20</v>
      </c>
      <c r="AH13" s="12" t="s">
        <v>21</v>
      </c>
      <c r="AI13" s="12" t="s">
        <v>22</v>
      </c>
      <c r="AJ13" s="12" t="s">
        <v>23</v>
      </c>
      <c r="AK13" s="36" t="s">
        <v>16</v>
      </c>
      <c r="AL13" s="36" t="s">
        <v>17</v>
      </c>
      <c r="AM13" s="36" t="s">
        <v>18</v>
      </c>
      <c r="AN13" s="36" t="s">
        <v>19</v>
      </c>
      <c r="AO13" s="36" t="s">
        <v>20</v>
      </c>
      <c r="AP13" s="36" t="s">
        <v>21</v>
      </c>
      <c r="AQ13" s="36" t="s">
        <v>22</v>
      </c>
      <c r="AR13" s="36" t="s">
        <v>23</v>
      </c>
      <c r="AS13" s="12" t="s">
        <v>16</v>
      </c>
      <c r="AT13" s="12" t="s">
        <v>17</v>
      </c>
      <c r="AU13" s="12" t="s">
        <v>18</v>
      </c>
      <c r="AV13" s="12" t="s">
        <v>19</v>
      </c>
      <c r="AW13" s="12" t="s">
        <v>20</v>
      </c>
      <c r="AX13" s="12" t="s">
        <v>21</v>
      </c>
      <c r="AY13" s="12" t="s">
        <v>22</v>
      </c>
      <c r="AZ13" s="12" t="s">
        <v>23</v>
      </c>
      <c r="BA13" s="36" t="s">
        <v>16</v>
      </c>
      <c r="BB13" s="36" t="s">
        <v>17</v>
      </c>
      <c r="BC13" s="36" t="s">
        <v>18</v>
      </c>
      <c r="BD13" s="36" t="s">
        <v>19</v>
      </c>
      <c r="BE13" s="36" t="s">
        <v>20</v>
      </c>
      <c r="BF13" s="36" t="s">
        <v>21</v>
      </c>
      <c r="BG13" s="36" t="s">
        <v>22</v>
      </c>
      <c r="BH13" s="36" t="s">
        <v>23</v>
      </c>
      <c r="BI13" s="12" t="s">
        <v>16</v>
      </c>
      <c r="BJ13" s="12" t="s">
        <v>17</v>
      </c>
      <c r="BK13" s="12" t="s">
        <v>18</v>
      </c>
      <c r="BL13" s="12" t="s">
        <v>19</v>
      </c>
      <c r="BM13" s="12" t="s">
        <v>20</v>
      </c>
      <c r="BN13" s="12" t="s">
        <v>21</v>
      </c>
      <c r="BO13" s="12" t="s">
        <v>22</v>
      </c>
      <c r="BP13" s="12" t="s">
        <v>23</v>
      </c>
      <c r="BQ13" s="36" t="s">
        <v>16</v>
      </c>
      <c r="BR13" s="36" t="s">
        <v>17</v>
      </c>
      <c r="BS13" s="36" t="s">
        <v>18</v>
      </c>
      <c r="BT13" s="36" t="s">
        <v>19</v>
      </c>
      <c r="BU13" s="36" t="s">
        <v>20</v>
      </c>
      <c r="BV13" s="36" t="s">
        <v>21</v>
      </c>
      <c r="BW13" s="36" t="s">
        <v>22</v>
      </c>
      <c r="BX13" s="36" t="s">
        <v>23</v>
      </c>
    </row>
    <row r="14" spans="1:76" x14ac:dyDescent="0.25">
      <c r="A14" s="14">
        <v>1</v>
      </c>
      <c r="B14" s="14" t="s">
        <v>7</v>
      </c>
      <c r="C14" s="14" t="s">
        <v>54</v>
      </c>
      <c r="D14" s="14">
        <v>0</v>
      </c>
      <c r="E14" s="14" t="s">
        <v>8</v>
      </c>
      <c r="F14" s="14">
        <v>0</v>
      </c>
      <c r="G14" s="14">
        <f>A14*(2^3)+D14</f>
        <v>8</v>
      </c>
      <c r="H14" s="42" t="str">
        <f>DEC2BIN(MOD(QUOTIENT(G14,16^3),16),4)&amp;" "&amp;DEC2BIN(MOD(QUOTIENT(G14,16^2),16),4)&amp;" "&amp;DEC2BIN(MOD(QUOTIENT(G14,16^1),16),4)&amp;" "&amp;DEC2BIN(MOD(QUOTIENT(G14,16^0),16),4)</f>
        <v>0000 0000 0000 1000</v>
      </c>
      <c r="I14" s="28">
        <v>1</v>
      </c>
      <c r="J14" s="14">
        <v>0</v>
      </c>
      <c r="K14" s="14">
        <v>0</v>
      </c>
      <c r="L14" s="14"/>
      <c r="M14" s="21"/>
      <c r="N14" s="21"/>
      <c r="O14" s="21"/>
      <c r="P14" s="21"/>
      <c r="Q14" s="21"/>
      <c r="R14" s="21"/>
      <c r="S14" s="21"/>
      <c r="T14" s="21"/>
      <c r="U14" s="4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</row>
    <row r="15" spans="1:76" x14ac:dyDescent="0.25">
      <c r="A15" s="14">
        <v>2</v>
      </c>
      <c r="B15" s="14" t="s">
        <v>52</v>
      </c>
      <c r="C15" s="14" t="s">
        <v>54</v>
      </c>
      <c r="D15" s="14">
        <v>0</v>
      </c>
      <c r="E15" s="14" t="s">
        <v>12</v>
      </c>
      <c r="F15" s="14">
        <v>0</v>
      </c>
      <c r="G15" s="14">
        <f t="shared" ref="G15:G77" si="0">A15*(2^3)+D15</f>
        <v>16</v>
      </c>
      <c r="H15" s="42" t="str">
        <f t="shared" ref="H15:H78" si="1">DEC2BIN(MOD(QUOTIENT(G15,16^3),16),4)&amp;" "&amp;DEC2BIN(MOD(QUOTIENT(G15,16^2),16),4)&amp;" "&amp;DEC2BIN(MOD(QUOTIENT(G15,16^1),16),4)&amp;" "&amp;DEC2BIN(MOD(QUOTIENT(G15,16^0),16),4)</f>
        <v>0000 0000 0001 0000</v>
      </c>
      <c r="I15" s="14">
        <v>0</v>
      </c>
      <c r="J15" s="14">
        <v>0</v>
      </c>
      <c r="K15" s="14">
        <v>3</v>
      </c>
      <c r="L15" s="15"/>
      <c r="M15" s="51" t="s">
        <v>85</v>
      </c>
      <c r="N15" s="52"/>
      <c r="O15" s="52"/>
      <c r="P15" s="52"/>
      <c r="Q15" s="52"/>
      <c r="R15" s="52"/>
      <c r="S15" s="52"/>
      <c r="T15" s="53"/>
      <c r="U15" s="72" t="s">
        <v>139</v>
      </c>
      <c r="V15" s="52"/>
      <c r="W15" s="52"/>
      <c r="X15" s="52"/>
      <c r="Y15" s="52"/>
      <c r="Z15" s="52"/>
      <c r="AA15" s="52"/>
      <c r="AB15" s="53"/>
      <c r="AC15" s="18"/>
      <c r="AD15" s="18"/>
      <c r="AE15" s="69" t="s">
        <v>156</v>
      </c>
      <c r="AF15" s="70"/>
      <c r="AG15" s="51" t="s">
        <v>140</v>
      </c>
      <c r="AH15" s="52"/>
      <c r="AI15" s="52"/>
      <c r="AJ15" s="53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</row>
    <row r="16" spans="1:76" x14ac:dyDescent="0.25">
      <c r="A16" s="14">
        <v>3</v>
      </c>
      <c r="B16" s="14" t="s">
        <v>52</v>
      </c>
      <c r="C16" s="14" t="s">
        <v>54</v>
      </c>
      <c r="D16" s="14">
        <v>0</v>
      </c>
      <c r="E16" s="14" t="s">
        <v>31</v>
      </c>
      <c r="F16" s="14">
        <v>0</v>
      </c>
      <c r="G16" s="14">
        <f t="shared" si="0"/>
        <v>24</v>
      </c>
      <c r="H16" s="42" t="str">
        <f t="shared" si="1"/>
        <v>0000 0000 0001 1000</v>
      </c>
      <c r="I16" s="14">
        <v>0</v>
      </c>
      <c r="J16" s="14">
        <v>0</v>
      </c>
      <c r="K16" s="14">
        <v>2</v>
      </c>
      <c r="L16" s="14"/>
      <c r="M16" s="96" t="s">
        <v>24</v>
      </c>
      <c r="N16" s="96"/>
      <c r="O16" s="96"/>
      <c r="P16" s="96"/>
      <c r="Q16" s="96"/>
      <c r="R16" s="96"/>
      <c r="S16" s="96"/>
      <c r="T16" s="96"/>
      <c r="U16" s="18"/>
      <c r="V16" s="98" t="s">
        <v>156</v>
      </c>
      <c r="W16" s="70"/>
      <c r="X16" s="13" t="s">
        <v>30</v>
      </c>
      <c r="Y16" s="13" t="s">
        <v>151</v>
      </c>
      <c r="Z16" s="13" t="s">
        <v>29</v>
      </c>
      <c r="AA16" s="96" t="s">
        <v>25</v>
      </c>
      <c r="AB16" s="96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</row>
    <row r="17" spans="1:78" x14ac:dyDescent="0.25">
      <c r="A17" s="14">
        <v>4</v>
      </c>
      <c r="B17" s="14" t="s">
        <v>52</v>
      </c>
      <c r="C17" s="14" t="s">
        <v>54</v>
      </c>
      <c r="D17" s="14">
        <v>0</v>
      </c>
      <c r="E17" s="14" t="s">
        <v>32</v>
      </c>
      <c r="F17" s="14">
        <v>0</v>
      </c>
      <c r="G17" s="14">
        <f t="shared" si="0"/>
        <v>32</v>
      </c>
      <c r="H17" s="42" t="str">
        <f t="shared" si="1"/>
        <v>0000 0000 0010 0000</v>
      </c>
      <c r="I17" s="14">
        <v>0</v>
      </c>
      <c r="J17" s="14">
        <v>0</v>
      </c>
      <c r="K17" s="14">
        <v>1</v>
      </c>
      <c r="L17" s="14"/>
      <c r="M17" s="18"/>
      <c r="N17" s="14" t="s">
        <v>55</v>
      </c>
      <c r="O17" s="14" t="s">
        <v>56</v>
      </c>
      <c r="P17" s="14" t="s">
        <v>57</v>
      </c>
      <c r="Q17" s="14" t="s">
        <v>157</v>
      </c>
      <c r="R17" s="14" t="s">
        <v>26</v>
      </c>
      <c r="S17" s="14" t="s">
        <v>27</v>
      </c>
      <c r="T17" s="15" t="s">
        <v>28</v>
      </c>
      <c r="U17" s="21"/>
      <c r="V17" s="39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</row>
    <row r="18" spans="1:78" x14ac:dyDescent="0.25">
      <c r="A18" s="14">
        <v>5</v>
      </c>
      <c r="B18" s="14" t="s">
        <v>53</v>
      </c>
      <c r="C18" s="14" t="s">
        <v>54</v>
      </c>
      <c r="D18" s="14">
        <v>0</v>
      </c>
      <c r="E18" s="14" t="s">
        <v>58</v>
      </c>
      <c r="F18" s="14">
        <v>0</v>
      </c>
      <c r="G18" s="14">
        <f t="shared" si="0"/>
        <v>40</v>
      </c>
      <c r="H18" s="42" t="str">
        <f t="shared" si="1"/>
        <v>0000 0000 0010 1000</v>
      </c>
      <c r="I18" s="14">
        <v>0</v>
      </c>
      <c r="J18" s="14">
        <v>0</v>
      </c>
      <c r="K18" s="14">
        <v>1</v>
      </c>
      <c r="L18" s="14"/>
      <c r="M18" s="19"/>
      <c r="N18" s="19"/>
      <c r="O18" s="19"/>
      <c r="P18" s="19"/>
      <c r="Q18" s="19"/>
      <c r="R18" s="19"/>
      <c r="S18" s="17" t="s">
        <v>45</v>
      </c>
      <c r="T18" s="16" t="s">
        <v>33</v>
      </c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</row>
    <row r="19" spans="1:78" s="20" customFormat="1" x14ac:dyDescent="0.25">
      <c r="A19" s="14">
        <f>A18+1</f>
        <v>6</v>
      </c>
      <c r="B19" s="14" t="s">
        <v>53</v>
      </c>
      <c r="C19" s="14" t="s">
        <v>54</v>
      </c>
      <c r="D19" s="14">
        <v>0</v>
      </c>
      <c r="E19" s="14" t="s">
        <v>59</v>
      </c>
      <c r="F19" s="14">
        <v>0</v>
      </c>
      <c r="G19" s="14">
        <f t="shared" si="0"/>
        <v>48</v>
      </c>
      <c r="H19" s="42" t="str">
        <f t="shared" si="1"/>
        <v>0000 0000 0011 0000</v>
      </c>
      <c r="I19" s="14">
        <v>0</v>
      </c>
      <c r="J19" s="14">
        <v>0</v>
      </c>
      <c r="K19" s="14">
        <v>1</v>
      </c>
      <c r="L19" s="14"/>
      <c r="M19" s="19"/>
      <c r="N19" s="19"/>
      <c r="O19" s="19"/>
      <c r="P19" s="19"/>
      <c r="Q19" s="19"/>
      <c r="R19" s="19"/>
      <c r="S19" s="17" t="s">
        <v>44</v>
      </c>
      <c r="T19" s="16" t="s">
        <v>35</v>
      </c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</row>
    <row r="20" spans="1:78" s="20" customFormat="1" x14ac:dyDescent="0.25">
      <c r="A20" s="14">
        <f t="shared" ref="A20:A83" si="2">A19+1</f>
        <v>7</v>
      </c>
      <c r="B20" s="14" t="s">
        <v>53</v>
      </c>
      <c r="C20" s="14" t="s">
        <v>54</v>
      </c>
      <c r="D20" s="14">
        <v>0</v>
      </c>
      <c r="E20" s="14" t="s">
        <v>60</v>
      </c>
      <c r="F20" s="14">
        <v>0</v>
      </c>
      <c r="G20" s="14">
        <f t="shared" si="0"/>
        <v>56</v>
      </c>
      <c r="H20" s="42" t="str">
        <f t="shared" si="1"/>
        <v>0000 0000 0011 1000</v>
      </c>
      <c r="I20" s="14">
        <v>0</v>
      </c>
      <c r="J20" s="14">
        <v>0</v>
      </c>
      <c r="K20" s="14">
        <v>1</v>
      </c>
      <c r="L20" s="14"/>
      <c r="M20" s="19"/>
      <c r="N20" s="19"/>
      <c r="O20" s="19"/>
      <c r="P20" s="19"/>
      <c r="Q20" s="19"/>
      <c r="R20" s="19"/>
      <c r="S20" s="17" t="s">
        <v>43</v>
      </c>
      <c r="T20" s="16" t="s">
        <v>36</v>
      </c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</row>
    <row r="21" spans="1:78" s="20" customFormat="1" x14ac:dyDescent="0.25">
      <c r="A21" s="14">
        <f t="shared" si="2"/>
        <v>8</v>
      </c>
      <c r="B21" s="14" t="s">
        <v>53</v>
      </c>
      <c r="C21" s="14" t="s">
        <v>54</v>
      </c>
      <c r="D21" s="14">
        <v>0</v>
      </c>
      <c r="E21" s="14" t="s">
        <v>61</v>
      </c>
      <c r="F21" s="14">
        <v>0</v>
      </c>
      <c r="G21" s="14">
        <f t="shared" si="0"/>
        <v>64</v>
      </c>
      <c r="H21" s="42" t="str">
        <f t="shared" si="1"/>
        <v>0000 0000 0100 0000</v>
      </c>
      <c r="I21" s="14">
        <v>0</v>
      </c>
      <c r="J21" s="14">
        <v>0</v>
      </c>
      <c r="K21" s="14">
        <v>1</v>
      </c>
      <c r="L21" s="14"/>
      <c r="M21" s="19"/>
      <c r="N21" s="19"/>
      <c r="O21" s="19"/>
      <c r="P21" s="19"/>
      <c r="Q21" s="19"/>
      <c r="R21" s="19"/>
      <c r="S21" s="17" t="s">
        <v>66</v>
      </c>
      <c r="T21" s="16" t="s">
        <v>37</v>
      </c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</row>
    <row r="22" spans="1:78" s="20" customFormat="1" x14ac:dyDescent="0.25">
      <c r="A22" s="14">
        <f t="shared" si="2"/>
        <v>9</v>
      </c>
      <c r="B22" s="14" t="s">
        <v>53</v>
      </c>
      <c r="C22" s="14" t="s">
        <v>54</v>
      </c>
      <c r="D22" s="14">
        <v>0</v>
      </c>
      <c r="E22" s="14" t="s">
        <v>62</v>
      </c>
      <c r="F22" s="14">
        <v>0</v>
      </c>
      <c r="G22" s="14">
        <f t="shared" si="0"/>
        <v>72</v>
      </c>
      <c r="H22" s="42" t="str">
        <f t="shared" si="1"/>
        <v>0000 0000 0100 1000</v>
      </c>
      <c r="I22" s="14">
        <v>0</v>
      </c>
      <c r="J22" s="14">
        <v>0</v>
      </c>
      <c r="K22" s="14">
        <v>1</v>
      </c>
      <c r="L22" s="14"/>
      <c r="M22" s="19"/>
      <c r="N22" s="19"/>
      <c r="O22" s="19"/>
      <c r="P22" s="19"/>
      <c r="Q22" s="19"/>
      <c r="R22" s="19"/>
      <c r="S22" s="17" t="s">
        <v>42</v>
      </c>
      <c r="T22" s="16" t="s">
        <v>38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</row>
    <row r="23" spans="1:78" s="20" customFormat="1" x14ac:dyDescent="0.25">
      <c r="A23" s="14">
        <f t="shared" si="2"/>
        <v>10</v>
      </c>
      <c r="B23" s="14" t="s">
        <v>53</v>
      </c>
      <c r="C23" s="14" t="s">
        <v>54</v>
      </c>
      <c r="D23" s="14">
        <v>0</v>
      </c>
      <c r="E23" s="14" t="s">
        <v>63</v>
      </c>
      <c r="F23" s="14">
        <v>0</v>
      </c>
      <c r="G23" s="14">
        <f t="shared" si="0"/>
        <v>80</v>
      </c>
      <c r="H23" s="42" t="str">
        <f t="shared" si="1"/>
        <v>0000 0000 0101 0000</v>
      </c>
      <c r="I23" s="14">
        <v>0</v>
      </c>
      <c r="J23" s="14">
        <v>0</v>
      </c>
      <c r="K23" s="14">
        <v>1</v>
      </c>
      <c r="L23" s="14"/>
      <c r="M23" s="19"/>
      <c r="N23" s="19"/>
      <c r="O23" s="19"/>
      <c r="P23" s="19"/>
      <c r="Q23" s="19"/>
      <c r="R23" s="19"/>
      <c r="S23" s="17" t="s">
        <v>41</v>
      </c>
      <c r="T23" s="16" t="s">
        <v>39</v>
      </c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</row>
    <row r="24" spans="1:78" s="20" customFormat="1" x14ac:dyDescent="0.25">
      <c r="A24" s="14">
        <f t="shared" si="2"/>
        <v>11</v>
      </c>
      <c r="B24" s="14" t="s">
        <v>53</v>
      </c>
      <c r="C24" s="14" t="s">
        <v>54</v>
      </c>
      <c r="D24" s="14">
        <v>0</v>
      </c>
      <c r="E24" s="14" t="s">
        <v>64</v>
      </c>
      <c r="F24" s="14">
        <v>0</v>
      </c>
      <c r="G24" s="14">
        <f t="shared" si="0"/>
        <v>88</v>
      </c>
      <c r="H24" s="42" t="str">
        <f t="shared" si="1"/>
        <v>0000 0000 0101 1000</v>
      </c>
      <c r="I24" s="14">
        <v>0</v>
      </c>
      <c r="J24" s="14">
        <v>0</v>
      </c>
      <c r="K24" s="14">
        <v>1</v>
      </c>
      <c r="L24" s="14"/>
      <c r="M24" s="19"/>
      <c r="N24" s="19"/>
      <c r="O24" s="19"/>
      <c r="P24" s="19"/>
      <c r="Q24" s="19"/>
      <c r="R24" s="19"/>
      <c r="S24" s="17" t="s">
        <v>46</v>
      </c>
      <c r="T24" s="16" t="s">
        <v>40</v>
      </c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</row>
    <row r="25" spans="1:78" s="20" customFormat="1" x14ac:dyDescent="0.25">
      <c r="A25" s="14">
        <f t="shared" si="2"/>
        <v>12</v>
      </c>
      <c r="B25" s="14" t="s">
        <v>53</v>
      </c>
      <c r="C25" s="14" t="s">
        <v>54</v>
      </c>
      <c r="D25" s="14">
        <v>0</v>
      </c>
      <c r="E25" s="14" t="s">
        <v>65</v>
      </c>
      <c r="F25" s="14">
        <v>0</v>
      </c>
      <c r="G25" s="14">
        <f t="shared" si="0"/>
        <v>96</v>
      </c>
      <c r="H25" s="42" t="str">
        <f t="shared" si="1"/>
        <v>0000 0000 0110 0000</v>
      </c>
      <c r="I25" s="14">
        <v>0</v>
      </c>
      <c r="J25" s="14">
        <v>0</v>
      </c>
      <c r="K25" s="14">
        <v>1</v>
      </c>
      <c r="L25" s="14"/>
      <c r="M25" s="19"/>
      <c r="N25" s="19"/>
      <c r="O25" s="19"/>
      <c r="P25" s="19"/>
      <c r="Q25" s="19"/>
      <c r="R25" s="19"/>
      <c r="S25" s="17" t="s">
        <v>47</v>
      </c>
      <c r="T25" s="16" t="s">
        <v>34</v>
      </c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</row>
    <row r="26" spans="1:78" s="20" customFormat="1" x14ac:dyDescent="0.25">
      <c r="A26" s="14">
        <f t="shared" si="2"/>
        <v>13</v>
      </c>
      <c r="B26" s="14" t="s">
        <v>7</v>
      </c>
      <c r="C26" s="14" t="s">
        <v>54</v>
      </c>
      <c r="D26" s="14">
        <v>0</v>
      </c>
      <c r="E26" s="14" t="s">
        <v>49</v>
      </c>
      <c r="F26" s="14">
        <v>0</v>
      </c>
      <c r="G26" s="14">
        <f t="shared" si="0"/>
        <v>104</v>
      </c>
      <c r="H26" s="42" t="str">
        <f t="shared" si="1"/>
        <v>0000 0000 0110 1000</v>
      </c>
      <c r="I26" s="14">
        <v>0</v>
      </c>
      <c r="J26" s="14">
        <v>0</v>
      </c>
      <c r="K26" s="14">
        <v>2</v>
      </c>
      <c r="L26" s="15"/>
      <c r="M26" s="54" t="s">
        <v>177</v>
      </c>
      <c r="N26" s="55"/>
      <c r="O26" s="55"/>
      <c r="P26" s="55"/>
      <c r="Q26" s="55"/>
      <c r="R26" s="55"/>
      <c r="S26" s="55"/>
      <c r="T26" s="56"/>
      <c r="U26" s="18"/>
      <c r="V26" s="18"/>
      <c r="W26" s="18"/>
      <c r="X26" s="18"/>
      <c r="Y26" s="18"/>
      <c r="Z26" s="18"/>
      <c r="AA26" s="54" t="s">
        <v>178</v>
      </c>
      <c r="AB26" s="56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</row>
    <row r="27" spans="1:78" s="20" customFormat="1" x14ac:dyDescent="0.25">
      <c r="A27" s="14">
        <f t="shared" si="2"/>
        <v>14</v>
      </c>
      <c r="B27" s="14" t="s">
        <v>7</v>
      </c>
      <c r="C27" s="14" t="s">
        <v>54</v>
      </c>
      <c r="D27" s="14">
        <v>0</v>
      </c>
      <c r="E27" s="14" t="s">
        <v>50</v>
      </c>
      <c r="F27" s="14">
        <v>0</v>
      </c>
      <c r="G27" s="14">
        <f t="shared" si="0"/>
        <v>112</v>
      </c>
      <c r="H27" s="42" t="str">
        <f t="shared" si="1"/>
        <v>0000 0000 0111 0000</v>
      </c>
      <c r="I27" s="28">
        <v>1</v>
      </c>
      <c r="J27" s="14">
        <v>0</v>
      </c>
      <c r="K27" s="14">
        <v>0</v>
      </c>
      <c r="L27" s="14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</row>
    <row r="28" spans="1:78" s="20" customFormat="1" x14ac:dyDescent="0.25">
      <c r="A28" s="14">
        <f t="shared" si="2"/>
        <v>15</v>
      </c>
      <c r="B28" s="24" t="s">
        <v>54</v>
      </c>
      <c r="C28" s="24" t="s">
        <v>53</v>
      </c>
      <c r="D28" s="24">
        <v>2</v>
      </c>
      <c r="E28" s="14" t="s">
        <v>104</v>
      </c>
      <c r="F28" s="14">
        <v>0</v>
      </c>
      <c r="G28" s="14">
        <f t="shared" si="0"/>
        <v>122</v>
      </c>
      <c r="H28" s="42" t="str">
        <f>DEC2BIN(MOD(QUOTIENT(G28,16^3),16),4)&amp;" "&amp;DEC2BIN(MOD(QUOTIENT(G28,16^2),16),4)&amp;" "&amp;DEC2BIN(MOD(QUOTIENT(G28,16^1),16),4)&amp;" "&amp;DEC2BIN(MOD(QUOTIENT(G28,16^0),16),4)</f>
        <v>0000 0000 0111 1010</v>
      </c>
      <c r="I28" s="28">
        <v>1</v>
      </c>
      <c r="J28" s="14">
        <v>0</v>
      </c>
      <c r="K28" s="14">
        <v>0</v>
      </c>
      <c r="L28" s="14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Z28" s="42">
        <v>111101010000</v>
      </c>
    </row>
    <row r="29" spans="1:78" x14ac:dyDescent="0.25">
      <c r="A29" s="14">
        <f t="shared" si="2"/>
        <v>16</v>
      </c>
      <c r="B29" s="24" t="s">
        <v>54</v>
      </c>
      <c r="C29" s="24" t="s">
        <v>53</v>
      </c>
      <c r="D29" s="24">
        <v>2</v>
      </c>
      <c r="E29" s="24" t="s">
        <v>124</v>
      </c>
      <c r="F29" s="14">
        <v>0</v>
      </c>
      <c r="G29" s="14">
        <f t="shared" si="0"/>
        <v>130</v>
      </c>
      <c r="H29" s="42" t="str">
        <f t="shared" si="1"/>
        <v>0000 0000 1000 0010</v>
      </c>
      <c r="I29" s="28">
        <v>1</v>
      </c>
      <c r="J29" s="14">
        <v>0</v>
      </c>
      <c r="K29" s="14">
        <v>0</v>
      </c>
      <c r="L29" s="14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</row>
    <row r="30" spans="1:78" x14ac:dyDescent="0.25">
      <c r="A30" s="14">
        <f t="shared" si="2"/>
        <v>17</v>
      </c>
      <c r="B30" s="24" t="s">
        <v>54</v>
      </c>
      <c r="C30" s="24" t="s">
        <v>53</v>
      </c>
      <c r="D30" s="24">
        <v>2</v>
      </c>
      <c r="E30" s="24" t="s">
        <v>105</v>
      </c>
      <c r="F30" s="14">
        <v>0</v>
      </c>
      <c r="G30" s="14">
        <f t="shared" si="0"/>
        <v>138</v>
      </c>
      <c r="H30" s="42" t="str">
        <f t="shared" si="1"/>
        <v>0000 0000 1000 1010</v>
      </c>
      <c r="I30" s="28">
        <v>1</v>
      </c>
      <c r="J30" s="14">
        <v>0</v>
      </c>
      <c r="K30" s="14">
        <v>0</v>
      </c>
      <c r="L30" s="14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</row>
    <row r="31" spans="1:78" x14ac:dyDescent="0.25">
      <c r="A31" s="14">
        <f t="shared" si="2"/>
        <v>18</v>
      </c>
      <c r="B31" s="24" t="s">
        <v>54</v>
      </c>
      <c r="C31" s="24" t="s">
        <v>53</v>
      </c>
      <c r="D31" s="24">
        <v>2</v>
      </c>
      <c r="E31" s="24" t="s">
        <v>106</v>
      </c>
      <c r="F31" s="14">
        <v>0</v>
      </c>
      <c r="G31" s="14">
        <f t="shared" si="0"/>
        <v>146</v>
      </c>
      <c r="H31" s="42" t="str">
        <f t="shared" si="1"/>
        <v>0000 0000 1001 0010</v>
      </c>
      <c r="I31" s="28">
        <v>1</v>
      </c>
      <c r="J31" s="14">
        <v>0</v>
      </c>
      <c r="K31" s="14">
        <v>0</v>
      </c>
      <c r="L31" s="14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</row>
    <row r="32" spans="1:78" x14ac:dyDescent="0.25">
      <c r="A32" s="14">
        <f t="shared" si="2"/>
        <v>19</v>
      </c>
      <c r="B32" s="24" t="s">
        <v>54</v>
      </c>
      <c r="C32" s="24" t="s">
        <v>53</v>
      </c>
      <c r="D32" s="24">
        <v>2</v>
      </c>
      <c r="E32" s="24" t="s">
        <v>107</v>
      </c>
      <c r="F32" s="14">
        <v>0</v>
      </c>
      <c r="G32" s="14">
        <f t="shared" si="0"/>
        <v>154</v>
      </c>
      <c r="H32" s="42" t="str">
        <f t="shared" si="1"/>
        <v>0000 0000 1001 1010</v>
      </c>
      <c r="I32" s="28">
        <v>1</v>
      </c>
      <c r="J32" s="14">
        <v>0</v>
      </c>
      <c r="K32" s="14">
        <v>0</v>
      </c>
      <c r="L32" s="14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</row>
    <row r="33" spans="1:76" x14ac:dyDescent="0.25">
      <c r="A33" s="14">
        <f t="shared" si="2"/>
        <v>20</v>
      </c>
      <c r="B33" s="24" t="s">
        <v>54</v>
      </c>
      <c r="C33" s="24" t="s">
        <v>53</v>
      </c>
      <c r="D33" s="24">
        <v>2</v>
      </c>
      <c r="E33" s="24" t="s">
        <v>108</v>
      </c>
      <c r="F33" s="14">
        <v>0</v>
      </c>
      <c r="G33" s="14">
        <f t="shared" si="0"/>
        <v>162</v>
      </c>
      <c r="H33" s="42" t="str">
        <f t="shared" si="1"/>
        <v>0000 0000 1010 0010</v>
      </c>
      <c r="I33" s="28">
        <v>1</v>
      </c>
      <c r="J33" s="14">
        <v>0</v>
      </c>
      <c r="K33" s="14">
        <v>0</v>
      </c>
      <c r="L33" s="14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</row>
    <row r="34" spans="1:76" x14ac:dyDescent="0.25">
      <c r="A34" s="14">
        <f t="shared" si="2"/>
        <v>21</v>
      </c>
      <c r="B34" s="24" t="s">
        <v>54</v>
      </c>
      <c r="C34" s="24" t="s">
        <v>53</v>
      </c>
      <c r="D34" s="24">
        <v>2</v>
      </c>
      <c r="E34" s="24" t="s">
        <v>109</v>
      </c>
      <c r="F34" s="14">
        <v>0</v>
      </c>
      <c r="G34" s="14">
        <f t="shared" si="0"/>
        <v>170</v>
      </c>
      <c r="H34" s="42" t="str">
        <f t="shared" si="1"/>
        <v>0000 0000 1010 1010</v>
      </c>
      <c r="I34" s="28">
        <v>1</v>
      </c>
      <c r="J34" s="14">
        <v>0</v>
      </c>
      <c r="K34" s="14">
        <v>0</v>
      </c>
      <c r="L34" s="14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</row>
    <row r="35" spans="1:76" x14ac:dyDescent="0.25">
      <c r="A35" s="14">
        <f t="shared" si="2"/>
        <v>22</v>
      </c>
      <c r="B35" s="24" t="s">
        <v>54</v>
      </c>
      <c r="C35" s="24" t="s">
        <v>53</v>
      </c>
      <c r="D35" s="24">
        <v>2</v>
      </c>
      <c r="E35" s="24" t="s">
        <v>110</v>
      </c>
      <c r="F35" s="14">
        <v>0</v>
      </c>
      <c r="G35" s="14">
        <f t="shared" si="0"/>
        <v>178</v>
      </c>
      <c r="H35" s="42" t="str">
        <f t="shared" si="1"/>
        <v>0000 0000 1011 0010</v>
      </c>
      <c r="I35" s="28">
        <v>1</v>
      </c>
      <c r="J35" s="14">
        <v>0</v>
      </c>
      <c r="K35" s="14">
        <v>0</v>
      </c>
      <c r="L35" s="14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</row>
    <row r="36" spans="1:76" x14ac:dyDescent="0.25">
      <c r="A36" s="14">
        <f t="shared" si="2"/>
        <v>23</v>
      </c>
      <c r="B36" s="24" t="s">
        <v>54</v>
      </c>
      <c r="C36" s="24" t="s">
        <v>53</v>
      </c>
      <c r="D36" s="24">
        <v>2</v>
      </c>
      <c r="E36" s="24" t="s">
        <v>111</v>
      </c>
      <c r="F36" s="14">
        <v>0</v>
      </c>
      <c r="G36" s="14">
        <f t="shared" si="0"/>
        <v>186</v>
      </c>
      <c r="H36" s="42" t="str">
        <f t="shared" si="1"/>
        <v>0000 0000 1011 1010</v>
      </c>
      <c r="I36" s="28">
        <v>1</v>
      </c>
      <c r="J36" s="14">
        <v>0</v>
      </c>
      <c r="K36" s="14">
        <v>0</v>
      </c>
      <c r="L36" s="14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</row>
    <row r="37" spans="1:76" x14ac:dyDescent="0.25">
      <c r="A37" s="14">
        <f t="shared" si="2"/>
        <v>24</v>
      </c>
      <c r="B37" s="24" t="s">
        <v>54</v>
      </c>
      <c r="C37" s="24" t="s">
        <v>53</v>
      </c>
      <c r="D37" s="24">
        <v>2</v>
      </c>
      <c r="E37" s="24" t="s">
        <v>112</v>
      </c>
      <c r="F37" s="14">
        <v>0</v>
      </c>
      <c r="G37" s="14">
        <f t="shared" si="0"/>
        <v>194</v>
      </c>
      <c r="H37" s="42" t="str">
        <f t="shared" si="1"/>
        <v>0000 0000 1100 0010</v>
      </c>
      <c r="I37" s="28">
        <v>1</v>
      </c>
      <c r="J37" s="14">
        <v>0</v>
      </c>
      <c r="K37" s="14">
        <v>0</v>
      </c>
      <c r="L37" s="14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</row>
    <row r="38" spans="1:76" x14ac:dyDescent="0.25">
      <c r="A38" s="14">
        <f t="shared" si="2"/>
        <v>25</v>
      </c>
      <c r="B38" s="24" t="s">
        <v>54</v>
      </c>
      <c r="C38" s="24" t="s">
        <v>53</v>
      </c>
      <c r="D38" s="24">
        <v>2</v>
      </c>
      <c r="E38" s="24" t="s">
        <v>113</v>
      </c>
      <c r="F38" s="14">
        <v>0</v>
      </c>
      <c r="G38" s="14">
        <f t="shared" si="0"/>
        <v>202</v>
      </c>
      <c r="H38" s="42" t="str">
        <f t="shared" si="1"/>
        <v>0000 0000 1100 1010</v>
      </c>
      <c r="I38" s="28">
        <v>1</v>
      </c>
      <c r="J38" s="14">
        <v>0</v>
      </c>
      <c r="K38" s="14">
        <v>0</v>
      </c>
      <c r="L38" s="14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</row>
    <row r="39" spans="1:76" x14ac:dyDescent="0.25">
      <c r="A39" s="14">
        <f t="shared" si="2"/>
        <v>26</v>
      </c>
      <c r="B39" s="24" t="s">
        <v>54</v>
      </c>
      <c r="C39" s="24" t="s">
        <v>53</v>
      </c>
      <c r="D39" s="24">
        <v>2</v>
      </c>
      <c r="E39" s="24" t="s">
        <v>114</v>
      </c>
      <c r="F39" s="14">
        <v>0</v>
      </c>
      <c r="G39" s="14">
        <f t="shared" si="0"/>
        <v>210</v>
      </c>
      <c r="H39" s="42" t="str">
        <f t="shared" si="1"/>
        <v>0000 0000 1101 0010</v>
      </c>
      <c r="I39" s="28">
        <v>1</v>
      </c>
      <c r="J39" s="14">
        <v>0</v>
      </c>
      <c r="K39" s="14">
        <v>0</v>
      </c>
      <c r="L39" s="14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</row>
    <row r="40" spans="1:76" x14ac:dyDescent="0.25">
      <c r="A40" s="14">
        <f t="shared" si="2"/>
        <v>27</v>
      </c>
      <c r="B40" s="24" t="s">
        <v>54</v>
      </c>
      <c r="C40" s="24" t="s">
        <v>53</v>
      </c>
      <c r="D40" s="24">
        <v>2</v>
      </c>
      <c r="E40" s="24" t="s">
        <v>115</v>
      </c>
      <c r="F40" s="14">
        <v>0</v>
      </c>
      <c r="G40" s="14">
        <f t="shared" si="0"/>
        <v>218</v>
      </c>
      <c r="H40" s="42" t="str">
        <f t="shared" si="1"/>
        <v>0000 0000 1101 1010</v>
      </c>
      <c r="I40" s="28">
        <v>1</v>
      </c>
      <c r="J40" s="14">
        <v>0</v>
      </c>
      <c r="K40" s="14">
        <v>0</v>
      </c>
      <c r="L40" s="14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</row>
    <row r="41" spans="1:76" x14ac:dyDescent="0.25">
      <c r="A41" s="14">
        <f t="shared" si="2"/>
        <v>28</v>
      </c>
      <c r="B41" s="24" t="s">
        <v>53</v>
      </c>
      <c r="C41" s="24" t="s">
        <v>54</v>
      </c>
      <c r="D41" s="24">
        <v>0</v>
      </c>
      <c r="E41" s="14" t="s">
        <v>125</v>
      </c>
      <c r="F41" s="14">
        <v>0</v>
      </c>
      <c r="G41" s="14">
        <f t="shared" si="0"/>
        <v>224</v>
      </c>
      <c r="H41" s="42" t="str">
        <f t="shared" si="1"/>
        <v>0000 0000 1110 0000</v>
      </c>
      <c r="I41" s="28">
        <v>1</v>
      </c>
      <c r="J41" s="14">
        <v>0</v>
      </c>
      <c r="K41" s="14">
        <v>0</v>
      </c>
      <c r="L41" s="14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</row>
    <row r="42" spans="1:76" x14ac:dyDescent="0.25">
      <c r="A42" s="14">
        <f t="shared" si="2"/>
        <v>29</v>
      </c>
      <c r="B42" s="24" t="s">
        <v>53</v>
      </c>
      <c r="C42" s="24" t="s">
        <v>54</v>
      </c>
      <c r="D42" s="24">
        <v>0</v>
      </c>
      <c r="E42" s="24" t="s">
        <v>126</v>
      </c>
      <c r="F42" s="14">
        <v>0</v>
      </c>
      <c r="G42" s="14">
        <f t="shared" si="0"/>
        <v>232</v>
      </c>
      <c r="H42" s="42" t="str">
        <f t="shared" si="1"/>
        <v>0000 0000 1110 1000</v>
      </c>
      <c r="I42" s="28">
        <v>1</v>
      </c>
      <c r="J42" s="14">
        <v>0</v>
      </c>
      <c r="K42" s="14">
        <v>0</v>
      </c>
      <c r="L42" s="14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</row>
    <row r="43" spans="1:76" x14ac:dyDescent="0.25">
      <c r="A43" s="14">
        <f t="shared" si="2"/>
        <v>30</v>
      </c>
      <c r="B43" s="24" t="s">
        <v>53</v>
      </c>
      <c r="C43" s="24" t="s">
        <v>54</v>
      </c>
      <c r="D43" s="24">
        <v>0</v>
      </c>
      <c r="E43" s="24" t="s">
        <v>127</v>
      </c>
      <c r="F43" s="14">
        <v>0</v>
      </c>
      <c r="G43" s="14">
        <f t="shared" si="0"/>
        <v>240</v>
      </c>
      <c r="H43" s="42" t="str">
        <f t="shared" si="1"/>
        <v>0000 0000 1111 0000</v>
      </c>
      <c r="I43" s="28">
        <v>1</v>
      </c>
      <c r="J43" s="14">
        <v>0</v>
      </c>
      <c r="K43" s="14">
        <v>0</v>
      </c>
      <c r="L43" s="14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</row>
    <row r="44" spans="1:76" x14ac:dyDescent="0.25">
      <c r="A44" s="14">
        <f t="shared" si="2"/>
        <v>31</v>
      </c>
      <c r="B44" s="24" t="s">
        <v>53</v>
      </c>
      <c r="C44" s="24" t="s">
        <v>54</v>
      </c>
      <c r="D44" s="24">
        <v>0</v>
      </c>
      <c r="E44" s="24" t="s">
        <v>128</v>
      </c>
      <c r="F44" s="14">
        <v>0</v>
      </c>
      <c r="G44" s="14">
        <f t="shared" si="0"/>
        <v>248</v>
      </c>
      <c r="H44" s="42" t="str">
        <f t="shared" si="1"/>
        <v>0000 0000 1111 1000</v>
      </c>
      <c r="I44" s="28">
        <v>1</v>
      </c>
      <c r="J44" s="14">
        <v>0</v>
      </c>
      <c r="K44" s="14">
        <v>0</v>
      </c>
      <c r="L44" s="14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</row>
    <row r="45" spans="1:76" x14ac:dyDescent="0.25">
      <c r="A45" s="14">
        <f t="shared" si="2"/>
        <v>32</v>
      </c>
      <c r="B45" s="24" t="s">
        <v>53</v>
      </c>
      <c r="C45" s="24" t="s">
        <v>54</v>
      </c>
      <c r="D45" s="24">
        <v>0</v>
      </c>
      <c r="E45" s="24" t="s">
        <v>129</v>
      </c>
      <c r="F45" s="14">
        <v>0</v>
      </c>
      <c r="G45" s="14">
        <f t="shared" si="0"/>
        <v>256</v>
      </c>
      <c r="H45" s="42" t="str">
        <f t="shared" si="1"/>
        <v>0000 0001 0000 0000</v>
      </c>
      <c r="I45" s="28">
        <v>1</v>
      </c>
      <c r="J45" s="14">
        <v>0</v>
      </c>
      <c r="K45" s="14">
        <v>0</v>
      </c>
      <c r="L45" s="14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</row>
    <row r="46" spans="1:76" x14ac:dyDescent="0.25">
      <c r="A46" s="14">
        <f t="shared" si="2"/>
        <v>33</v>
      </c>
      <c r="B46" s="24" t="s">
        <v>53</v>
      </c>
      <c r="C46" s="24" t="s">
        <v>54</v>
      </c>
      <c r="D46" s="24">
        <v>0</v>
      </c>
      <c r="E46" s="24" t="s">
        <v>130</v>
      </c>
      <c r="F46" s="14">
        <v>0</v>
      </c>
      <c r="G46" s="14">
        <f t="shared" si="0"/>
        <v>264</v>
      </c>
      <c r="H46" s="42" t="str">
        <f t="shared" si="1"/>
        <v>0000 0001 0000 1000</v>
      </c>
      <c r="I46" s="28">
        <v>1</v>
      </c>
      <c r="J46" s="14">
        <v>0</v>
      </c>
      <c r="K46" s="14">
        <v>0</v>
      </c>
      <c r="L46" s="14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</row>
    <row r="47" spans="1:76" x14ac:dyDescent="0.25">
      <c r="A47" s="14">
        <f t="shared" si="2"/>
        <v>34</v>
      </c>
      <c r="B47" s="24" t="s">
        <v>53</v>
      </c>
      <c r="C47" s="24" t="s">
        <v>54</v>
      </c>
      <c r="D47" s="24">
        <v>0</v>
      </c>
      <c r="E47" s="24" t="s">
        <v>131</v>
      </c>
      <c r="F47" s="14">
        <v>0</v>
      </c>
      <c r="G47" s="14">
        <f t="shared" si="0"/>
        <v>272</v>
      </c>
      <c r="H47" s="42" t="str">
        <f t="shared" si="1"/>
        <v>0000 0001 0001 0000</v>
      </c>
      <c r="I47" s="28">
        <v>1</v>
      </c>
      <c r="J47" s="14">
        <v>0</v>
      </c>
      <c r="K47" s="14">
        <v>0</v>
      </c>
      <c r="L47" s="14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</row>
    <row r="48" spans="1:76" x14ac:dyDescent="0.25">
      <c r="A48" s="14">
        <f t="shared" si="2"/>
        <v>35</v>
      </c>
      <c r="B48" s="24" t="s">
        <v>53</v>
      </c>
      <c r="C48" s="24" t="s">
        <v>54</v>
      </c>
      <c r="D48" s="24">
        <v>0</v>
      </c>
      <c r="E48" s="24" t="s">
        <v>132</v>
      </c>
      <c r="F48" s="14">
        <v>0</v>
      </c>
      <c r="G48" s="14">
        <f t="shared" si="0"/>
        <v>280</v>
      </c>
      <c r="H48" s="42" t="str">
        <f t="shared" si="1"/>
        <v>0000 0001 0001 1000</v>
      </c>
      <c r="I48" s="28">
        <v>1</v>
      </c>
      <c r="J48" s="14">
        <v>0</v>
      </c>
      <c r="K48" s="14">
        <v>0</v>
      </c>
      <c r="L48" s="14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</row>
    <row r="49" spans="1:76" x14ac:dyDescent="0.25">
      <c r="A49" s="14">
        <f t="shared" si="2"/>
        <v>36</v>
      </c>
      <c r="B49" s="24" t="s">
        <v>53</v>
      </c>
      <c r="C49" s="24" t="s">
        <v>54</v>
      </c>
      <c r="D49" s="24">
        <v>0</v>
      </c>
      <c r="E49" s="24" t="s">
        <v>133</v>
      </c>
      <c r="F49" s="14">
        <v>0</v>
      </c>
      <c r="G49" s="14">
        <f t="shared" si="0"/>
        <v>288</v>
      </c>
      <c r="H49" s="42" t="str">
        <f t="shared" si="1"/>
        <v>0000 0001 0010 0000</v>
      </c>
      <c r="I49" s="28">
        <v>1</v>
      </c>
      <c r="J49" s="14">
        <v>0</v>
      </c>
      <c r="K49" s="14">
        <v>0</v>
      </c>
      <c r="L49" s="14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</row>
    <row r="50" spans="1:76" x14ac:dyDescent="0.25">
      <c r="A50" s="14">
        <f t="shared" si="2"/>
        <v>37</v>
      </c>
      <c r="B50" s="24" t="s">
        <v>53</v>
      </c>
      <c r="C50" s="24" t="s">
        <v>54</v>
      </c>
      <c r="D50" s="24">
        <v>0</v>
      </c>
      <c r="E50" s="24" t="s">
        <v>134</v>
      </c>
      <c r="F50" s="14">
        <v>0</v>
      </c>
      <c r="G50" s="14">
        <f t="shared" si="0"/>
        <v>296</v>
      </c>
      <c r="H50" s="42" t="str">
        <f t="shared" si="1"/>
        <v>0000 0001 0010 1000</v>
      </c>
      <c r="I50" s="28">
        <v>1</v>
      </c>
      <c r="J50" s="14">
        <v>0</v>
      </c>
      <c r="K50" s="14">
        <v>0</v>
      </c>
      <c r="L50" s="14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</row>
    <row r="51" spans="1:76" x14ac:dyDescent="0.25">
      <c r="A51" s="14">
        <f t="shared" si="2"/>
        <v>38</v>
      </c>
      <c r="B51" s="24" t="s">
        <v>53</v>
      </c>
      <c r="C51" s="24" t="s">
        <v>54</v>
      </c>
      <c r="D51" s="24">
        <v>0</v>
      </c>
      <c r="E51" s="24" t="s">
        <v>135</v>
      </c>
      <c r="F51" s="14">
        <v>0</v>
      </c>
      <c r="G51" s="14">
        <f t="shared" si="0"/>
        <v>304</v>
      </c>
      <c r="H51" s="42" t="str">
        <f t="shared" si="1"/>
        <v>0000 0001 0011 0000</v>
      </c>
      <c r="I51" s="28">
        <v>1</v>
      </c>
      <c r="J51" s="14">
        <v>0</v>
      </c>
      <c r="K51" s="14">
        <v>0</v>
      </c>
      <c r="L51" s="14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</row>
    <row r="52" spans="1:76" x14ac:dyDescent="0.25">
      <c r="A52" s="14">
        <f t="shared" si="2"/>
        <v>39</v>
      </c>
      <c r="B52" s="24" t="s">
        <v>53</v>
      </c>
      <c r="C52" s="24" t="s">
        <v>54</v>
      </c>
      <c r="D52" s="24">
        <v>0</v>
      </c>
      <c r="E52" s="24" t="s">
        <v>136</v>
      </c>
      <c r="F52" s="14">
        <v>0</v>
      </c>
      <c r="G52" s="14">
        <f t="shared" si="0"/>
        <v>312</v>
      </c>
      <c r="H52" s="42" t="str">
        <f t="shared" si="1"/>
        <v>0000 0001 0011 1000</v>
      </c>
      <c r="I52" s="28">
        <v>1</v>
      </c>
      <c r="J52" s="14">
        <v>0</v>
      </c>
      <c r="K52" s="14">
        <v>0</v>
      </c>
      <c r="L52" s="14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</row>
    <row r="53" spans="1:76" x14ac:dyDescent="0.25">
      <c r="A53" s="14">
        <f t="shared" si="2"/>
        <v>40</v>
      </c>
      <c r="B53" s="24" t="s">
        <v>53</v>
      </c>
      <c r="C53" s="24" t="s">
        <v>54</v>
      </c>
      <c r="D53" s="24">
        <v>0</v>
      </c>
      <c r="E53" s="24" t="s">
        <v>137</v>
      </c>
      <c r="F53" s="14">
        <v>0</v>
      </c>
      <c r="G53" s="14">
        <f t="shared" si="0"/>
        <v>320</v>
      </c>
      <c r="H53" s="42" t="str">
        <f t="shared" si="1"/>
        <v>0000 0001 0100 0000</v>
      </c>
      <c r="I53" s="28">
        <v>1</v>
      </c>
      <c r="J53" s="14">
        <v>0</v>
      </c>
      <c r="K53" s="14">
        <v>0</v>
      </c>
      <c r="L53" s="14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</row>
    <row r="54" spans="1:76" ht="14.45" customHeight="1" x14ac:dyDescent="0.25">
      <c r="A54" s="14">
        <f t="shared" si="2"/>
        <v>41</v>
      </c>
      <c r="B54" s="24" t="s">
        <v>54</v>
      </c>
      <c r="C54" s="24" t="s">
        <v>53</v>
      </c>
      <c r="D54" s="24">
        <v>2</v>
      </c>
      <c r="E54" s="24" t="s">
        <v>116</v>
      </c>
      <c r="F54" s="14">
        <v>0</v>
      </c>
      <c r="G54" s="14">
        <f t="shared" si="0"/>
        <v>330</v>
      </c>
      <c r="H54" s="42" t="str">
        <f t="shared" si="1"/>
        <v>0000 0001 0100 1010</v>
      </c>
      <c r="I54" s="14">
        <v>0</v>
      </c>
      <c r="J54" s="14">
        <v>0</v>
      </c>
      <c r="K54" s="14">
        <v>2</v>
      </c>
      <c r="L54" s="14"/>
      <c r="M54" s="57" t="s">
        <v>179</v>
      </c>
      <c r="N54" s="58"/>
      <c r="O54" s="58"/>
      <c r="P54" s="58"/>
      <c r="Q54" s="58"/>
      <c r="R54" s="58"/>
      <c r="S54" s="58"/>
      <c r="T54" s="59"/>
      <c r="U54" s="57" t="s">
        <v>180</v>
      </c>
      <c r="V54" s="58"/>
      <c r="W54" s="58"/>
      <c r="X54" s="58"/>
      <c r="Y54" s="58"/>
      <c r="Z54" s="58"/>
      <c r="AA54" s="58"/>
      <c r="AB54" s="59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</row>
    <row r="55" spans="1:76" ht="14.45" customHeight="1" x14ac:dyDescent="0.25">
      <c r="A55" s="14">
        <f t="shared" si="2"/>
        <v>42</v>
      </c>
      <c r="B55" s="24" t="s">
        <v>54</v>
      </c>
      <c r="C55" s="24" t="s">
        <v>53</v>
      </c>
      <c r="D55" s="24">
        <v>2</v>
      </c>
      <c r="E55" s="24" t="s">
        <v>117</v>
      </c>
      <c r="F55" s="14">
        <v>0</v>
      </c>
      <c r="G55" s="14">
        <f t="shared" si="0"/>
        <v>338</v>
      </c>
      <c r="H55" s="42" t="str">
        <f t="shared" si="1"/>
        <v>0000 0001 0101 0010</v>
      </c>
      <c r="I55" s="14">
        <v>0</v>
      </c>
      <c r="J55" s="14">
        <v>0</v>
      </c>
      <c r="K55" s="14">
        <v>2</v>
      </c>
      <c r="L55" s="14"/>
      <c r="M55" s="57" t="s">
        <v>179</v>
      </c>
      <c r="N55" s="58"/>
      <c r="O55" s="58"/>
      <c r="P55" s="58"/>
      <c r="Q55" s="58"/>
      <c r="R55" s="58"/>
      <c r="S55" s="58"/>
      <c r="T55" s="59"/>
      <c r="U55" s="57" t="s">
        <v>180</v>
      </c>
      <c r="V55" s="58"/>
      <c r="W55" s="58"/>
      <c r="X55" s="58"/>
      <c r="Y55" s="58"/>
      <c r="Z55" s="58"/>
      <c r="AA55" s="58"/>
      <c r="AB55" s="59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</row>
    <row r="56" spans="1:76" ht="14.45" customHeight="1" x14ac:dyDescent="0.25">
      <c r="A56" s="14">
        <f t="shared" si="2"/>
        <v>43</v>
      </c>
      <c r="B56" s="24" t="s">
        <v>54</v>
      </c>
      <c r="C56" s="24" t="s">
        <v>53</v>
      </c>
      <c r="D56" s="24">
        <v>2</v>
      </c>
      <c r="E56" s="24" t="s">
        <v>118</v>
      </c>
      <c r="F56" s="14">
        <v>0</v>
      </c>
      <c r="G56" s="14">
        <f t="shared" si="0"/>
        <v>346</v>
      </c>
      <c r="H56" s="42" t="str">
        <f t="shared" si="1"/>
        <v>0000 0001 0101 1010</v>
      </c>
      <c r="I56" s="14">
        <v>0</v>
      </c>
      <c r="J56" s="14">
        <v>0</v>
      </c>
      <c r="K56" s="14">
        <v>2</v>
      </c>
      <c r="L56" s="14"/>
      <c r="M56" s="57" t="s">
        <v>179</v>
      </c>
      <c r="N56" s="58"/>
      <c r="O56" s="58"/>
      <c r="P56" s="58"/>
      <c r="Q56" s="58"/>
      <c r="R56" s="58"/>
      <c r="S56" s="58"/>
      <c r="T56" s="59"/>
      <c r="U56" s="57" t="s">
        <v>180</v>
      </c>
      <c r="V56" s="58"/>
      <c r="W56" s="58"/>
      <c r="X56" s="58"/>
      <c r="Y56" s="58"/>
      <c r="Z56" s="58"/>
      <c r="AA56" s="58"/>
      <c r="AB56" s="59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</row>
    <row r="57" spans="1:76" ht="14.45" customHeight="1" x14ac:dyDescent="0.25">
      <c r="A57" s="14">
        <f t="shared" si="2"/>
        <v>44</v>
      </c>
      <c r="B57" s="24" t="s">
        <v>54</v>
      </c>
      <c r="C57" s="24" t="s">
        <v>53</v>
      </c>
      <c r="D57" s="24">
        <v>2</v>
      </c>
      <c r="E57" s="24" t="s">
        <v>119</v>
      </c>
      <c r="F57" s="14">
        <v>0</v>
      </c>
      <c r="G57" s="14">
        <f t="shared" si="0"/>
        <v>354</v>
      </c>
      <c r="H57" s="42" t="str">
        <f t="shared" si="1"/>
        <v>0000 0001 0110 0010</v>
      </c>
      <c r="I57" s="14">
        <v>0</v>
      </c>
      <c r="J57" s="14">
        <v>0</v>
      </c>
      <c r="K57" s="14">
        <v>2</v>
      </c>
      <c r="L57" s="14"/>
      <c r="M57" s="57" t="s">
        <v>179</v>
      </c>
      <c r="N57" s="58"/>
      <c r="O57" s="58"/>
      <c r="P57" s="58"/>
      <c r="Q57" s="58"/>
      <c r="R57" s="58"/>
      <c r="S57" s="58"/>
      <c r="T57" s="59"/>
      <c r="U57" s="57" t="s">
        <v>180</v>
      </c>
      <c r="V57" s="58"/>
      <c r="W57" s="58"/>
      <c r="X57" s="58"/>
      <c r="Y57" s="58"/>
      <c r="Z57" s="58"/>
      <c r="AA57" s="58"/>
      <c r="AB57" s="59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</row>
    <row r="58" spans="1:76" ht="14.45" customHeight="1" x14ac:dyDescent="0.25">
      <c r="A58" s="14">
        <f t="shared" si="2"/>
        <v>45</v>
      </c>
      <c r="B58" s="24" t="s">
        <v>54</v>
      </c>
      <c r="C58" s="24" t="s">
        <v>53</v>
      </c>
      <c r="D58" s="24">
        <v>2</v>
      </c>
      <c r="E58" s="24" t="s">
        <v>120</v>
      </c>
      <c r="F58" s="14">
        <v>0</v>
      </c>
      <c r="G58" s="14">
        <f t="shared" si="0"/>
        <v>362</v>
      </c>
      <c r="H58" s="42" t="str">
        <f t="shared" si="1"/>
        <v>0000 0001 0110 1010</v>
      </c>
      <c r="I58" s="14">
        <v>0</v>
      </c>
      <c r="J58" s="14">
        <v>0</v>
      </c>
      <c r="K58" s="14">
        <v>2</v>
      </c>
      <c r="L58" s="14"/>
      <c r="M58" s="57" t="s">
        <v>179</v>
      </c>
      <c r="N58" s="58"/>
      <c r="O58" s="58"/>
      <c r="P58" s="58"/>
      <c r="Q58" s="58"/>
      <c r="R58" s="58"/>
      <c r="S58" s="58"/>
      <c r="T58" s="59"/>
      <c r="U58" s="57" t="s">
        <v>180</v>
      </c>
      <c r="V58" s="58"/>
      <c r="W58" s="58"/>
      <c r="X58" s="58"/>
      <c r="Y58" s="58"/>
      <c r="Z58" s="58"/>
      <c r="AA58" s="58"/>
      <c r="AB58" s="59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</row>
    <row r="59" spans="1:76" ht="14.45" customHeight="1" x14ac:dyDescent="0.25">
      <c r="A59" s="14">
        <f t="shared" si="2"/>
        <v>46</v>
      </c>
      <c r="B59" s="24" t="s">
        <v>54</v>
      </c>
      <c r="C59" s="24" t="s">
        <v>53</v>
      </c>
      <c r="D59" s="24">
        <v>2</v>
      </c>
      <c r="E59" s="24" t="s">
        <v>121</v>
      </c>
      <c r="F59" s="14">
        <v>0</v>
      </c>
      <c r="G59" s="14">
        <f t="shared" si="0"/>
        <v>370</v>
      </c>
      <c r="H59" s="42" t="str">
        <f t="shared" si="1"/>
        <v>0000 0001 0111 0010</v>
      </c>
      <c r="I59" s="14">
        <v>0</v>
      </c>
      <c r="J59" s="14">
        <v>0</v>
      </c>
      <c r="K59" s="14">
        <v>2</v>
      </c>
      <c r="L59" s="14"/>
      <c r="M59" s="57" t="s">
        <v>179</v>
      </c>
      <c r="N59" s="58"/>
      <c r="O59" s="58"/>
      <c r="P59" s="58"/>
      <c r="Q59" s="58"/>
      <c r="R59" s="58"/>
      <c r="S59" s="58"/>
      <c r="T59" s="59"/>
      <c r="U59" s="57" t="s">
        <v>180</v>
      </c>
      <c r="V59" s="58"/>
      <c r="W59" s="58"/>
      <c r="X59" s="58"/>
      <c r="Y59" s="58"/>
      <c r="Z59" s="58"/>
      <c r="AA59" s="58"/>
      <c r="AB59" s="59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</row>
    <row r="60" spans="1:76" ht="14.45" customHeight="1" x14ac:dyDescent="0.25">
      <c r="A60" s="14">
        <f t="shared" si="2"/>
        <v>47</v>
      </c>
      <c r="B60" s="24" t="s">
        <v>54</v>
      </c>
      <c r="C60" s="24" t="s">
        <v>53</v>
      </c>
      <c r="D60" s="24">
        <v>2</v>
      </c>
      <c r="E60" s="24" t="s">
        <v>122</v>
      </c>
      <c r="F60" s="14">
        <v>0</v>
      </c>
      <c r="G60" s="14">
        <f t="shared" si="0"/>
        <v>378</v>
      </c>
      <c r="H60" s="42" t="str">
        <f t="shared" si="1"/>
        <v>0000 0001 0111 1010</v>
      </c>
      <c r="I60" s="14">
        <v>0</v>
      </c>
      <c r="J60" s="14">
        <v>0</v>
      </c>
      <c r="K60" s="14">
        <v>2</v>
      </c>
      <c r="L60" s="14"/>
      <c r="M60" s="57" t="s">
        <v>179</v>
      </c>
      <c r="N60" s="58"/>
      <c r="O60" s="58"/>
      <c r="P60" s="58"/>
      <c r="Q60" s="58"/>
      <c r="R60" s="58"/>
      <c r="S60" s="58"/>
      <c r="T60" s="59"/>
      <c r="U60" s="57" t="s">
        <v>180</v>
      </c>
      <c r="V60" s="58"/>
      <c r="W60" s="58"/>
      <c r="X60" s="58"/>
      <c r="Y60" s="58"/>
      <c r="Z60" s="58"/>
      <c r="AA60" s="58"/>
      <c r="AB60" s="59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</row>
    <row r="61" spans="1:76" ht="14.45" customHeight="1" x14ac:dyDescent="0.25">
      <c r="A61" s="14">
        <f t="shared" si="2"/>
        <v>48</v>
      </c>
      <c r="B61" s="24" t="s">
        <v>54</v>
      </c>
      <c r="C61" s="24" t="s">
        <v>53</v>
      </c>
      <c r="D61" s="24">
        <v>2</v>
      </c>
      <c r="E61" s="24" t="s">
        <v>123</v>
      </c>
      <c r="F61" s="14">
        <v>0</v>
      </c>
      <c r="G61" s="14">
        <f t="shared" si="0"/>
        <v>386</v>
      </c>
      <c r="H61" s="42" t="str">
        <f t="shared" si="1"/>
        <v>0000 0001 1000 0010</v>
      </c>
      <c r="I61" s="14">
        <v>0</v>
      </c>
      <c r="J61" s="14">
        <v>0</v>
      </c>
      <c r="K61" s="14">
        <v>2</v>
      </c>
      <c r="L61" s="14"/>
      <c r="M61" s="57" t="s">
        <v>179</v>
      </c>
      <c r="N61" s="58"/>
      <c r="O61" s="58"/>
      <c r="P61" s="58"/>
      <c r="Q61" s="58"/>
      <c r="R61" s="58"/>
      <c r="S61" s="58"/>
      <c r="T61" s="59"/>
      <c r="U61" s="57" t="s">
        <v>180</v>
      </c>
      <c r="V61" s="58"/>
      <c r="W61" s="58"/>
      <c r="X61" s="58"/>
      <c r="Y61" s="58"/>
      <c r="Z61" s="58"/>
      <c r="AA61" s="58"/>
      <c r="AB61" s="59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</row>
    <row r="62" spans="1:76" x14ac:dyDescent="0.25">
      <c r="A62" s="14">
        <f t="shared" si="2"/>
        <v>49</v>
      </c>
      <c r="B62" s="14" t="s">
        <v>52</v>
      </c>
      <c r="C62" s="14" t="s">
        <v>54</v>
      </c>
      <c r="D62" s="14">
        <v>0</v>
      </c>
      <c r="E62" s="24" t="s">
        <v>89</v>
      </c>
      <c r="F62" s="14">
        <v>0</v>
      </c>
      <c r="G62" s="14">
        <f t="shared" si="0"/>
        <v>392</v>
      </c>
      <c r="H62" s="42" t="str">
        <f t="shared" si="1"/>
        <v>0000 0001 1000 1000</v>
      </c>
      <c r="I62" s="14">
        <v>0</v>
      </c>
      <c r="J62" s="14">
        <v>0</v>
      </c>
      <c r="K62" s="14">
        <v>6</v>
      </c>
      <c r="L62" s="14"/>
      <c r="M62" s="51" t="s">
        <v>85</v>
      </c>
      <c r="N62" s="52"/>
      <c r="O62" s="52"/>
      <c r="P62" s="52"/>
      <c r="Q62" s="52"/>
      <c r="R62" s="52"/>
      <c r="S62" s="52"/>
      <c r="T62" s="53"/>
      <c r="U62" s="72" t="s">
        <v>139</v>
      </c>
      <c r="V62" s="52"/>
      <c r="W62" s="52"/>
      <c r="X62" s="52"/>
      <c r="Y62" s="52"/>
      <c r="Z62" s="52"/>
      <c r="AA62" s="52"/>
      <c r="AB62" s="53"/>
      <c r="AC62" s="54" t="s">
        <v>164</v>
      </c>
      <c r="AD62" s="55"/>
      <c r="AE62" s="55"/>
      <c r="AF62" s="56"/>
      <c r="AG62" s="51" t="s">
        <v>140</v>
      </c>
      <c r="AH62" s="52"/>
      <c r="AI62" s="52"/>
      <c r="AJ62" s="53"/>
      <c r="AK62" s="54" t="s">
        <v>167</v>
      </c>
      <c r="AL62" s="55"/>
      <c r="AM62" s="55"/>
      <c r="AN62" s="55"/>
      <c r="AO62" s="55"/>
      <c r="AP62" s="56"/>
      <c r="AQ62" s="69" t="s">
        <v>166</v>
      </c>
      <c r="AR62" s="70"/>
      <c r="AS62" s="54" t="s">
        <v>170</v>
      </c>
      <c r="AT62" s="55"/>
      <c r="AU62" s="55"/>
      <c r="AV62" s="56"/>
      <c r="AW62" s="54" t="s">
        <v>168</v>
      </c>
      <c r="AX62" s="55"/>
      <c r="AY62" s="55"/>
      <c r="AZ62" s="56"/>
      <c r="BA62" s="18"/>
      <c r="BB62" s="18"/>
      <c r="BC62" s="18"/>
      <c r="BD62" s="18"/>
      <c r="BE62" s="18"/>
      <c r="BF62" s="18"/>
      <c r="BG62" s="69" t="s">
        <v>171</v>
      </c>
      <c r="BH62" s="70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</row>
    <row r="63" spans="1:76" x14ac:dyDescent="0.25">
      <c r="A63" s="14">
        <f t="shared" si="2"/>
        <v>50</v>
      </c>
      <c r="B63" s="14" t="s">
        <v>52</v>
      </c>
      <c r="C63" s="14" t="s">
        <v>54</v>
      </c>
      <c r="D63" s="14">
        <v>0</v>
      </c>
      <c r="E63" s="24" t="s">
        <v>90</v>
      </c>
      <c r="F63" s="14">
        <v>0</v>
      </c>
      <c r="G63" s="14">
        <f t="shared" si="0"/>
        <v>400</v>
      </c>
      <c r="H63" s="42" t="str">
        <f t="shared" si="1"/>
        <v>0000 0001 1001 0000</v>
      </c>
      <c r="I63" s="14">
        <v>0</v>
      </c>
      <c r="J63" s="14">
        <v>0</v>
      </c>
      <c r="K63" s="14">
        <v>3</v>
      </c>
      <c r="L63" s="14"/>
      <c r="M63" s="66" t="s">
        <v>172</v>
      </c>
      <c r="N63" s="67"/>
      <c r="O63" s="67"/>
      <c r="P63" s="67"/>
      <c r="Q63" s="67"/>
      <c r="R63" s="67"/>
      <c r="S63" s="67"/>
      <c r="T63" s="68"/>
      <c r="U63" s="18"/>
      <c r="V63" s="40"/>
      <c r="W63" s="66" t="s">
        <v>173</v>
      </c>
      <c r="X63" s="67"/>
      <c r="Y63" s="67"/>
      <c r="Z63" s="67"/>
      <c r="AA63" s="67"/>
      <c r="AB63" s="68"/>
      <c r="AC63" s="18"/>
      <c r="AD63" s="18"/>
      <c r="AE63" s="69" t="s">
        <v>156</v>
      </c>
      <c r="AF63" s="70"/>
      <c r="AG63" s="54" t="s">
        <v>174</v>
      </c>
      <c r="AH63" s="55"/>
      <c r="AI63" s="55"/>
      <c r="AJ63" s="56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</row>
    <row r="64" spans="1:76" x14ac:dyDescent="0.25">
      <c r="A64" s="14">
        <f t="shared" si="2"/>
        <v>51</v>
      </c>
      <c r="B64" s="14" t="s">
        <v>103</v>
      </c>
      <c r="C64" s="14" t="s">
        <v>54</v>
      </c>
      <c r="D64" s="14">
        <v>0</v>
      </c>
      <c r="E64" s="14" t="s">
        <v>91</v>
      </c>
      <c r="F64" s="14">
        <v>0</v>
      </c>
      <c r="G64" s="14">
        <f t="shared" si="0"/>
        <v>408</v>
      </c>
      <c r="H64" s="42" t="str">
        <f t="shared" si="1"/>
        <v>0000 0001 1001 1000</v>
      </c>
      <c r="I64" s="14">
        <v>0</v>
      </c>
      <c r="J64" s="14">
        <v>0</v>
      </c>
      <c r="K64" s="14">
        <v>6</v>
      </c>
      <c r="L64" s="14"/>
      <c r="M64" s="49" t="s">
        <v>193</v>
      </c>
      <c r="N64" s="60"/>
      <c r="O64" s="60"/>
      <c r="P64" s="60"/>
      <c r="Q64" s="60"/>
      <c r="R64" s="60"/>
      <c r="S64" s="60"/>
      <c r="T64" s="50"/>
      <c r="U64" s="18"/>
      <c r="V64" s="18"/>
      <c r="W64" s="18"/>
      <c r="X64" s="18"/>
      <c r="Y64" s="18"/>
      <c r="Z64" s="18"/>
      <c r="AA64" s="49" t="s">
        <v>194</v>
      </c>
      <c r="AB64" s="50"/>
      <c r="AC64" s="49" t="s">
        <v>195</v>
      </c>
      <c r="AD64" s="60"/>
      <c r="AE64" s="60"/>
      <c r="AF64" s="60"/>
      <c r="AG64" s="60"/>
      <c r="AH64" s="60"/>
      <c r="AI64" s="60"/>
      <c r="AJ64" s="50"/>
      <c r="AK64" s="18"/>
      <c r="AL64" s="18"/>
      <c r="AM64" s="18"/>
      <c r="AN64" s="18"/>
      <c r="AO64" s="18"/>
      <c r="AP64" s="18"/>
      <c r="AQ64" s="49" t="s">
        <v>196</v>
      </c>
      <c r="AR64" s="50"/>
      <c r="AS64" s="49" t="s">
        <v>197</v>
      </c>
      <c r="AT64" s="60"/>
      <c r="AU64" s="60"/>
      <c r="AV64" s="60"/>
      <c r="AW64" s="60"/>
      <c r="AX64" s="60"/>
      <c r="AY64" s="60"/>
      <c r="AZ64" s="50"/>
      <c r="BA64" s="18"/>
      <c r="BB64" s="18"/>
      <c r="BC64" s="18"/>
      <c r="BD64" s="18"/>
      <c r="BE64" s="18"/>
      <c r="BF64" s="18"/>
      <c r="BG64" s="49" t="s">
        <v>198</v>
      </c>
      <c r="BH64" s="50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</row>
    <row r="65" spans="1:76" x14ac:dyDescent="0.25">
      <c r="A65" s="14">
        <f t="shared" si="2"/>
        <v>52</v>
      </c>
      <c r="B65" s="14" t="s">
        <v>103</v>
      </c>
      <c r="C65" s="14" t="s">
        <v>54</v>
      </c>
      <c r="D65" s="14">
        <v>0</v>
      </c>
      <c r="E65" s="14" t="s">
        <v>92</v>
      </c>
      <c r="F65" s="14">
        <v>0</v>
      </c>
      <c r="G65" s="14">
        <f t="shared" si="0"/>
        <v>416</v>
      </c>
      <c r="H65" s="42" t="str">
        <f t="shared" si="1"/>
        <v>0000 0001 1010 0000</v>
      </c>
      <c r="I65" s="14">
        <v>0</v>
      </c>
      <c r="J65" s="14">
        <v>0</v>
      </c>
      <c r="K65" s="14">
        <v>6</v>
      </c>
      <c r="L65" s="14"/>
      <c r="M65" s="51" t="s">
        <v>187</v>
      </c>
      <c r="N65" s="52"/>
      <c r="O65" s="52"/>
      <c r="P65" s="52"/>
      <c r="Q65" s="52"/>
      <c r="R65" s="52"/>
      <c r="S65" s="52"/>
      <c r="T65" s="53"/>
      <c r="U65" s="18"/>
      <c r="V65" s="18"/>
      <c r="W65" s="18"/>
      <c r="X65" s="18"/>
      <c r="Y65" s="18"/>
      <c r="Z65" s="18"/>
      <c r="AA65" s="51" t="s">
        <v>188</v>
      </c>
      <c r="AB65" s="53"/>
      <c r="AC65" s="51" t="s">
        <v>189</v>
      </c>
      <c r="AD65" s="52"/>
      <c r="AE65" s="52"/>
      <c r="AF65" s="52"/>
      <c r="AG65" s="52"/>
      <c r="AH65" s="52"/>
      <c r="AI65" s="52"/>
      <c r="AJ65" s="53"/>
      <c r="AK65" s="18"/>
      <c r="AL65" s="18"/>
      <c r="AM65" s="18"/>
      <c r="AN65" s="18"/>
      <c r="AO65" s="18"/>
      <c r="AP65" s="18"/>
      <c r="AQ65" s="51" t="s">
        <v>190</v>
      </c>
      <c r="AR65" s="53"/>
      <c r="AS65" s="51" t="s">
        <v>191</v>
      </c>
      <c r="AT65" s="52"/>
      <c r="AU65" s="52"/>
      <c r="AV65" s="52"/>
      <c r="AW65" s="52"/>
      <c r="AX65" s="52"/>
      <c r="AY65" s="52"/>
      <c r="AZ65" s="53"/>
      <c r="BA65" s="18"/>
      <c r="BB65" s="18"/>
      <c r="BC65" s="18"/>
      <c r="BD65" s="18"/>
      <c r="BE65" s="18"/>
      <c r="BF65" s="18"/>
      <c r="BG65" s="51" t="s">
        <v>192</v>
      </c>
      <c r="BH65" s="53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</row>
    <row r="66" spans="1:76" x14ac:dyDescent="0.25">
      <c r="A66" s="14">
        <f t="shared" si="2"/>
        <v>53</v>
      </c>
      <c r="B66" s="14" t="s">
        <v>53</v>
      </c>
      <c r="C66" s="14" t="s">
        <v>54</v>
      </c>
      <c r="D66" s="14">
        <v>0</v>
      </c>
      <c r="E66" s="14" t="s">
        <v>93</v>
      </c>
      <c r="F66" s="14">
        <v>0</v>
      </c>
      <c r="G66" s="14">
        <f t="shared" si="0"/>
        <v>424</v>
      </c>
      <c r="H66" s="42" t="str">
        <f t="shared" si="1"/>
        <v>0000 0001 1010 1000</v>
      </c>
      <c r="I66" s="14">
        <v>0</v>
      </c>
      <c r="J66" s="14">
        <v>0</v>
      </c>
      <c r="K66" s="14">
        <v>8</v>
      </c>
      <c r="L66" s="14"/>
      <c r="M66" s="54" t="s">
        <v>176</v>
      </c>
      <c r="N66" s="55"/>
      <c r="O66" s="55"/>
      <c r="P66" s="55"/>
      <c r="Q66" s="55"/>
      <c r="R66" s="55"/>
      <c r="S66" s="55"/>
      <c r="T66" s="56"/>
      <c r="U66" s="54" t="s">
        <v>181</v>
      </c>
      <c r="V66" s="55"/>
      <c r="W66" s="55"/>
      <c r="X66" s="55"/>
      <c r="Y66" s="55"/>
      <c r="Z66" s="55"/>
      <c r="AA66" s="55"/>
      <c r="AB66" s="56"/>
      <c r="AC66" s="54" t="s">
        <v>177</v>
      </c>
      <c r="AD66" s="55"/>
      <c r="AE66" s="55"/>
      <c r="AF66" s="55"/>
      <c r="AG66" s="55"/>
      <c r="AH66" s="55"/>
      <c r="AI66" s="55"/>
      <c r="AJ66" s="56"/>
      <c r="AK66" s="54" t="s">
        <v>182</v>
      </c>
      <c r="AL66" s="55"/>
      <c r="AM66" s="55"/>
      <c r="AN66" s="55"/>
      <c r="AO66" s="55"/>
      <c r="AP66" s="55"/>
      <c r="AQ66" s="55"/>
      <c r="AR66" s="56"/>
      <c r="AS66" s="54" t="s">
        <v>183</v>
      </c>
      <c r="AT66" s="55"/>
      <c r="AU66" s="55"/>
      <c r="AV66" s="55"/>
      <c r="AW66" s="55"/>
      <c r="AX66" s="55"/>
      <c r="AY66" s="55"/>
      <c r="AZ66" s="56"/>
      <c r="BA66" s="54" t="s">
        <v>184</v>
      </c>
      <c r="BB66" s="55"/>
      <c r="BC66" s="55"/>
      <c r="BD66" s="55"/>
      <c r="BE66" s="55"/>
      <c r="BF66" s="55"/>
      <c r="BG66" s="55"/>
      <c r="BH66" s="56"/>
      <c r="BI66" s="54" t="s">
        <v>185</v>
      </c>
      <c r="BJ66" s="55"/>
      <c r="BK66" s="55"/>
      <c r="BL66" s="55"/>
      <c r="BM66" s="55"/>
      <c r="BN66" s="55"/>
      <c r="BO66" s="55"/>
      <c r="BP66" s="56"/>
      <c r="BQ66" s="54" t="s">
        <v>186</v>
      </c>
      <c r="BR66" s="55"/>
      <c r="BS66" s="55"/>
      <c r="BT66" s="55"/>
      <c r="BU66" s="55"/>
      <c r="BV66" s="55"/>
      <c r="BW66" s="55"/>
      <c r="BX66" s="56"/>
    </row>
    <row r="67" spans="1:76" x14ac:dyDescent="0.25">
      <c r="A67" s="14">
        <f t="shared" si="2"/>
        <v>54</v>
      </c>
      <c r="B67" s="24" t="s">
        <v>53</v>
      </c>
      <c r="C67" s="14" t="s">
        <v>54</v>
      </c>
      <c r="D67" s="14">
        <v>0</v>
      </c>
      <c r="E67" s="14" t="s">
        <v>94</v>
      </c>
      <c r="F67" s="14">
        <v>0</v>
      </c>
      <c r="G67" s="14">
        <f t="shared" si="0"/>
        <v>432</v>
      </c>
      <c r="H67" s="42" t="str">
        <f t="shared" si="1"/>
        <v>0000 0001 1011 0000</v>
      </c>
      <c r="I67" s="14">
        <v>0</v>
      </c>
      <c r="J67" s="14">
        <v>0</v>
      </c>
      <c r="K67" s="14">
        <v>8</v>
      </c>
      <c r="L67" s="14"/>
      <c r="M67" s="54" t="s">
        <v>176</v>
      </c>
      <c r="N67" s="55"/>
      <c r="O67" s="55"/>
      <c r="P67" s="55"/>
      <c r="Q67" s="55"/>
      <c r="R67" s="55"/>
      <c r="S67" s="55"/>
      <c r="T67" s="56"/>
      <c r="U67" s="54" t="s">
        <v>181</v>
      </c>
      <c r="V67" s="55"/>
      <c r="W67" s="55"/>
      <c r="X67" s="55"/>
      <c r="Y67" s="55"/>
      <c r="Z67" s="55"/>
      <c r="AA67" s="55"/>
      <c r="AB67" s="56"/>
      <c r="AC67" s="54" t="s">
        <v>177</v>
      </c>
      <c r="AD67" s="55"/>
      <c r="AE67" s="55"/>
      <c r="AF67" s="55"/>
      <c r="AG67" s="55"/>
      <c r="AH67" s="55"/>
      <c r="AI67" s="55"/>
      <c r="AJ67" s="56"/>
      <c r="AK67" s="54" t="s">
        <v>182</v>
      </c>
      <c r="AL67" s="55"/>
      <c r="AM67" s="55"/>
      <c r="AN67" s="55"/>
      <c r="AO67" s="55"/>
      <c r="AP67" s="55"/>
      <c r="AQ67" s="55"/>
      <c r="AR67" s="56"/>
      <c r="AS67" s="51" t="s">
        <v>183</v>
      </c>
      <c r="AT67" s="52"/>
      <c r="AU67" s="52"/>
      <c r="AV67" s="52"/>
      <c r="AW67" s="52"/>
      <c r="AX67" s="52"/>
      <c r="AY67" s="52"/>
      <c r="AZ67" s="53"/>
      <c r="BA67" s="54" t="s">
        <v>184</v>
      </c>
      <c r="BB67" s="55"/>
      <c r="BC67" s="55"/>
      <c r="BD67" s="55"/>
      <c r="BE67" s="55"/>
      <c r="BF67" s="55"/>
      <c r="BG67" s="55"/>
      <c r="BH67" s="56"/>
      <c r="BI67" s="54" t="s">
        <v>185</v>
      </c>
      <c r="BJ67" s="55"/>
      <c r="BK67" s="55"/>
      <c r="BL67" s="55"/>
      <c r="BM67" s="55"/>
      <c r="BN67" s="55"/>
      <c r="BO67" s="55"/>
      <c r="BP67" s="56"/>
      <c r="BQ67" s="54" t="s">
        <v>186</v>
      </c>
      <c r="BR67" s="55"/>
      <c r="BS67" s="55"/>
      <c r="BT67" s="55"/>
      <c r="BU67" s="55"/>
      <c r="BV67" s="55"/>
      <c r="BW67" s="55"/>
      <c r="BX67" s="56"/>
    </row>
    <row r="68" spans="1:76" x14ac:dyDescent="0.25">
      <c r="A68" s="14">
        <f t="shared" si="2"/>
        <v>55</v>
      </c>
      <c r="B68" s="24" t="s">
        <v>53</v>
      </c>
      <c r="C68" s="14" t="s">
        <v>54</v>
      </c>
      <c r="D68" s="14">
        <v>0</v>
      </c>
      <c r="E68" s="14" t="s">
        <v>95</v>
      </c>
      <c r="F68" s="14">
        <v>0</v>
      </c>
      <c r="G68" s="14">
        <f t="shared" si="0"/>
        <v>440</v>
      </c>
      <c r="H68" s="42" t="str">
        <f t="shared" si="1"/>
        <v>0000 0001 1011 1000</v>
      </c>
      <c r="I68" s="14">
        <v>0</v>
      </c>
      <c r="J68" s="14">
        <v>0</v>
      </c>
      <c r="K68" s="14">
        <v>8</v>
      </c>
      <c r="L68" s="14"/>
      <c r="M68" s="54" t="s">
        <v>176</v>
      </c>
      <c r="N68" s="55"/>
      <c r="O68" s="55"/>
      <c r="P68" s="55"/>
      <c r="Q68" s="55"/>
      <c r="R68" s="55"/>
      <c r="S68" s="55"/>
      <c r="T68" s="56"/>
      <c r="U68" s="54" t="s">
        <v>181</v>
      </c>
      <c r="V68" s="55"/>
      <c r="W68" s="55"/>
      <c r="X68" s="55"/>
      <c r="Y68" s="55"/>
      <c r="Z68" s="55"/>
      <c r="AA68" s="55"/>
      <c r="AB68" s="56"/>
      <c r="AC68" s="54" t="s">
        <v>177</v>
      </c>
      <c r="AD68" s="55"/>
      <c r="AE68" s="55"/>
      <c r="AF68" s="55"/>
      <c r="AG68" s="55"/>
      <c r="AH68" s="55"/>
      <c r="AI68" s="55"/>
      <c r="AJ68" s="56"/>
      <c r="AK68" s="54" t="s">
        <v>182</v>
      </c>
      <c r="AL68" s="55"/>
      <c r="AM68" s="55"/>
      <c r="AN68" s="55"/>
      <c r="AO68" s="55"/>
      <c r="AP68" s="55"/>
      <c r="AQ68" s="55"/>
      <c r="AR68" s="56"/>
      <c r="AS68" s="54" t="s">
        <v>183</v>
      </c>
      <c r="AT68" s="55"/>
      <c r="AU68" s="55"/>
      <c r="AV68" s="55"/>
      <c r="AW68" s="55"/>
      <c r="AX68" s="55"/>
      <c r="AY68" s="55"/>
      <c r="AZ68" s="56"/>
      <c r="BA68" s="54" t="s">
        <v>184</v>
      </c>
      <c r="BB68" s="55"/>
      <c r="BC68" s="55"/>
      <c r="BD68" s="55"/>
      <c r="BE68" s="55"/>
      <c r="BF68" s="55"/>
      <c r="BG68" s="55"/>
      <c r="BH68" s="56"/>
      <c r="BI68" s="54" t="s">
        <v>185</v>
      </c>
      <c r="BJ68" s="55"/>
      <c r="BK68" s="55"/>
      <c r="BL68" s="55"/>
      <c r="BM68" s="55"/>
      <c r="BN68" s="55"/>
      <c r="BO68" s="55"/>
      <c r="BP68" s="56"/>
      <c r="BQ68" s="54" t="s">
        <v>186</v>
      </c>
      <c r="BR68" s="55"/>
      <c r="BS68" s="55"/>
      <c r="BT68" s="55"/>
      <c r="BU68" s="55"/>
      <c r="BV68" s="55"/>
      <c r="BW68" s="55"/>
      <c r="BX68" s="56"/>
    </row>
    <row r="69" spans="1:76" x14ac:dyDescent="0.25">
      <c r="A69" s="14">
        <f t="shared" si="2"/>
        <v>56</v>
      </c>
      <c r="B69" s="24" t="s">
        <v>53</v>
      </c>
      <c r="C69" s="14" t="s">
        <v>54</v>
      </c>
      <c r="D69" s="14">
        <v>0</v>
      </c>
      <c r="E69" s="14" t="s">
        <v>96</v>
      </c>
      <c r="F69" s="14">
        <v>0</v>
      </c>
      <c r="G69" s="14">
        <f t="shared" si="0"/>
        <v>448</v>
      </c>
      <c r="H69" s="42" t="str">
        <f t="shared" si="1"/>
        <v>0000 0001 1100 0000</v>
      </c>
      <c r="I69" s="14">
        <v>0</v>
      </c>
      <c r="J69" s="14">
        <v>0</v>
      </c>
      <c r="K69" s="14">
        <v>8</v>
      </c>
      <c r="L69" s="14"/>
      <c r="M69" s="54" t="s">
        <v>176</v>
      </c>
      <c r="N69" s="55"/>
      <c r="O69" s="55"/>
      <c r="P69" s="55"/>
      <c r="Q69" s="55"/>
      <c r="R69" s="55"/>
      <c r="S69" s="55"/>
      <c r="T69" s="56"/>
      <c r="U69" s="54" t="s">
        <v>181</v>
      </c>
      <c r="V69" s="55"/>
      <c r="W69" s="55"/>
      <c r="X69" s="55"/>
      <c r="Y69" s="55"/>
      <c r="Z69" s="55"/>
      <c r="AA69" s="55"/>
      <c r="AB69" s="56"/>
      <c r="AC69" s="54" t="s">
        <v>177</v>
      </c>
      <c r="AD69" s="55"/>
      <c r="AE69" s="55"/>
      <c r="AF69" s="55"/>
      <c r="AG69" s="55"/>
      <c r="AH69" s="55"/>
      <c r="AI69" s="55"/>
      <c r="AJ69" s="56"/>
      <c r="AK69" s="54" t="s">
        <v>182</v>
      </c>
      <c r="AL69" s="55"/>
      <c r="AM69" s="55"/>
      <c r="AN69" s="55"/>
      <c r="AO69" s="55"/>
      <c r="AP69" s="55"/>
      <c r="AQ69" s="55"/>
      <c r="AR69" s="56"/>
      <c r="AS69" s="54" t="s">
        <v>183</v>
      </c>
      <c r="AT69" s="55"/>
      <c r="AU69" s="55"/>
      <c r="AV69" s="55"/>
      <c r="AW69" s="55"/>
      <c r="AX69" s="55"/>
      <c r="AY69" s="55"/>
      <c r="AZ69" s="56"/>
      <c r="BA69" s="54" t="s">
        <v>184</v>
      </c>
      <c r="BB69" s="55"/>
      <c r="BC69" s="55"/>
      <c r="BD69" s="55"/>
      <c r="BE69" s="55"/>
      <c r="BF69" s="55"/>
      <c r="BG69" s="55"/>
      <c r="BH69" s="56"/>
      <c r="BI69" s="54" t="s">
        <v>185</v>
      </c>
      <c r="BJ69" s="55"/>
      <c r="BK69" s="55"/>
      <c r="BL69" s="55"/>
      <c r="BM69" s="55"/>
      <c r="BN69" s="55"/>
      <c r="BO69" s="55"/>
      <c r="BP69" s="56"/>
      <c r="BQ69" s="54" t="s">
        <v>186</v>
      </c>
      <c r="BR69" s="55"/>
      <c r="BS69" s="55"/>
      <c r="BT69" s="55"/>
      <c r="BU69" s="55"/>
      <c r="BV69" s="55"/>
      <c r="BW69" s="55"/>
      <c r="BX69" s="56"/>
    </row>
    <row r="70" spans="1:76" x14ac:dyDescent="0.25">
      <c r="A70" s="14">
        <f t="shared" si="2"/>
        <v>57</v>
      </c>
      <c r="B70" s="24" t="s">
        <v>53</v>
      </c>
      <c r="C70" s="14" t="s">
        <v>54</v>
      </c>
      <c r="D70" s="14">
        <v>0</v>
      </c>
      <c r="E70" s="14" t="s">
        <v>97</v>
      </c>
      <c r="F70" s="14">
        <v>0</v>
      </c>
      <c r="G70" s="14">
        <f t="shared" si="0"/>
        <v>456</v>
      </c>
      <c r="H70" s="42" t="str">
        <f t="shared" si="1"/>
        <v>0000 0001 1100 1000</v>
      </c>
      <c r="I70" s="14">
        <v>0</v>
      </c>
      <c r="J70" s="14">
        <v>0</v>
      </c>
      <c r="K70" s="14">
        <v>8</v>
      </c>
      <c r="L70" s="14"/>
      <c r="M70" s="54" t="s">
        <v>176</v>
      </c>
      <c r="N70" s="55"/>
      <c r="O70" s="55"/>
      <c r="P70" s="55"/>
      <c r="Q70" s="55"/>
      <c r="R70" s="55"/>
      <c r="S70" s="55"/>
      <c r="T70" s="56"/>
      <c r="U70" s="54" t="s">
        <v>181</v>
      </c>
      <c r="V70" s="55"/>
      <c r="W70" s="55"/>
      <c r="X70" s="55"/>
      <c r="Y70" s="55"/>
      <c r="Z70" s="55"/>
      <c r="AA70" s="55"/>
      <c r="AB70" s="56"/>
      <c r="AC70" s="54" t="s">
        <v>177</v>
      </c>
      <c r="AD70" s="55"/>
      <c r="AE70" s="55"/>
      <c r="AF70" s="55"/>
      <c r="AG70" s="55"/>
      <c r="AH70" s="55"/>
      <c r="AI70" s="55"/>
      <c r="AJ70" s="56"/>
      <c r="AK70" s="54" t="s">
        <v>182</v>
      </c>
      <c r="AL70" s="55"/>
      <c r="AM70" s="55"/>
      <c r="AN70" s="55"/>
      <c r="AO70" s="55"/>
      <c r="AP70" s="55"/>
      <c r="AQ70" s="55"/>
      <c r="AR70" s="56"/>
      <c r="AS70" s="54" t="s">
        <v>183</v>
      </c>
      <c r="AT70" s="55"/>
      <c r="AU70" s="55"/>
      <c r="AV70" s="55"/>
      <c r="AW70" s="55"/>
      <c r="AX70" s="55"/>
      <c r="AY70" s="55"/>
      <c r="AZ70" s="56"/>
      <c r="BA70" s="54" t="s">
        <v>184</v>
      </c>
      <c r="BB70" s="55"/>
      <c r="BC70" s="55"/>
      <c r="BD70" s="55"/>
      <c r="BE70" s="55"/>
      <c r="BF70" s="55"/>
      <c r="BG70" s="55"/>
      <c r="BH70" s="56"/>
      <c r="BI70" s="54" t="s">
        <v>185</v>
      </c>
      <c r="BJ70" s="55"/>
      <c r="BK70" s="55"/>
      <c r="BL70" s="55"/>
      <c r="BM70" s="55"/>
      <c r="BN70" s="55"/>
      <c r="BO70" s="55"/>
      <c r="BP70" s="56"/>
      <c r="BQ70" s="54" t="s">
        <v>186</v>
      </c>
      <c r="BR70" s="55"/>
      <c r="BS70" s="55"/>
      <c r="BT70" s="55"/>
      <c r="BU70" s="55"/>
      <c r="BV70" s="55"/>
      <c r="BW70" s="55"/>
      <c r="BX70" s="56"/>
    </row>
    <row r="71" spans="1:76" x14ac:dyDescent="0.25">
      <c r="A71" s="14">
        <f t="shared" si="2"/>
        <v>58</v>
      </c>
      <c r="B71" s="24" t="s">
        <v>53</v>
      </c>
      <c r="C71" s="14" t="s">
        <v>54</v>
      </c>
      <c r="D71" s="14">
        <v>0</v>
      </c>
      <c r="E71" s="14" t="s">
        <v>98</v>
      </c>
      <c r="F71" s="14">
        <v>0</v>
      </c>
      <c r="G71" s="14">
        <f t="shared" si="0"/>
        <v>464</v>
      </c>
      <c r="H71" s="42" t="str">
        <f t="shared" si="1"/>
        <v>0000 0001 1101 0000</v>
      </c>
      <c r="I71" s="14">
        <v>0</v>
      </c>
      <c r="J71" s="14">
        <v>0</v>
      </c>
      <c r="K71" s="14">
        <v>8</v>
      </c>
      <c r="L71" s="14"/>
      <c r="M71" s="54" t="s">
        <v>176</v>
      </c>
      <c r="N71" s="55"/>
      <c r="O71" s="55"/>
      <c r="P71" s="55"/>
      <c r="Q71" s="55"/>
      <c r="R71" s="55"/>
      <c r="S71" s="55"/>
      <c r="T71" s="56"/>
      <c r="U71" s="54" t="s">
        <v>181</v>
      </c>
      <c r="V71" s="55"/>
      <c r="W71" s="55"/>
      <c r="X71" s="55"/>
      <c r="Y71" s="55"/>
      <c r="Z71" s="55"/>
      <c r="AA71" s="55"/>
      <c r="AB71" s="56"/>
      <c r="AC71" s="54" t="s">
        <v>177</v>
      </c>
      <c r="AD71" s="55"/>
      <c r="AE71" s="55"/>
      <c r="AF71" s="55"/>
      <c r="AG71" s="55"/>
      <c r="AH71" s="55"/>
      <c r="AI71" s="55"/>
      <c r="AJ71" s="56"/>
      <c r="AK71" s="54" t="s">
        <v>182</v>
      </c>
      <c r="AL71" s="55"/>
      <c r="AM71" s="55"/>
      <c r="AN71" s="55"/>
      <c r="AO71" s="55"/>
      <c r="AP71" s="55"/>
      <c r="AQ71" s="55"/>
      <c r="AR71" s="56"/>
      <c r="AS71" s="54" t="s">
        <v>183</v>
      </c>
      <c r="AT71" s="55"/>
      <c r="AU71" s="55"/>
      <c r="AV71" s="55"/>
      <c r="AW71" s="55"/>
      <c r="AX71" s="55"/>
      <c r="AY71" s="55"/>
      <c r="AZ71" s="56"/>
      <c r="BA71" s="54" t="s">
        <v>184</v>
      </c>
      <c r="BB71" s="55"/>
      <c r="BC71" s="55"/>
      <c r="BD71" s="55"/>
      <c r="BE71" s="55"/>
      <c r="BF71" s="55"/>
      <c r="BG71" s="55"/>
      <c r="BH71" s="56"/>
      <c r="BI71" s="54" t="s">
        <v>185</v>
      </c>
      <c r="BJ71" s="55"/>
      <c r="BK71" s="55"/>
      <c r="BL71" s="55"/>
      <c r="BM71" s="55"/>
      <c r="BN71" s="55"/>
      <c r="BO71" s="55"/>
      <c r="BP71" s="56"/>
      <c r="BQ71" s="54" t="s">
        <v>186</v>
      </c>
      <c r="BR71" s="55"/>
      <c r="BS71" s="55"/>
      <c r="BT71" s="55"/>
      <c r="BU71" s="55"/>
      <c r="BV71" s="55"/>
      <c r="BW71" s="55"/>
      <c r="BX71" s="56"/>
    </row>
    <row r="72" spans="1:76" x14ac:dyDescent="0.25">
      <c r="A72" s="14">
        <f t="shared" si="2"/>
        <v>59</v>
      </c>
      <c r="B72" s="24" t="s">
        <v>53</v>
      </c>
      <c r="C72" s="14" t="s">
        <v>54</v>
      </c>
      <c r="D72" s="14">
        <v>0</v>
      </c>
      <c r="E72" s="14" t="s">
        <v>99</v>
      </c>
      <c r="F72" s="14">
        <v>0</v>
      </c>
      <c r="G72" s="14">
        <f t="shared" si="0"/>
        <v>472</v>
      </c>
      <c r="H72" s="42" t="str">
        <f t="shared" si="1"/>
        <v>0000 0001 1101 1000</v>
      </c>
      <c r="I72" s="14">
        <v>0</v>
      </c>
      <c r="J72" s="14">
        <v>0</v>
      </c>
      <c r="K72" s="14">
        <v>8</v>
      </c>
      <c r="L72" s="14"/>
      <c r="M72" s="54" t="s">
        <v>176</v>
      </c>
      <c r="N72" s="55"/>
      <c r="O72" s="55"/>
      <c r="P72" s="55"/>
      <c r="Q72" s="55"/>
      <c r="R72" s="55"/>
      <c r="S72" s="55"/>
      <c r="T72" s="56"/>
      <c r="U72" s="54" t="s">
        <v>181</v>
      </c>
      <c r="V72" s="55"/>
      <c r="W72" s="55"/>
      <c r="X72" s="55"/>
      <c r="Y72" s="55"/>
      <c r="Z72" s="55"/>
      <c r="AA72" s="55"/>
      <c r="AB72" s="56"/>
      <c r="AC72" s="54" t="s">
        <v>177</v>
      </c>
      <c r="AD72" s="55"/>
      <c r="AE72" s="55"/>
      <c r="AF72" s="55"/>
      <c r="AG72" s="55"/>
      <c r="AH72" s="55"/>
      <c r="AI72" s="55"/>
      <c r="AJ72" s="56"/>
      <c r="AK72" s="54" t="s">
        <v>182</v>
      </c>
      <c r="AL72" s="55"/>
      <c r="AM72" s="55"/>
      <c r="AN72" s="55"/>
      <c r="AO72" s="55"/>
      <c r="AP72" s="55"/>
      <c r="AQ72" s="55"/>
      <c r="AR72" s="56"/>
      <c r="AS72" s="54" t="s">
        <v>183</v>
      </c>
      <c r="AT72" s="55"/>
      <c r="AU72" s="55"/>
      <c r="AV72" s="55"/>
      <c r="AW72" s="55"/>
      <c r="AX72" s="55"/>
      <c r="AY72" s="55"/>
      <c r="AZ72" s="56"/>
      <c r="BA72" s="54" t="s">
        <v>184</v>
      </c>
      <c r="BB72" s="55"/>
      <c r="BC72" s="55"/>
      <c r="BD72" s="55"/>
      <c r="BE72" s="55"/>
      <c r="BF72" s="55"/>
      <c r="BG72" s="55"/>
      <c r="BH72" s="56"/>
      <c r="BI72" s="54" t="s">
        <v>185</v>
      </c>
      <c r="BJ72" s="55"/>
      <c r="BK72" s="55"/>
      <c r="BL72" s="55"/>
      <c r="BM72" s="55"/>
      <c r="BN72" s="55"/>
      <c r="BO72" s="55"/>
      <c r="BP72" s="56"/>
      <c r="BQ72" s="54" t="s">
        <v>186</v>
      </c>
      <c r="BR72" s="55"/>
      <c r="BS72" s="55"/>
      <c r="BT72" s="55"/>
      <c r="BU72" s="55"/>
      <c r="BV72" s="55"/>
      <c r="BW72" s="55"/>
      <c r="BX72" s="56"/>
    </row>
    <row r="73" spans="1:76" x14ac:dyDescent="0.25">
      <c r="A73" s="14">
        <f t="shared" si="2"/>
        <v>60</v>
      </c>
      <c r="B73" s="24" t="s">
        <v>53</v>
      </c>
      <c r="C73" s="14" t="s">
        <v>54</v>
      </c>
      <c r="D73" s="14">
        <v>0</v>
      </c>
      <c r="E73" s="14" t="s">
        <v>100</v>
      </c>
      <c r="F73" s="14">
        <v>0</v>
      </c>
      <c r="G73" s="14">
        <f t="shared" si="0"/>
        <v>480</v>
      </c>
      <c r="H73" s="42" t="str">
        <f t="shared" si="1"/>
        <v>0000 0001 1110 0000</v>
      </c>
      <c r="I73" s="14">
        <v>0</v>
      </c>
      <c r="J73" s="14">
        <v>0</v>
      </c>
      <c r="K73" s="14">
        <v>8</v>
      </c>
      <c r="L73" s="14"/>
      <c r="M73" s="54" t="s">
        <v>176</v>
      </c>
      <c r="N73" s="55"/>
      <c r="O73" s="55"/>
      <c r="P73" s="55"/>
      <c r="Q73" s="55"/>
      <c r="R73" s="55"/>
      <c r="S73" s="55"/>
      <c r="T73" s="56"/>
      <c r="U73" s="54" t="s">
        <v>181</v>
      </c>
      <c r="V73" s="55"/>
      <c r="W73" s="55"/>
      <c r="X73" s="55"/>
      <c r="Y73" s="55"/>
      <c r="Z73" s="55"/>
      <c r="AA73" s="55"/>
      <c r="AB73" s="56"/>
      <c r="AC73" s="54" t="s">
        <v>177</v>
      </c>
      <c r="AD73" s="55"/>
      <c r="AE73" s="55"/>
      <c r="AF73" s="55"/>
      <c r="AG73" s="55"/>
      <c r="AH73" s="55"/>
      <c r="AI73" s="55"/>
      <c r="AJ73" s="56"/>
      <c r="AK73" s="54" t="s">
        <v>182</v>
      </c>
      <c r="AL73" s="55"/>
      <c r="AM73" s="55"/>
      <c r="AN73" s="55"/>
      <c r="AO73" s="55"/>
      <c r="AP73" s="55"/>
      <c r="AQ73" s="55"/>
      <c r="AR73" s="56"/>
      <c r="AS73" s="54" t="s">
        <v>183</v>
      </c>
      <c r="AT73" s="55"/>
      <c r="AU73" s="55"/>
      <c r="AV73" s="55"/>
      <c r="AW73" s="55"/>
      <c r="AX73" s="55"/>
      <c r="AY73" s="55"/>
      <c r="AZ73" s="56"/>
      <c r="BA73" s="54" t="s">
        <v>184</v>
      </c>
      <c r="BB73" s="55"/>
      <c r="BC73" s="55"/>
      <c r="BD73" s="55"/>
      <c r="BE73" s="55"/>
      <c r="BF73" s="55"/>
      <c r="BG73" s="55"/>
      <c r="BH73" s="56"/>
      <c r="BI73" s="54" t="s">
        <v>185</v>
      </c>
      <c r="BJ73" s="55"/>
      <c r="BK73" s="55"/>
      <c r="BL73" s="55"/>
      <c r="BM73" s="55"/>
      <c r="BN73" s="55"/>
      <c r="BO73" s="55"/>
      <c r="BP73" s="56"/>
      <c r="BQ73" s="54" t="s">
        <v>186</v>
      </c>
      <c r="BR73" s="55"/>
      <c r="BS73" s="55"/>
      <c r="BT73" s="55"/>
      <c r="BU73" s="55"/>
      <c r="BV73" s="55"/>
      <c r="BW73" s="55"/>
      <c r="BX73" s="56"/>
    </row>
    <row r="74" spans="1:76" x14ac:dyDescent="0.25">
      <c r="A74" s="14">
        <f t="shared" si="2"/>
        <v>61</v>
      </c>
      <c r="B74" s="24" t="s">
        <v>53</v>
      </c>
      <c r="C74" s="14" t="s">
        <v>54</v>
      </c>
      <c r="D74" s="14">
        <v>0</v>
      </c>
      <c r="E74" s="14" t="s">
        <v>101</v>
      </c>
      <c r="F74" s="14">
        <v>0</v>
      </c>
      <c r="G74" s="14">
        <f t="shared" si="0"/>
        <v>488</v>
      </c>
      <c r="H74" s="42" t="str">
        <f t="shared" si="1"/>
        <v>0000 0001 1110 1000</v>
      </c>
      <c r="I74" s="14">
        <v>0</v>
      </c>
      <c r="J74" s="14">
        <v>0</v>
      </c>
      <c r="K74" s="14">
        <v>8</v>
      </c>
      <c r="L74" s="14"/>
      <c r="M74" s="54" t="s">
        <v>176</v>
      </c>
      <c r="N74" s="55"/>
      <c r="O74" s="55"/>
      <c r="P74" s="55"/>
      <c r="Q74" s="55"/>
      <c r="R74" s="55"/>
      <c r="S74" s="55"/>
      <c r="T74" s="56"/>
      <c r="U74" s="54" t="s">
        <v>181</v>
      </c>
      <c r="V74" s="55"/>
      <c r="W74" s="55"/>
      <c r="X74" s="55"/>
      <c r="Y74" s="55"/>
      <c r="Z74" s="55"/>
      <c r="AA74" s="55"/>
      <c r="AB74" s="56"/>
      <c r="AC74" s="54" t="s">
        <v>177</v>
      </c>
      <c r="AD74" s="55"/>
      <c r="AE74" s="55"/>
      <c r="AF74" s="55"/>
      <c r="AG74" s="55"/>
      <c r="AH74" s="55"/>
      <c r="AI74" s="55"/>
      <c r="AJ74" s="56"/>
      <c r="AK74" s="54" t="s">
        <v>182</v>
      </c>
      <c r="AL74" s="55"/>
      <c r="AM74" s="55"/>
      <c r="AN74" s="55"/>
      <c r="AO74" s="55"/>
      <c r="AP74" s="55"/>
      <c r="AQ74" s="55"/>
      <c r="AR74" s="56"/>
      <c r="AS74" s="54" t="s">
        <v>183</v>
      </c>
      <c r="AT74" s="55"/>
      <c r="AU74" s="55"/>
      <c r="AV74" s="55"/>
      <c r="AW74" s="55"/>
      <c r="AX74" s="55"/>
      <c r="AY74" s="55"/>
      <c r="AZ74" s="56"/>
      <c r="BA74" s="54" t="s">
        <v>184</v>
      </c>
      <c r="BB74" s="55"/>
      <c r="BC74" s="55"/>
      <c r="BD74" s="55"/>
      <c r="BE74" s="55"/>
      <c r="BF74" s="55"/>
      <c r="BG74" s="55"/>
      <c r="BH74" s="56"/>
      <c r="BI74" s="54" t="s">
        <v>185</v>
      </c>
      <c r="BJ74" s="55"/>
      <c r="BK74" s="55"/>
      <c r="BL74" s="55"/>
      <c r="BM74" s="55"/>
      <c r="BN74" s="55"/>
      <c r="BO74" s="55"/>
      <c r="BP74" s="56"/>
      <c r="BQ74" s="54" t="s">
        <v>186</v>
      </c>
      <c r="BR74" s="55"/>
      <c r="BS74" s="55"/>
      <c r="BT74" s="55"/>
      <c r="BU74" s="55"/>
      <c r="BV74" s="55"/>
      <c r="BW74" s="55"/>
      <c r="BX74" s="56"/>
    </row>
    <row r="75" spans="1:76" x14ac:dyDescent="0.25">
      <c r="A75" s="14">
        <f t="shared" si="2"/>
        <v>62</v>
      </c>
      <c r="B75" s="24" t="s">
        <v>7</v>
      </c>
      <c r="C75" s="14" t="s">
        <v>54</v>
      </c>
      <c r="D75" s="14">
        <v>0</v>
      </c>
      <c r="E75" s="14" t="s">
        <v>102</v>
      </c>
      <c r="F75" s="14">
        <v>0</v>
      </c>
      <c r="G75" s="14">
        <f t="shared" si="0"/>
        <v>496</v>
      </c>
      <c r="H75" s="42" t="str">
        <f t="shared" si="1"/>
        <v>0000 0001 1111 0000</v>
      </c>
      <c r="I75" s="14">
        <v>0</v>
      </c>
      <c r="J75" s="14">
        <v>0</v>
      </c>
      <c r="K75" s="14">
        <v>8</v>
      </c>
      <c r="L75" s="14"/>
      <c r="M75" s="54" t="s">
        <v>176</v>
      </c>
      <c r="N75" s="55"/>
      <c r="O75" s="55"/>
      <c r="P75" s="55"/>
      <c r="Q75" s="55"/>
      <c r="R75" s="55"/>
      <c r="S75" s="55"/>
      <c r="T75" s="56"/>
      <c r="U75" s="54" t="s">
        <v>181</v>
      </c>
      <c r="V75" s="55"/>
      <c r="W75" s="55"/>
      <c r="X75" s="55"/>
      <c r="Y75" s="55"/>
      <c r="Z75" s="55"/>
      <c r="AA75" s="55"/>
      <c r="AB75" s="56"/>
      <c r="AC75" s="54" t="s">
        <v>177</v>
      </c>
      <c r="AD75" s="55"/>
      <c r="AE75" s="55"/>
      <c r="AF75" s="55"/>
      <c r="AG75" s="55"/>
      <c r="AH75" s="55"/>
      <c r="AI75" s="55"/>
      <c r="AJ75" s="56"/>
      <c r="AK75" s="54" t="s">
        <v>182</v>
      </c>
      <c r="AL75" s="55"/>
      <c r="AM75" s="55"/>
      <c r="AN75" s="55"/>
      <c r="AO75" s="55"/>
      <c r="AP75" s="55"/>
      <c r="AQ75" s="55"/>
      <c r="AR75" s="56"/>
      <c r="AS75" s="54" t="s">
        <v>183</v>
      </c>
      <c r="AT75" s="55"/>
      <c r="AU75" s="55"/>
      <c r="AV75" s="55"/>
      <c r="AW75" s="55"/>
      <c r="AX75" s="55"/>
      <c r="AY75" s="55"/>
      <c r="AZ75" s="56"/>
      <c r="BA75" s="54" t="s">
        <v>184</v>
      </c>
      <c r="BB75" s="55"/>
      <c r="BC75" s="55"/>
      <c r="BD75" s="55"/>
      <c r="BE75" s="55"/>
      <c r="BF75" s="55"/>
      <c r="BG75" s="55"/>
      <c r="BH75" s="56"/>
      <c r="BI75" s="54" t="s">
        <v>185</v>
      </c>
      <c r="BJ75" s="55"/>
      <c r="BK75" s="55"/>
      <c r="BL75" s="55"/>
      <c r="BM75" s="55"/>
      <c r="BN75" s="55"/>
      <c r="BO75" s="55"/>
      <c r="BP75" s="56"/>
      <c r="BQ75" s="54" t="s">
        <v>186</v>
      </c>
      <c r="BR75" s="55"/>
      <c r="BS75" s="55"/>
      <c r="BT75" s="55"/>
      <c r="BU75" s="55"/>
      <c r="BV75" s="55"/>
      <c r="BW75" s="55"/>
      <c r="BX75" s="56"/>
    </row>
    <row r="76" spans="1:76" x14ac:dyDescent="0.25">
      <c r="A76" s="14">
        <f t="shared" si="2"/>
        <v>63</v>
      </c>
      <c r="B76" s="24" t="s">
        <v>54</v>
      </c>
      <c r="C76" s="24" t="s">
        <v>52</v>
      </c>
      <c r="D76" s="24">
        <v>3</v>
      </c>
      <c r="E76" s="24" t="s">
        <v>67</v>
      </c>
      <c r="F76" s="14">
        <v>0</v>
      </c>
      <c r="G76" s="14">
        <f t="shared" si="0"/>
        <v>507</v>
      </c>
      <c r="H76" s="42" t="str">
        <f t="shared" si="1"/>
        <v>0000 0001 1111 1011</v>
      </c>
      <c r="I76" s="28">
        <v>1</v>
      </c>
      <c r="J76" s="14">
        <v>0</v>
      </c>
      <c r="K76" s="14">
        <v>0</v>
      </c>
      <c r="L76" s="14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</row>
    <row r="77" spans="1:76" x14ac:dyDescent="0.25">
      <c r="A77" s="14">
        <f t="shared" si="2"/>
        <v>64</v>
      </c>
      <c r="B77" s="24" t="s">
        <v>54</v>
      </c>
      <c r="C77" s="24" t="s">
        <v>52</v>
      </c>
      <c r="D77" s="24">
        <v>3</v>
      </c>
      <c r="E77" s="24" t="s">
        <v>68</v>
      </c>
      <c r="F77" s="14">
        <v>0</v>
      </c>
      <c r="G77" s="14">
        <f t="shared" si="0"/>
        <v>515</v>
      </c>
      <c r="H77" s="42" t="str">
        <f t="shared" si="1"/>
        <v>0000 0010 0000 0011</v>
      </c>
      <c r="I77" s="28">
        <v>1</v>
      </c>
      <c r="J77" s="14">
        <v>0</v>
      </c>
      <c r="K77" s="14">
        <v>0</v>
      </c>
      <c r="L77" s="14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</row>
    <row r="78" spans="1:76" x14ac:dyDescent="0.25">
      <c r="A78" s="14">
        <f t="shared" si="2"/>
        <v>65</v>
      </c>
      <c r="B78" s="14" t="s">
        <v>54</v>
      </c>
      <c r="C78" s="24" t="s">
        <v>103</v>
      </c>
      <c r="D78" s="14">
        <v>4</v>
      </c>
      <c r="E78" s="14" t="s">
        <v>69</v>
      </c>
      <c r="F78" s="14">
        <v>0</v>
      </c>
      <c r="G78" s="14">
        <f t="shared" ref="G78:G90" si="3">A78*(2^3)+D78</f>
        <v>524</v>
      </c>
      <c r="H78" s="42" t="str">
        <f t="shared" si="1"/>
        <v>0000 0010 0000 1100</v>
      </c>
      <c r="I78" s="28">
        <v>1</v>
      </c>
      <c r="J78" s="14">
        <v>0</v>
      </c>
      <c r="K78" s="14">
        <v>0</v>
      </c>
      <c r="L78" s="14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</row>
    <row r="79" spans="1:76" x14ac:dyDescent="0.25">
      <c r="A79" s="14">
        <f t="shared" si="2"/>
        <v>66</v>
      </c>
      <c r="B79" s="14" t="s">
        <v>54</v>
      </c>
      <c r="C79" s="24" t="s">
        <v>103</v>
      </c>
      <c r="D79" s="14">
        <v>4</v>
      </c>
      <c r="E79" s="14" t="s">
        <v>70</v>
      </c>
      <c r="F79" s="14">
        <v>0</v>
      </c>
      <c r="G79" s="14">
        <f t="shared" si="3"/>
        <v>532</v>
      </c>
      <c r="H79" s="42" t="str">
        <f t="shared" ref="H79:H90" si="4">DEC2BIN(MOD(QUOTIENT(G79,16^3),16),4)&amp;" "&amp;DEC2BIN(MOD(QUOTIENT(G79,16^2),16),4)&amp;" "&amp;DEC2BIN(MOD(QUOTIENT(G79,16^1),16),4)&amp;" "&amp;DEC2BIN(MOD(QUOTIENT(G79,16^0),16),4)</f>
        <v>0000 0010 0001 0100</v>
      </c>
      <c r="I79" s="28">
        <v>1</v>
      </c>
      <c r="J79" s="14">
        <v>0</v>
      </c>
      <c r="K79" s="14">
        <v>0</v>
      </c>
      <c r="L79" s="14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1"/>
      <c r="BX79" s="21"/>
    </row>
    <row r="80" spans="1:76" x14ac:dyDescent="0.25">
      <c r="A80" s="14">
        <f t="shared" si="2"/>
        <v>67</v>
      </c>
      <c r="B80" s="14" t="s">
        <v>54</v>
      </c>
      <c r="C80" s="24" t="s">
        <v>53</v>
      </c>
      <c r="D80" s="14">
        <v>2</v>
      </c>
      <c r="E80" s="14" t="s">
        <v>72</v>
      </c>
      <c r="F80" s="14">
        <v>0</v>
      </c>
      <c r="G80" s="14">
        <f t="shared" si="3"/>
        <v>538</v>
      </c>
      <c r="H80" s="42" t="str">
        <f t="shared" si="4"/>
        <v>0000 0010 0001 1010</v>
      </c>
      <c r="I80" s="28">
        <v>1</v>
      </c>
      <c r="J80" s="14">
        <v>0</v>
      </c>
      <c r="K80" s="14">
        <v>0</v>
      </c>
      <c r="L80" s="14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  <c r="BW80" s="21"/>
      <c r="BX80" s="21"/>
    </row>
    <row r="81" spans="1:78" x14ac:dyDescent="0.25">
      <c r="A81" s="14">
        <f t="shared" si="2"/>
        <v>68</v>
      </c>
      <c r="B81" s="14" t="s">
        <v>54</v>
      </c>
      <c r="C81" s="24" t="s">
        <v>53</v>
      </c>
      <c r="D81" s="14">
        <v>2</v>
      </c>
      <c r="E81" s="14" t="s">
        <v>71</v>
      </c>
      <c r="F81" s="14">
        <v>0</v>
      </c>
      <c r="G81" s="14">
        <f t="shared" si="3"/>
        <v>546</v>
      </c>
      <c r="H81" s="42" t="str">
        <f t="shared" si="4"/>
        <v>0000 0010 0010 0010</v>
      </c>
      <c r="I81" s="28">
        <v>1</v>
      </c>
      <c r="J81" s="14">
        <v>0</v>
      </c>
      <c r="K81" s="14">
        <v>0</v>
      </c>
      <c r="L81" s="14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  <c r="BW81" s="21"/>
      <c r="BX81" s="21"/>
      <c r="BZ81">
        <v>1001000101</v>
      </c>
    </row>
    <row r="82" spans="1:78" x14ac:dyDescent="0.25">
      <c r="A82" s="14">
        <f t="shared" si="2"/>
        <v>69</v>
      </c>
      <c r="B82" s="14" t="s">
        <v>54</v>
      </c>
      <c r="C82" s="24" t="s">
        <v>53</v>
      </c>
      <c r="D82" s="14">
        <v>2</v>
      </c>
      <c r="E82" s="14" t="s">
        <v>73</v>
      </c>
      <c r="F82" s="14">
        <v>0</v>
      </c>
      <c r="G82" s="14">
        <f t="shared" si="3"/>
        <v>554</v>
      </c>
      <c r="H82" s="42" t="str">
        <f t="shared" si="4"/>
        <v>0000 0010 0010 1010</v>
      </c>
      <c r="I82" s="28">
        <v>1</v>
      </c>
      <c r="J82" s="14">
        <v>0</v>
      </c>
      <c r="K82" s="14">
        <v>0</v>
      </c>
      <c r="L82" s="14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  <c r="BW82" s="21"/>
      <c r="BX82" s="21"/>
    </row>
    <row r="83" spans="1:78" x14ac:dyDescent="0.25">
      <c r="A83" s="14">
        <f t="shared" si="2"/>
        <v>70</v>
      </c>
      <c r="B83" s="14" t="s">
        <v>54</v>
      </c>
      <c r="C83" s="24" t="s">
        <v>53</v>
      </c>
      <c r="D83" s="14">
        <v>2</v>
      </c>
      <c r="E83" s="14" t="s">
        <v>74</v>
      </c>
      <c r="F83" s="14">
        <v>0</v>
      </c>
      <c r="G83" s="14">
        <f t="shared" si="3"/>
        <v>562</v>
      </c>
      <c r="H83" s="42" t="str">
        <f t="shared" si="4"/>
        <v>0000 0010 0011 0010</v>
      </c>
      <c r="I83" s="28">
        <v>1</v>
      </c>
      <c r="J83" s="14">
        <v>0</v>
      </c>
      <c r="K83" s="14">
        <v>0</v>
      </c>
      <c r="L83" s="14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  <c r="BX83" s="21"/>
    </row>
    <row r="84" spans="1:78" x14ac:dyDescent="0.25">
      <c r="A84" s="14">
        <f t="shared" ref="A84:A90" si="5">A83+1</f>
        <v>71</v>
      </c>
      <c r="B84" s="14" t="s">
        <v>54</v>
      </c>
      <c r="C84" s="24" t="s">
        <v>53</v>
      </c>
      <c r="D84" s="14">
        <v>2</v>
      </c>
      <c r="E84" s="14" t="s">
        <v>75</v>
      </c>
      <c r="F84" s="14">
        <v>0</v>
      </c>
      <c r="G84" s="14">
        <f t="shared" si="3"/>
        <v>570</v>
      </c>
      <c r="H84" s="42" t="str">
        <f t="shared" si="4"/>
        <v>0000 0010 0011 1010</v>
      </c>
      <c r="I84" s="28">
        <v>1</v>
      </c>
      <c r="J84" s="14">
        <v>0</v>
      </c>
      <c r="K84" s="14">
        <v>0</v>
      </c>
      <c r="L84" s="14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</row>
    <row r="85" spans="1:78" x14ac:dyDescent="0.25">
      <c r="A85" s="14">
        <f t="shared" si="5"/>
        <v>72</v>
      </c>
      <c r="B85" s="14" t="s">
        <v>54</v>
      </c>
      <c r="C85" s="24" t="s">
        <v>53</v>
      </c>
      <c r="D85" s="14">
        <v>2</v>
      </c>
      <c r="E85" s="14" t="s">
        <v>76</v>
      </c>
      <c r="F85" s="14">
        <v>0</v>
      </c>
      <c r="G85" s="14">
        <f t="shared" si="3"/>
        <v>578</v>
      </c>
      <c r="H85" s="42" t="str">
        <f t="shared" si="4"/>
        <v>0000 0010 0100 0010</v>
      </c>
      <c r="I85" s="28">
        <v>1</v>
      </c>
      <c r="J85" s="14">
        <v>0</v>
      </c>
      <c r="K85" s="14">
        <v>0</v>
      </c>
      <c r="L85" s="14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</row>
    <row r="86" spans="1:78" x14ac:dyDescent="0.25">
      <c r="A86" s="14">
        <f t="shared" si="5"/>
        <v>73</v>
      </c>
      <c r="B86" s="14" t="s">
        <v>54</v>
      </c>
      <c r="C86" s="24" t="s">
        <v>53</v>
      </c>
      <c r="D86" s="14">
        <v>2</v>
      </c>
      <c r="E86" s="14" t="s">
        <v>77</v>
      </c>
      <c r="F86" s="14">
        <v>0</v>
      </c>
      <c r="G86" s="14">
        <f t="shared" si="3"/>
        <v>586</v>
      </c>
      <c r="H86" s="42" t="str">
        <f t="shared" si="4"/>
        <v>0000 0010 0100 1010</v>
      </c>
      <c r="I86" s="28">
        <v>1</v>
      </c>
      <c r="J86" s="14">
        <v>0</v>
      </c>
      <c r="K86" s="14">
        <v>0</v>
      </c>
      <c r="L86" s="14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  <c r="BX86" s="21"/>
    </row>
    <row r="87" spans="1:78" x14ac:dyDescent="0.25">
      <c r="A87" s="14">
        <f t="shared" si="5"/>
        <v>74</v>
      </c>
      <c r="B87" s="14" t="s">
        <v>54</v>
      </c>
      <c r="C87" s="24" t="s">
        <v>53</v>
      </c>
      <c r="D87" s="14">
        <v>2</v>
      </c>
      <c r="E87" s="14" t="s">
        <v>78</v>
      </c>
      <c r="F87" s="14">
        <v>0</v>
      </c>
      <c r="G87" s="14">
        <f t="shared" si="3"/>
        <v>594</v>
      </c>
      <c r="H87" s="42" t="str">
        <f t="shared" si="4"/>
        <v>0000 0010 0101 0010</v>
      </c>
      <c r="I87" s="28">
        <v>1</v>
      </c>
      <c r="J87" s="14">
        <v>0</v>
      </c>
      <c r="K87" s="14">
        <v>0</v>
      </c>
      <c r="L87" s="14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</row>
    <row r="88" spans="1:78" x14ac:dyDescent="0.25">
      <c r="A88" s="14">
        <f t="shared" si="5"/>
        <v>75</v>
      </c>
      <c r="B88" s="14" t="s">
        <v>54</v>
      </c>
      <c r="C88" s="24" t="s">
        <v>53</v>
      </c>
      <c r="D88" s="14">
        <v>2</v>
      </c>
      <c r="E88" s="14" t="s">
        <v>79</v>
      </c>
      <c r="F88" s="14">
        <v>0</v>
      </c>
      <c r="G88" s="14">
        <f t="shared" si="3"/>
        <v>602</v>
      </c>
      <c r="H88" s="42" t="str">
        <f t="shared" si="4"/>
        <v>0000 0010 0101 1010</v>
      </c>
      <c r="I88" s="28">
        <v>1</v>
      </c>
      <c r="J88" s="14">
        <v>0</v>
      </c>
      <c r="K88" s="14">
        <v>0</v>
      </c>
      <c r="L88" s="14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</row>
    <row r="89" spans="1:78" x14ac:dyDescent="0.25">
      <c r="A89" s="14">
        <f t="shared" si="5"/>
        <v>76</v>
      </c>
      <c r="B89" s="14" t="s">
        <v>54</v>
      </c>
      <c r="C89" s="24" t="s">
        <v>53</v>
      </c>
      <c r="D89" s="14">
        <v>2</v>
      </c>
      <c r="E89" s="14" t="s">
        <v>87</v>
      </c>
      <c r="F89" s="14">
        <v>0</v>
      </c>
      <c r="G89" s="14">
        <f t="shared" si="3"/>
        <v>610</v>
      </c>
      <c r="H89" s="42" t="str">
        <f>DEC2BIN(MOD(QUOTIENT(G89,16^3),16),4)&amp;" "&amp;DEC2BIN(MOD(QUOTIENT(G89,16^2),16),4)&amp;" "&amp;DEC2BIN(MOD(QUOTIENT(G89,16^1),16),4)&amp;" "&amp;DEC2BIN(MOD(QUOTIENT(G89,16^0),16),4)</f>
        <v>0000 0010 0110 0010</v>
      </c>
      <c r="I89" s="28">
        <v>1</v>
      </c>
      <c r="J89" s="14">
        <v>0</v>
      </c>
      <c r="K89" s="14">
        <v>0</v>
      </c>
      <c r="L89" s="14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21"/>
      <c r="BZ89">
        <v>10011000101</v>
      </c>
    </row>
    <row r="90" spans="1:78" x14ac:dyDescent="0.25">
      <c r="A90" s="14">
        <f t="shared" si="5"/>
        <v>77</v>
      </c>
      <c r="B90" s="14" t="s">
        <v>54</v>
      </c>
      <c r="C90" s="24" t="s">
        <v>150</v>
      </c>
      <c r="D90" s="14">
        <v>1</v>
      </c>
      <c r="E90" s="14" t="s">
        <v>88</v>
      </c>
      <c r="F90" s="14">
        <v>0</v>
      </c>
      <c r="G90" s="14">
        <f t="shared" si="3"/>
        <v>617</v>
      </c>
      <c r="H90" s="42" t="str">
        <f t="shared" si="4"/>
        <v>0000 0010 0110 1001</v>
      </c>
      <c r="I90" s="28">
        <v>1</v>
      </c>
      <c r="J90" s="14">
        <v>0</v>
      </c>
      <c r="K90" s="14">
        <v>0</v>
      </c>
      <c r="L90" s="14"/>
      <c r="M90" s="21"/>
      <c r="N90" s="21"/>
      <c r="O90" s="21"/>
      <c r="P90" s="21"/>
      <c r="Q90" s="21"/>
      <c r="R90" s="21"/>
      <c r="S90" s="21"/>
      <c r="T90" s="21"/>
      <c r="U90" s="4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</row>
    <row r="98" spans="38:38" x14ac:dyDescent="0.25">
      <c r="AL98" s="20" t="s">
        <v>165</v>
      </c>
    </row>
  </sheetData>
  <autoFilter ref="A13:K90"/>
  <mergeCells count="157">
    <mergeCell ref="B1:E1"/>
    <mergeCell ref="B2:E2"/>
    <mergeCell ref="B3:E3"/>
    <mergeCell ref="B4:E4"/>
    <mergeCell ref="B5:E5"/>
    <mergeCell ref="B6:E6"/>
    <mergeCell ref="B7:E7"/>
    <mergeCell ref="AA16:AB16"/>
    <mergeCell ref="M16:T16"/>
    <mergeCell ref="M15:T15"/>
    <mergeCell ref="M8:P8"/>
    <mergeCell ref="M9:P9"/>
    <mergeCell ref="M7:P7"/>
    <mergeCell ref="V16:W16"/>
    <mergeCell ref="F11:K12"/>
    <mergeCell ref="AS62:AV62"/>
    <mergeCell ref="BG62:BH62"/>
    <mergeCell ref="AW62:AZ62"/>
    <mergeCell ref="M11:T11"/>
    <mergeCell ref="U11:AB11"/>
    <mergeCell ref="AC11:AJ11"/>
    <mergeCell ref="AK11:AR11"/>
    <mergeCell ref="AS11:AZ11"/>
    <mergeCell ref="M62:T62"/>
    <mergeCell ref="U62:AB62"/>
    <mergeCell ref="AG62:AJ62"/>
    <mergeCell ref="AC62:AF62"/>
    <mergeCell ref="AQ62:AR62"/>
    <mergeCell ref="U15:AB15"/>
    <mergeCell ref="AG15:AJ15"/>
    <mergeCell ref="AK12:AR12"/>
    <mergeCell ref="AE15:AF15"/>
    <mergeCell ref="AC12:AJ12"/>
    <mergeCell ref="U12:AB12"/>
    <mergeCell ref="AS12:AZ12"/>
    <mergeCell ref="BA12:BH12"/>
    <mergeCell ref="M55:T55"/>
    <mergeCell ref="M56:T56"/>
    <mergeCell ref="M57:T57"/>
    <mergeCell ref="AG63:AJ63"/>
    <mergeCell ref="BA11:BH11"/>
    <mergeCell ref="AK62:AP62"/>
    <mergeCell ref="M12:T12"/>
    <mergeCell ref="U59:AB59"/>
    <mergeCell ref="U60:AB60"/>
    <mergeCell ref="U61:AB61"/>
    <mergeCell ref="BI11:BP11"/>
    <mergeCell ref="BQ11:BX11"/>
    <mergeCell ref="BI12:BP12"/>
    <mergeCell ref="BQ12:BX12"/>
    <mergeCell ref="M60:T60"/>
    <mergeCell ref="M61:T61"/>
    <mergeCell ref="U55:AB55"/>
    <mergeCell ref="U56:AB56"/>
    <mergeCell ref="U57:AB57"/>
    <mergeCell ref="U58:AB58"/>
    <mergeCell ref="M63:T63"/>
    <mergeCell ref="W63:AB63"/>
    <mergeCell ref="AE63:AF63"/>
    <mergeCell ref="M26:T26"/>
    <mergeCell ref="AA26:AB26"/>
    <mergeCell ref="M54:T54"/>
    <mergeCell ref="U54:AB54"/>
    <mergeCell ref="M58:T58"/>
    <mergeCell ref="M59:T59"/>
    <mergeCell ref="BI66:BP66"/>
    <mergeCell ref="BQ66:BX66"/>
    <mergeCell ref="M67:T67"/>
    <mergeCell ref="U67:AB67"/>
    <mergeCell ref="AC67:AJ67"/>
    <mergeCell ref="AK67:AR67"/>
    <mergeCell ref="AS67:AZ67"/>
    <mergeCell ref="BA67:BH67"/>
    <mergeCell ref="BI67:BP67"/>
    <mergeCell ref="BQ67:BX67"/>
    <mergeCell ref="U66:AB66"/>
    <mergeCell ref="AC66:AJ66"/>
    <mergeCell ref="AK66:AR66"/>
    <mergeCell ref="AS66:AZ66"/>
    <mergeCell ref="BA66:BH66"/>
    <mergeCell ref="M66:T66"/>
    <mergeCell ref="BG65:BH65"/>
    <mergeCell ref="M64:T64"/>
    <mergeCell ref="AA64:AB64"/>
    <mergeCell ref="AC64:AJ64"/>
    <mergeCell ref="AQ64:AR64"/>
    <mergeCell ref="AS64:AZ64"/>
    <mergeCell ref="BA68:BH68"/>
    <mergeCell ref="BI68:BP68"/>
    <mergeCell ref="BQ68:BX68"/>
    <mergeCell ref="M69:T69"/>
    <mergeCell ref="U69:AB69"/>
    <mergeCell ref="AC69:AJ69"/>
    <mergeCell ref="AK69:AR69"/>
    <mergeCell ref="AS69:AZ69"/>
    <mergeCell ref="BA69:BH69"/>
    <mergeCell ref="BI69:BP69"/>
    <mergeCell ref="BQ69:BX69"/>
    <mergeCell ref="M68:T68"/>
    <mergeCell ref="U68:AB68"/>
    <mergeCell ref="AC68:AJ68"/>
    <mergeCell ref="AK68:AR68"/>
    <mergeCell ref="AS68:AZ68"/>
    <mergeCell ref="AS72:AZ72"/>
    <mergeCell ref="BA70:BH70"/>
    <mergeCell ref="BI70:BP70"/>
    <mergeCell ref="BQ70:BX70"/>
    <mergeCell ref="M71:T71"/>
    <mergeCell ref="U71:AB71"/>
    <mergeCell ref="AC71:AJ71"/>
    <mergeCell ref="AK71:AR71"/>
    <mergeCell ref="AS71:AZ71"/>
    <mergeCell ref="BA71:BH71"/>
    <mergeCell ref="BI71:BP71"/>
    <mergeCell ref="BQ71:BX71"/>
    <mergeCell ref="M70:T70"/>
    <mergeCell ref="U70:AB70"/>
    <mergeCell ref="AC70:AJ70"/>
    <mergeCell ref="AK70:AR70"/>
    <mergeCell ref="AS70:AZ70"/>
    <mergeCell ref="M75:T75"/>
    <mergeCell ref="U75:AB75"/>
    <mergeCell ref="AC75:AJ75"/>
    <mergeCell ref="AK75:AR75"/>
    <mergeCell ref="AS75:AZ75"/>
    <mergeCell ref="BA75:BH75"/>
    <mergeCell ref="BI75:BP75"/>
    <mergeCell ref="BQ75:BX75"/>
    <mergeCell ref="M74:T74"/>
    <mergeCell ref="U74:AB74"/>
    <mergeCell ref="AC74:AJ74"/>
    <mergeCell ref="AK74:AR74"/>
    <mergeCell ref="AS74:AZ74"/>
    <mergeCell ref="BG64:BH64"/>
    <mergeCell ref="M65:T65"/>
    <mergeCell ref="AA65:AB65"/>
    <mergeCell ref="AC65:AJ65"/>
    <mergeCell ref="AQ65:AR65"/>
    <mergeCell ref="AS65:AZ65"/>
    <mergeCell ref="BA74:BH74"/>
    <mergeCell ref="BI74:BP74"/>
    <mergeCell ref="BQ74:BX74"/>
    <mergeCell ref="BA72:BH72"/>
    <mergeCell ref="BI72:BP72"/>
    <mergeCell ref="BQ72:BX72"/>
    <mergeCell ref="M73:T73"/>
    <mergeCell ref="U73:AB73"/>
    <mergeCell ref="AC73:AJ73"/>
    <mergeCell ref="AK73:AR73"/>
    <mergeCell ref="AS73:AZ73"/>
    <mergeCell ref="BA73:BH73"/>
    <mergeCell ref="BI73:BP73"/>
    <mergeCell ref="BQ73:BX73"/>
    <mergeCell ref="M72:T72"/>
    <mergeCell ref="U72:AB72"/>
    <mergeCell ref="AC72:AJ72"/>
    <mergeCell ref="AK72:AR72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T14"/>
  <sheetViews>
    <sheetView workbookViewId="0">
      <selection activeCell="T20" sqref="T20"/>
    </sheetView>
  </sheetViews>
  <sheetFormatPr defaultRowHeight="15" x14ac:dyDescent="0.25"/>
  <cols>
    <col min="2" max="2" width="17.5703125" style="20" customWidth="1"/>
    <col min="3" max="18" width="2.5703125" customWidth="1"/>
    <col min="19" max="19" width="15.85546875" customWidth="1"/>
    <col min="20" max="20" width="28.5703125" customWidth="1"/>
  </cols>
  <sheetData>
    <row r="10" spans="2:20" s="20" customFormat="1" x14ac:dyDescent="0.25"/>
    <row r="11" spans="2:20" s="20" customFormat="1" x14ac:dyDescent="0.25">
      <c r="B11" s="107" t="s">
        <v>210</v>
      </c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</row>
    <row r="12" spans="2:20" x14ac:dyDescent="0.25">
      <c r="B12" s="14" t="s">
        <v>209</v>
      </c>
      <c r="C12" s="107" t="s">
        <v>204</v>
      </c>
      <c r="D12" s="107"/>
      <c r="E12" s="107"/>
      <c r="F12" s="107"/>
      <c r="G12" s="107"/>
      <c r="H12" s="107"/>
      <c r="I12" s="107"/>
      <c r="J12" s="107"/>
      <c r="K12" s="107" t="s">
        <v>205</v>
      </c>
      <c r="L12" s="107"/>
      <c r="M12" s="107"/>
      <c r="N12" s="107"/>
      <c r="O12" s="107"/>
      <c r="P12" s="107"/>
      <c r="Q12" s="107"/>
      <c r="R12" s="107"/>
      <c r="S12" s="14" t="s">
        <v>206</v>
      </c>
      <c r="T12" s="43"/>
    </row>
    <row r="13" spans="2:20" x14ac:dyDescent="0.25">
      <c r="B13" s="45" t="s">
        <v>212</v>
      </c>
      <c r="C13" s="44" t="s">
        <v>200</v>
      </c>
      <c r="D13" s="44" t="s">
        <v>200</v>
      </c>
      <c r="E13" s="44" t="s">
        <v>200</v>
      </c>
      <c r="F13" s="44" t="s">
        <v>200</v>
      </c>
      <c r="G13" s="44" t="s">
        <v>200</v>
      </c>
      <c r="H13" s="44" t="s">
        <v>200</v>
      </c>
      <c r="I13" s="44" t="s">
        <v>200</v>
      </c>
      <c r="J13" s="44" t="s">
        <v>200</v>
      </c>
      <c r="K13" s="45" t="s">
        <v>200</v>
      </c>
      <c r="L13" s="45" t="s">
        <v>200</v>
      </c>
      <c r="M13" s="45" t="s">
        <v>200</v>
      </c>
      <c r="N13" s="45" t="s">
        <v>200</v>
      </c>
      <c r="O13" s="45" t="s">
        <v>200</v>
      </c>
      <c r="P13" s="45" t="s">
        <v>200</v>
      </c>
      <c r="Q13" s="45" t="s">
        <v>200</v>
      </c>
      <c r="R13" s="45" t="s">
        <v>200</v>
      </c>
      <c r="S13" s="46" t="s">
        <v>208</v>
      </c>
    </row>
    <row r="14" spans="2:20" x14ac:dyDescent="0.25">
      <c r="B14" s="14" t="s">
        <v>220</v>
      </c>
      <c r="C14" s="105" t="s">
        <v>201</v>
      </c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47" t="s">
        <v>202</v>
      </c>
      <c r="O14" s="106" t="s">
        <v>203</v>
      </c>
      <c r="P14" s="106"/>
      <c r="Q14" s="106"/>
      <c r="R14" s="106"/>
      <c r="S14" s="48" t="s">
        <v>207</v>
      </c>
      <c r="T14" s="43" t="s">
        <v>211</v>
      </c>
    </row>
  </sheetData>
  <mergeCells count="5">
    <mergeCell ref="C14:M14"/>
    <mergeCell ref="O14:R14"/>
    <mergeCell ref="C12:J12"/>
    <mergeCell ref="K12:R12"/>
    <mergeCell ref="B11:S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8" sqref="C8"/>
    </sheetView>
  </sheetViews>
  <sheetFormatPr defaultRowHeight="15" x14ac:dyDescent="0.25"/>
  <cols>
    <col min="3" max="3" width="44.5703125" customWidth="1"/>
  </cols>
  <sheetData>
    <row r="1" spans="1:4" s="20" customFormat="1" x14ac:dyDescent="0.25">
      <c r="A1" s="34" t="s">
        <v>159</v>
      </c>
      <c r="B1" s="34" t="s">
        <v>162</v>
      </c>
      <c r="C1" s="34" t="s">
        <v>160</v>
      </c>
      <c r="D1" s="34" t="s">
        <v>161</v>
      </c>
    </row>
    <row r="2" spans="1:4" x14ac:dyDescent="0.25">
      <c r="A2" t="s">
        <v>152</v>
      </c>
      <c r="B2" s="35">
        <v>42888</v>
      </c>
      <c r="C2" t="s">
        <v>153</v>
      </c>
      <c r="D2" t="s">
        <v>158</v>
      </c>
    </row>
    <row r="3" spans="1:4" x14ac:dyDescent="0.25">
      <c r="C3" t="s">
        <v>154</v>
      </c>
      <c r="D3" t="s">
        <v>158</v>
      </c>
    </row>
    <row r="4" spans="1:4" x14ac:dyDescent="0.25">
      <c r="A4" t="s">
        <v>155</v>
      </c>
      <c r="B4" s="35">
        <v>42890</v>
      </c>
      <c r="C4" t="s">
        <v>163</v>
      </c>
      <c r="D4" t="s">
        <v>158</v>
      </c>
    </row>
    <row r="5" spans="1:4" x14ac:dyDescent="0.25">
      <c r="C5" t="s">
        <v>175</v>
      </c>
      <c r="D5" t="s">
        <v>158</v>
      </c>
    </row>
    <row r="6" spans="1:4" x14ac:dyDescent="0.25">
      <c r="A6" t="s">
        <v>213</v>
      </c>
      <c r="B6" t="s">
        <v>214</v>
      </c>
      <c r="C6" t="s">
        <v>214</v>
      </c>
      <c r="D6" t="s">
        <v>214</v>
      </c>
    </row>
    <row r="7" spans="1:4" x14ac:dyDescent="0.25">
      <c r="A7" t="s">
        <v>215</v>
      </c>
      <c r="B7" s="35">
        <v>42891</v>
      </c>
      <c r="C7" t="s">
        <v>218</v>
      </c>
      <c r="D7" t="s">
        <v>217</v>
      </c>
    </row>
    <row r="8" spans="1:4" x14ac:dyDescent="0.25">
      <c r="C8" t="s">
        <v>216</v>
      </c>
      <c r="D8" t="s">
        <v>217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Frames</vt:lpstr>
      <vt:lpstr>UART frame</vt:lpstr>
      <vt:lpstr>Revision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Szafranski</dc:creator>
  <cp:lastModifiedBy>Ryan Young</cp:lastModifiedBy>
  <dcterms:created xsi:type="dcterms:W3CDTF">2017-04-07T14:51:47Z</dcterms:created>
  <dcterms:modified xsi:type="dcterms:W3CDTF">2017-07-16T16:53:41Z</dcterms:modified>
</cp:coreProperties>
</file>