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\Desktop\IA 1\PDs\UT4P2\PD1\"/>
    </mc:Choice>
  </mc:AlternateContent>
  <xr:revisionPtr revIDLastSave="0" documentId="13_ncr:1_{E2046A76-99B2-4D39-B1E6-1348BC8581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-ES" sheetId="4" r:id="rId1"/>
  </sheets>
  <definedNames>
    <definedName name="_xlnm._FilterDatabase" localSheetId="0" hidden="1">'DATA-ES'!$B$3:$F$17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4" l="1"/>
  <c r="E46" i="4"/>
  <c r="G49" i="4"/>
  <c r="F48" i="4"/>
  <c r="G42" i="4"/>
  <c r="F42" i="4"/>
  <c r="E42" i="4"/>
  <c r="D41" i="4"/>
  <c r="G41" i="4"/>
  <c r="F41" i="4"/>
  <c r="E41" i="4"/>
  <c r="G36" i="4"/>
  <c r="F36" i="4"/>
  <c r="E36" i="4"/>
  <c r="D35" i="4"/>
  <c r="G35" i="4"/>
  <c r="F35" i="4"/>
  <c r="E35" i="4"/>
  <c r="G31" i="4"/>
  <c r="F31" i="4"/>
  <c r="E31" i="4"/>
  <c r="G30" i="4"/>
  <c r="F30" i="4"/>
  <c r="E30" i="4"/>
  <c r="D29" i="4"/>
  <c r="G29" i="4"/>
  <c r="F29" i="4"/>
  <c r="E29" i="4"/>
  <c r="E22" i="4"/>
  <c r="I17" i="4"/>
  <c r="J16" i="4"/>
  <c r="F24" i="4"/>
  <c r="E24" i="4"/>
  <c r="G24" i="4"/>
  <c r="F23" i="4"/>
  <c r="E23" i="4"/>
  <c r="G23" i="4"/>
  <c r="F22" i="4"/>
  <c r="D22" i="4"/>
  <c r="G22" i="4"/>
  <c r="J15" i="4"/>
</calcChain>
</file>

<file path=xl/sharedStrings.xml><?xml version="1.0" encoding="utf-8"?>
<sst xmlns="http://schemas.openxmlformats.org/spreadsheetml/2006/main" count="128" uniqueCount="38">
  <si>
    <t>No</t>
  </si>
  <si>
    <t>Normal</t>
  </si>
  <si>
    <t>Cubierto</t>
  </si>
  <si>
    <t>Soleado</t>
  </si>
  <si>
    <t>Lluvioso</t>
  </si>
  <si>
    <t>Frio</t>
  </si>
  <si>
    <t>Templado</t>
  </si>
  <si>
    <t>Caluroso</t>
  </si>
  <si>
    <t>Alta</t>
  </si>
  <si>
    <t>SI</t>
  </si>
  <si>
    <t>ESTADO DEL TIEMPO</t>
  </si>
  <si>
    <t>TEMPERATURA</t>
  </si>
  <si>
    <t>HUMEDAD</t>
  </si>
  <si>
    <t>VIENTO</t>
  </si>
  <si>
    <t>¿JUGAR?</t>
  </si>
  <si>
    <t>fuerte</t>
  </si>
  <si>
    <t>suave</t>
  </si>
  <si>
    <t>si</t>
  </si>
  <si>
    <t>no</t>
  </si>
  <si>
    <t>JUGAR</t>
  </si>
  <si>
    <t>jugar</t>
  </si>
  <si>
    <t>P(x)</t>
  </si>
  <si>
    <t>P(x|J)</t>
  </si>
  <si>
    <t>P(x|noJ)</t>
  </si>
  <si>
    <t>Estado del tiempo</t>
  </si>
  <si>
    <t>Temperatura</t>
  </si>
  <si>
    <t>Humedad</t>
  </si>
  <si>
    <t>Jugar</t>
  </si>
  <si>
    <t>Viento</t>
  </si>
  <si>
    <t>Fuerte</t>
  </si>
  <si>
    <t>Suave</t>
  </si>
  <si>
    <t>Predicciones</t>
  </si>
  <si>
    <t>Estado tiempo = lluvioso</t>
  </si>
  <si>
    <t>Estado tiempo = lluvioso, Temperatura = templado</t>
  </si>
  <si>
    <t>Estado tiempo = lluvioso, Temperatura = templado, Humedad alta</t>
  </si>
  <si>
    <t>Estado tiempo = lluvioso, Temperatura = templado, Humedad alta, Viento = Fuerte</t>
  </si>
  <si>
    <t>Resultado con Agena Risk</t>
  </si>
  <si>
    <t>Los resultados de las probabilidades coinciden con los del ejercicio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</si>
</sst>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575733</xdr:colOff>
      <xdr:row>2</xdr:row>
      <xdr:rowOff>152400</xdr:rowOff>
    </xdr:from>
    <xdr:to>
      <xdr:col>11</xdr:col>
      <xdr:colOff>1134533</xdr:colOff>
      <xdr:row>9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6A2AFB6-19D2-4F6F-81AD-348C2B979105}"/>
            </a:ext>
          </a:extLst>
        </xdr:cNvPr>
        <xdr:cNvCxnSpPr/>
      </xdr:nvCxnSpPr>
      <xdr:spPr>
        <a:xfrm flipV="1">
          <a:off x="8610600" y="524933"/>
          <a:ext cx="2463800" cy="1151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643466</xdr:colOff>
      <xdr:row>3</xdr:row>
      <xdr:rowOff>42333</xdr:rowOff>
    </xdr:from>
    <xdr:to>
      <xdr:col>12</xdr:col>
      <xdr:colOff>50800</xdr:colOff>
      <xdr:row>8</xdr:row>
      <xdr:rowOff>160869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58B7F27-CE97-46EF-8BEE-A89FC113465E}"/>
            </a:ext>
          </a:extLst>
        </xdr:cNvPr>
        <xdr:cNvCxnSpPr/>
      </xdr:nvCxnSpPr>
      <xdr:spPr>
        <a:xfrm flipV="1">
          <a:off x="10583333" y="601133"/>
          <a:ext cx="558800" cy="1049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296334</xdr:colOff>
      <xdr:row>3</xdr:row>
      <xdr:rowOff>50800</xdr:rowOff>
    </xdr:from>
    <xdr:to>
      <xdr:col>13</xdr:col>
      <xdr:colOff>67734</xdr:colOff>
      <xdr:row>8</xdr:row>
      <xdr:rowOff>169335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9EB18012-65A1-440D-BD4C-EA31AA59CB30}"/>
            </a:ext>
          </a:extLst>
        </xdr:cNvPr>
        <xdr:cNvCxnSpPr/>
      </xdr:nvCxnSpPr>
      <xdr:spPr>
        <a:xfrm flipH="1" flipV="1">
          <a:off x="11387667" y="609600"/>
          <a:ext cx="1346200" cy="104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508000</xdr:colOff>
      <xdr:row>3</xdr:row>
      <xdr:rowOff>0</xdr:rowOff>
    </xdr:from>
    <xdr:to>
      <xdr:col>15</xdr:col>
      <xdr:colOff>126999</xdr:colOff>
      <xdr:row>8</xdr:row>
      <xdr:rowOff>169335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633C278-9AA4-4ED9-8072-1BBF3CC740C8}"/>
            </a:ext>
          </a:extLst>
        </xdr:cNvPr>
        <xdr:cNvCxnSpPr/>
      </xdr:nvCxnSpPr>
      <xdr:spPr>
        <a:xfrm flipH="1" flipV="1">
          <a:off x="11599333" y="558800"/>
          <a:ext cx="2675466" cy="1100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16933</xdr:colOff>
      <xdr:row>55</xdr:row>
      <xdr:rowOff>0</xdr:rowOff>
    </xdr:from>
    <xdr:to>
      <xdr:col>9</xdr:col>
      <xdr:colOff>55172</xdr:colOff>
      <xdr:row>83</xdr:row>
      <xdr:rowOff>146438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3246CA-EC0D-4537-A7C4-AE72DA717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10261600"/>
          <a:ext cx="7361905" cy="5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88"/>
  <sheetViews>
    <sheetView tabSelected="1" topLeftCell="A56" zoomScale="82" zoomScaleNormal="90" workbookViewId="0">
      <selection activeCell="F87" sqref="F87"/>
    </sheetView>
  </sheetViews>
  <sheetFormatPr baseColWidth="10" defaultColWidth="8.88671875" defaultRowHeight="14.4" x14ac:dyDescent="0.3"/>
  <cols>
    <col min="1" max="1" width="23.77734375" customWidth="1"/>
    <col min="2" max="2" width="24.6640625" customWidth="1"/>
    <col min="3" max="3" width="13.5546875" customWidth="1"/>
    <col min="4" max="4" width="13.6640625" customWidth="1"/>
    <col min="5" max="5" width="12" customWidth="1"/>
    <col min="6" max="6" width="14.109375" style="4" customWidth="1"/>
    <col min="9" max="9" width="11" customWidth="1"/>
    <col min="10" max="10" width="12.6640625" customWidth="1"/>
    <col min="11" max="11" width="15.109375" customWidth="1"/>
    <col min="12" max="12" width="16.77734375" customWidth="1"/>
    <col min="13" max="13" width="23" customWidth="1"/>
    <col min="14" max="14" width="12.6640625" customWidth="1"/>
  </cols>
  <sheetData>
    <row r="3" spans="2:16" x14ac:dyDescent="0.3"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M3" t="s">
        <v>27</v>
      </c>
    </row>
    <row r="4" spans="2:16" x14ac:dyDescent="0.3">
      <c r="B4" s="1" t="s">
        <v>3</v>
      </c>
      <c r="C4" s="1" t="s">
        <v>7</v>
      </c>
      <c r="D4" s="1" t="s">
        <v>8</v>
      </c>
      <c r="E4" s="1" t="s">
        <v>15</v>
      </c>
      <c r="F4" s="3" t="s">
        <v>0</v>
      </c>
    </row>
    <row r="5" spans="2:16" x14ac:dyDescent="0.3">
      <c r="B5" s="1" t="s">
        <v>2</v>
      </c>
      <c r="C5" s="1" t="s">
        <v>6</v>
      </c>
      <c r="D5" s="1" t="s">
        <v>8</v>
      </c>
      <c r="E5" s="1" t="s">
        <v>15</v>
      </c>
      <c r="F5" s="3" t="s">
        <v>9</v>
      </c>
    </row>
    <row r="6" spans="2:16" x14ac:dyDescent="0.3">
      <c r="B6" s="1" t="s">
        <v>4</v>
      </c>
      <c r="C6" s="1" t="s">
        <v>6</v>
      </c>
      <c r="D6" s="1" t="s">
        <v>8</v>
      </c>
      <c r="E6" s="1" t="s">
        <v>15</v>
      </c>
      <c r="F6" s="3" t="s">
        <v>0</v>
      </c>
      <c r="H6" s="5"/>
      <c r="J6" s="7"/>
      <c r="K6" s="8"/>
    </row>
    <row r="7" spans="2:16" x14ac:dyDescent="0.3">
      <c r="B7" s="1" t="s">
        <v>2</v>
      </c>
      <c r="C7" s="1" t="s">
        <v>5</v>
      </c>
      <c r="D7" s="1" t="s">
        <v>1</v>
      </c>
      <c r="E7" s="1" t="s">
        <v>15</v>
      </c>
      <c r="F7" s="3" t="s">
        <v>9</v>
      </c>
      <c r="H7" s="5"/>
      <c r="J7" s="7"/>
      <c r="K7" s="8"/>
    </row>
    <row r="8" spans="2:16" x14ac:dyDescent="0.3">
      <c r="B8" s="1" t="s">
        <v>4</v>
      </c>
      <c r="C8" s="1" t="s">
        <v>5</v>
      </c>
      <c r="D8" s="1" t="s">
        <v>1</v>
      </c>
      <c r="E8" s="1" t="s">
        <v>15</v>
      </c>
      <c r="F8" s="3" t="s">
        <v>0</v>
      </c>
    </row>
    <row r="9" spans="2:16" ht="15" thickBot="1" x14ac:dyDescent="0.35">
      <c r="B9" s="1" t="s">
        <v>3</v>
      </c>
      <c r="C9" s="1" t="s">
        <v>6</v>
      </c>
      <c r="D9" s="1" t="s">
        <v>1</v>
      </c>
      <c r="E9" s="1" t="s">
        <v>15</v>
      </c>
      <c r="F9" s="3" t="s">
        <v>9</v>
      </c>
    </row>
    <row r="10" spans="2:16" ht="15" thickBot="1" x14ac:dyDescent="0.35">
      <c r="B10" s="1" t="s">
        <v>2</v>
      </c>
      <c r="C10" s="1" t="s">
        <v>7</v>
      </c>
      <c r="D10" s="1" t="s">
        <v>8</v>
      </c>
      <c r="E10" s="1" t="s">
        <v>16</v>
      </c>
      <c r="F10" s="3" t="s">
        <v>9</v>
      </c>
      <c r="J10" s="12" t="s">
        <v>25</v>
      </c>
      <c r="L10" s="12" t="s">
        <v>24</v>
      </c>
      <c r="N10" s="12" t="s">
        <v>26</v>
      </c>
      <c r="P10" s="12" t="s">
        <v>28</v>
      </c>
    </row>
    <row r="11" spans="2:16" x14ac:dyDescent="0.3">
      <c r="B11" s="1" t="s">
        <v>3</v>
      </c>
      <c r="C11" s="1" t="s">
        <v>7</v>
      </c>
      <c r="D11" s="1" t="s">
        <v>8</v>
      </c>
      <c r="E11" s="1" t="s">
        <v>16</v>
      </c>
      <c r="F11" s="3" t="s">
        <v>0</v>
      </c>
      <c r="J11" s="8"/>
      <c r="K11" s="8"/>
    </row>
    <row r="12" spans="2:16" x14ac:dyDescent="0.3">
      <c r="B12" s="1" t="s">
        <v>4</v>
      </c>
      <c r="C12" s="1" t="s">
        <v>6</v>
      </c>
      <c r="D12" s="1" t="s">
        <v>8</v>
      </c>
      <c r="E12" s="1" t="s">
        <v>16</v>
      </c>
      <c r="F12" s="3" t="s">
        <v>9</v>
      </c>
    </row>
    <row r="13" spans="2:16" x14ac:dyDescent="0.3">
      <c r="B13" s="1" t="s">
        <v>3</v>
      </c>
      <c r="C13" s="1" t="s">
        <v>6</v>
      </c>
      <c r="D13" s="1" t="s">
        <v>8</v>
      </c>
      <c r="E13" s="1" t="s">
        <v>16</v>
      </c>
      <c r="F13" s="3" t="s">
        <v>0</v>
      </c>
    </row>
    <row r="14" spans="2:16" x14ac:dyDescent="0.3">
      <c r="B14" s="1" t="s">
        <v>2</v>
      </c>
      <c r="C14" s="1" t="s">
        <v>7</v>
      </c>
      <c r="D14" s="1" t="s">
        <v>1</v>
      </c>
      <c r="E14" s="1" t="s">
        <v>16</v>
      </c>
      <c r="F14" s="3" t="s">
        <v>9</v>
      </c>
      <c r="H14" t="s">
        <v>20</v>
      </c>
      <c r="K14" s="8"/>
    </row>
    <row r="15" spans="2:16" x14ac:dyDescent="0.3">
      <c r="B15" s="1" t="s">
        <v>4</v>
      </c>
      <c r="C15" s="1" t="s">
        <v>5</v>
      </c>
      <c r="D15" s="1" t="s">
        <v>1</v>
      </c>
      <c r="E15" s="1" t="s">
        <v>16</v>
      </c>
      <c r="F15" s="3" t="s">
        <v>9</v>
      </c>
      <c r="H15" s="5" t="s">
        <v>17</v>
      </c>
      <c r="I15">
        <v>9</v>
      </c>
      <c r="J15" s="7">
        <f>I15/I17</f>
        <v>0.6428571428571429</v>
      </c>
    </row>
    <row r="16" spans="2:16" x14ac:dyDescent="0.3">
      <c r="B16" s="1" t="s">
        <v>3</v>
      </c>
      <c r="C16" s="1" t="s">
        <v>5</v>
      </c>
      <c r="D16" s="1" t="s">
        <v>1</v>
      </c>
      <c r="E16" s="1" t="s">
        <v>16</v>
      </c>
      <c r="F16" s="3" t="s">
        <v>9</v>
      </c>
      <c r="H16" s="5" t="s">
        <v>18</v>
      </c>
      <c r="I16">
        <v>5</v>
      </c>
      <c r="J16" s="7">
        <f>I16/I17</f>
        <v>0.35714285714285715</v>
      </c>
    </row>
    <row r="17" spans="1:11" x14ac:dyDescent="0.3">
      <c r="B17" s="1" t="s">
        <v>4</v>
      </c>
      <c r="C17" s="1" t="s">
        <v>6</v>
      </c>
      <c r="D17" s="1" t="s">
        <v>1</v>
      </c>
      <c r="E17" s="1" t="s">
        <v>16</v>
      </c>
      <c r="F17" s="3" t="s">
        <v>9</v>
      </c>
      <c r="I17">
        <f>SUM(I15:I16)</f>
        <v>14</v>
      </c>
      <c r="K17" s="8"/>
    </row>
    <row r="20" spans="1:11" x14ac:dyDescent="0.3">
      <c r="A20" s="4"/>
      <c r="B20" s="13" t="s">
        <v>19</v>
      </c>
      <c r="C20" s="14"/>
      <c r="E20" s="8"/>
      <c r="F20" s="8"/>
    </row>
    <row r="21" spans="1:11" x14ac:dyDescent="0.3">
      <c r="A21" s="5" t="s">
        <v>24</v>
      </c>
      <c r="B21" s="9" t="s">
        <v>17</v>
      </c>
      <c r="C21" s="9" t="s">
        <v>18</v>
      </c>
      <c r="E21" s="8" t="s">
        <v>22</v>
      </c>
      <c r="F21" s="8" t="s">
        <v>23</v>
      </c>
      <c r="G21" t="s">
        <v>21</v>
      </c>
    </row>
    <row r="22" spans="1:11" x14ac:dyDescent="0.3">
      <c r="A22" t="s">
        <v>4</v>
      </c>
      <c r="B22" s="6">
        <v>3</v>
      </c>
      <c r="C22">
        <v>2</v>
      </c>
      <c r="D22">
        <f>SUBTOTAL(9,B22:C22)</f>
        <v>5</v>
      </c>
      <c r="E22" s="8">
        <f>B22/9</f>
        <v>0.33333333333333331</v>
      </c>
      <c r="F22" s="8">
        <f>C22/5</f>
        <v>0.4</v>
      </c>
      <c r="G22" s="8">
        <f>D22/14</f>
        <v>0.35714285714285715</v>
      </c>
    </row>
    <row r="23" spans="1:11" x14ac:dyDescent="0.3">
      <c r="A23" t="s">
        <v>2</v>
      </c>
      <c r="B23" s="6">
        <v>4</v>
      </c>
      <c r="C23">
        <v>0</v>
      </c>
      <c r="D23">
        <v>4</v>
      </c>
      <c r="E23" s="8">
        <f t="shared" ref="E23:E24" si="0">B23/9</f>
        <v>0.44444444444444442</v>
      </c>
      <c r="F23" s="8">
        <f t="shared" ref="F23:F24" si="1">C23/5</f>
        <v>0</v>
      </c>
      <c r="G23" s="8">
        <f t="shared" ref="G23:G24" si="2">D23/14</f>
        <v>0.2857142857142857</v>
      </c>
    </row>
    <row r="24" spans="1:11" x14ac:dyDescent="0.3">
      <c r="A24" t="s">
        <v>3</v>
      </c>
      <c r="B24" s="6">
        <v>2</v>
      </c>
      <c r="C24">
        <v>3</v>
      </c>
      <c r="D24">
        <v>5</v>
      </c>
      <c r="E24" s="8">
        <f t="shared" si="0"/>
        <v>0.22222222222222221</v>
      </c>
      <c r="F24" s="8">
        <f t="shared" si="1"/>
        <v>0.6</v>
      </c>
      <c r="G24" s="8">
        <f t="shared" si="2"/>
        <v>0.35714285714285715</v>
      </c>
    </row>
    <row r="27" spans="1:11" x14ac:dyDescent="0.3">
      <c r="A27" s="11"/>
      <c r="B27" s="13" t="s">
        <v>19</v>
      </c>
      <c r="C27" s="14"/>
      <c r="E27" s="8"/>
      <c r="F27" s="8"/>
    </row>
    <row r="28" spans="1:11" x14ac:dyDescent="0.3">
      <c r="A28" s="5" t="s">
        <v>25</v>
      </c>
      <c r="B28" s="10" t="s">
        <v>17</v>
      </c>
      <c r="C28" s="10" t="s">
        <v>18</v>
      </c>
      <c r="E28" s="8" t="s">
        <v>22</v>
      </c>
      <c r="F28" s="8" t="s">
        <v>23</v>
      </c>
      <c r="G28" t="s">
        <v>21</v>
      </c>
    </row>
    <row r="29" spans="1:11" x14ac:dyDescent="0.3">
      <c r="A29" t="s">
        <v>7</v>
      </c>
      <c r="B29" s="6">
        <v>2</v>
      </c>
      <c r="C29">
        <v>2</v>
      </c>
      <c r="D29">
        <f>SUBTOTAL(9,B29:C29)</f>
        <v>4</v>
      </c>
      <c r="E29" s="8">
        <f>B29/9</f>
        <v>0.22222222222222221</v>
      </c>
      <c r="F29" s="8">
        <f>C29/5</f>
        <v>0.4</v>
      </c>
      <c r="G29" s="8">
        <f>D29/14</f>
        <v>0.2857142857142857</v>
      </c>
    </row>
    <row r="30" spans="1:11" x14ac:dyDescent="0.3">
      <c r="A30" t="s">
        <v>6</v>
      </c>
      <c r="B30" s="6">
        <v>4</v>
      </c>
      <c r="C30">
        <v>2</v>
      </c>
      <c r="D30">
        <v>6</v>
      </c>
      <c r="E30" s="8">
        <f t="shared" ref="E30:E31" si="3">B30/9</f>
        <v>0.44444444444444442</v>
      </c>
      <c r="F30" s="8">
        <f t="shared" ref="F30:F31" si="4">C30/5</f>
        <v>0.4</v>
      </c>
      <c r="G30" s="8">
        <f t="shared" ref="G30" si="5">D30/14</f>
        <v>0.42857142857142855</v>
      </c>
    </row>
    <row r="31" spans="1:11" x14ac:dyDescent="0.3">
      <c r="A31" t="s">
        <v>5</v>
      </c>
      <c r="B31" s="6">
        <v>3</v>
      </c>
      <c r="C31">
        <v>1</v>
      </c>
      <c r="D31">
        <v>4</v>
      </c>
      <c r="E31" s="8">
        <f t="shared" si="3"/>
        <v>0.33333333333333331</v>
      </c>
      <c r="F31" s="8">
        <f t="shared" si="4"/>
        <v>0.2</v>
      </c>
      <c r="G31" s="8">
        <f>D31/14</f>
        <v>0.2857142857142857</v>
      </c>
    </row>
    <row r="33" spans="1:7" x14ac:dyDescent="0.3">
      <c r="A33" s="11"/>
      <c r="B33" s="13" t="s">
        <v>19</v>
      </c>
      <c r="C33" s="14"/>
      <c r="E33" s="8"/>
      <c r="F33" s="8"/>
    </row>
    <row r="34" spans="1:7" x14ac:dyDescent="0.3">
      <c r="A34" s="5" t="s">
        <v>26</v>
      </c>
      <c r="B34" s="10" t="s">
        <v>17</v>
      </c>
      <c r="C34" s="10" t="s">
        <v>18</v>
      </c>
      <c r="E34" s="8" t="s">
        <v>22</v>
      </c>
      <c r="F34" s="8" t="s">
        <v>23</v>
      </c>
      <c r="G34" t="s">
        <v>21</v>
      </c>
    </row>
    <row r="35" spans="1:7" x14ac:dyDescent="0.3">
      <c r="A35" t="s">
        <v>8</v>
      </c>
      <c r="B35" s="6">
        <v>3</v>
      </c>
      <c r="C35">
        <v>4</v>
      </c>
      <c r="D35">
        <f>SUBTOTAL(9,B35:C35)</f>
        <v>7</v>
      </c>
      <c r="E35" s="8">
        <f>B35/9</f>
        <v>0.33333333333333331</v>
      </c>
      <c r="F35" s="8">
        <f>C35/5</f>
        <v>0.8</v>
      </c>
      <c r="G35" s="8">
        <f>D35/14</f>
        <v>0.5</v>
      </c>
    </row>
    <row r="36" spans="1:7" x14ac:dyDescent="0.3">
      <c r="A36" t="s">
        <v>1</v>
      </c>
      <c r="B36" s="6">
        <v>6</v>
      </c>
      <c r="C36">
        <v>1</v>
      </c>
      <c r="D36">
        <v>7</v>
      </c>
      <c r="E36" s="8">
        <f t="shared" ref="E36" si="6">B36/9</f>
        <v>0.66666666666666663</v>
      </c>
      <c r="F36" s="8">
        <f t="shared" ref="F36" si="7">C36/5</f>
        <v>0.2</v>
      </c>
      <c r="G36" s="8">
        <f t="shared" ref="G36" si="8">D36/14</f>
        <v>0.5</v>
      </c>
    </row>
    <row r="37" spans="1:7" x14ac:dyDescent="0.3">
      <c r="B37" s="6"/>
      <c r="E37" s="8"/>
      <c r="F37" s="8"/>
      <c r="G37" s="8"/>
    </row>
    <row r="39" spans="1:7" x14ac:dyDescent="0.3">
      <c r="A39" s="11"/>
      <c r="B39" s="13" t="s">
        <v>19</v>
      </c>
      <c r="C39" s="14"/>
      <c r="E39" s="8"/>
      <c r="F39" s="8"/>
    </row>
    <row r="40" spans="1:7" x14ac:dyDescent="0.3">
      <c r="A40" s="5" t="s">
        <v>28</v>
      </c>
      <c r="B40" s="10" t="s">
        <v>17</v>
      </c>
      <c r="C40" s="10" t="s">
        <v>18</v>
      </c>
      <c r="E40" s="8" t="s">
        <v>22</v>
      </c>
      <c r="F40" s="8" t="s">
        <v>23</v>
      </c>
      <c r="G40" t="s">
        <v>21</v>
      </c>
    </row>
    <row r="41" spans="1:7" x14ac:dyDescent="0.3">
      <c r="A41" t="s">
        <v>29</v>
      </c>
      <c r="B41" s="6">
        <v>3</v>
      </c>
      <c r="C41">
        <v>3</v>
      </c>
      <c r="D41">
        <f>SUBTOTAL(9,B41:C41)</f>
        <v>6</v>
      </c>
      <c r="E41" s="8">
        <f>B41/9</f>
        <v>0.33333333333333331</v>
      </c>
      <c r="F41" s="8">
        <f>C41/5</f>
        <v>0.6</v>
      </c>
      <c r="G41" s="8">
        <f>D41/14</f>
        <v>0.42857142857142855</v>
      </c>
    </row>
    <row r="42" spans="1:7" x14ac:dyDescent="0.3">
      <c r="A42" t="s">
        <v>30</v>
      </c>
      <c r="B42" s="6">
        <v>6</v>
      </c>
      <c r="C42">
        <v>2</v>
      </c>
      <c r="D42">
        <v>8</v>
      </c>
      <c r="E42" s="8">
        <f t="shared" ref="E42" si="9">B42/9</f>
        <v>0.66666666666666663</v>
      </c>
      <c r="F42" s="8">
        <f t="shared" ref="F42" si="10">C42/5</f>
        <v>0.4</v>
      </c>
      <c r="G42" s="8">
        <f t="shared" ref="G42" si="11">D42/14</f>
        <v>0.5714285714285714</v>
      </c>
    </row>
    <row r="43" spans="1:7" x14ac:dyDescent="0.3">
      <c r="B43" s="6"/>
      <c r="E43" s="8"/>
      <c r="F43" s="8"/>
      <c r="G43" s="8"/>
    </row>
    <row r="44" spans="1:7" x14ac:dyDescent="0.3">
      <c r="B44" s="5"/>
    </row>
    <row r="45" spans="1:7" x14ac:dyDescent="0.3">
      <c r="A45" s="5" t="s">
        <v>31</v>
      </c>
    </row>
    <row r="46" spans="1:7" x14ac:dyDescent="0.3">
      <c r="B46" t="s">
        <v>32</v>
      </c>
      <c r="E46">
        <f>E22/(E22+F22)</f>
        <v>0.45454545454545447</v>
      </c>
    </row>
    <row r="47" spans="1:7" x14ac:dyDescent="0.3">
      <c r="B47" t="s">
        <v>33</v>
      </c>
      <c r="E47">
        <f>((E30*E22)/(E22*E30 + F22*F30))</f>
        <v>0.48076923076923073</v>
      </c>
    </row>
    <row r="48" spans="1:7" x14ac:dyDescent="0.3">
      <c r="B48" t="s">
        <v>34</v>
      </c>
      <c r="F48" s="4">
        <f>(E22*E35*E30)/((E22*E30*E35)+(F22*F30*F35))</f>
        <v>0.27839643652561241</v>
      </c>
    </row>
    <row r="49" spans="1:7" x14ac:dyDescent="0.3">
      <c r="B49" t="s">
        <v>35</v>
      </c>
      <c r="G49">
        <f>(E22*E35*E30*E41)/((E22*E30*E35*E41)+(F22*F30*F35*F41))</f>
        <v>0.17650381248234956</v>
      </c>
    </row>
    <row r="55" spans="1:7" x14ac:dyDescent="0.3">
      <c r="A55" s="5" t="s">
        <v>36</v>
      </c>
    </row>
    <row r="88" spans="2:2" x14ac:dyDescent="0.3">
      <c r="B88" t="s">
        <v>37</v>
      </c>
    </row>
  </sheetData>
  <sortState xmlns:xlrd2="http://schemas.microsoft.com/office/spreadsheetml/2017/richdata2" ref="B4:F17">
    <sortCondition ref="E4:E17"/>
  </sortState>
  <mergeCells count="4">
    <mergeCell ref="B20:C20"/>
    <mergeCell ref="B27:C27"/>
    <mergeCell ref="B33:C33"/>
    <mergeCell ref="B39:C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DATA-ES</vt:lpstr>
    </vt:vector>
  </TitlesOfParts>
  <Company>Universidad Católica del Uruguay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Ocampo</dc:creator>
  <cp:lastModifiedBy>Felipe Mestre</cp:lastModifiedBy>
  <dcterms:created xsi:type="dcterms:W3CDTF">2012-01-30T22:07:02Z</dcterms:created>
  <dcterms:modified xsi:type="dcterms:W3CDTF">2021-10-23T18:49:42Z</dcterms:modified>
</cp:coreProperties>
</file>