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lip\Desktop\IA 1\PDs\UT4P2\PD3\"/>
    </mc:Choice>
  </mc:AlternateContent>
  <xr:revisionPtr revIDLastSave="0" documentId="13_ncr:1_{6C55612A-CD72-43DD-9019-6E41BE461B3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50" i="1" l="1"/>
  <c r="H51" i="1"/>
  <c r="H52" i="1"/>
  <c r="H53" i="1"/>
  <c r="H54" i="1"/>
  <c r="H55" i="1"/>
  <c r="H56" i="1"/>
  <c r="H57" i="1"/>
  <c r="H58" i="1"/>
  <c r="H59" i="1"/>
  <c r="H50" i="1"/>
  <c r="G51" i="1"/>
  <c r="G52" i="1"/>
  <c r="G53" i="1"/>
  <c r="G54" i="1"/>
  <c r="G55" i="1"/>
  <c r="G56" i="1"/>
  <c r="G57" i="1"/>
  <c r="G58" i="1"/>
  <c r="G59" i="1"/>
  <c r="G50" i="1"/>
  <c r="F51" i="1"/>
  <c r="F52" i="1"/>
  <c r="F53" i="1"/>
  <c r="F54" i="1"/>
  <c r="F55" i="1"/>
  <c r="F56" i="1"/>
  <c r="F57" i="1"/>
  <c r="F58" i="1"/>
  <c r="F59" i="1"/>
  <c r="E51" i="1"/>
  <c r="E52" i="1"/>
  <c r="E53" i="1"/>
  <c r="E54" i="1"/>
  <c r="E55" i="1"/>
  <c r="E56" i="1"/>
  <c r="E57" i="1"/>
  <c r="E58" i="1"/>
  <c r="E59" i="1"/>
  <c r="F50" i="1"/>
  <c r="E50" i="1"/>
  <c r="A44" i="1"/>
  <c r="A45" i="1"/>
  <c r="B45" i="1"/>
  <c r="A48" i="1"/>
  <c r="A49" i="1"/>
  <c r="B49" i="1"/>
  <c r="C49" i="1"/>
  <c r="D49" i="1"/>
  <c r="E49" i="1"/>
  <c r="F49" i="1"/>
  <c r="G49" i="1"/>
  <c r="H49" i="1"/>
  <c r="I49" i="1"/>
  <c r="J49" i="1"/>
  <c r="A50" i="1"/>
  <c r="B31" i="1"/>
  <c r="B50" i="1"/>
  <c r="C31" i="1"/>
  <c r="C50" i="1"/>
  <c r="D31" i="1"/>
  <c r="D50" i="1"/>
  <c r="E31" i="1"/>
  <c r="F31" i="1"/>
  <c r="G31" i="1"/>
  <c r="H31" i="1"/>
  <c r="D39" i="1"/>
  <c r="D38" i="1"/>
  <c r="D36" i="1"/>
  <c r="J31" i="1"/>
  <c r="A51" i="1"/>
  <c r="B32" i="1"/>
  <c r="B51" i="1"/>
  <c r="C32" i="1"/>
  <c r="C51" i="1"/>
  <c r="D32" i="1"/>
  <c r="D51" i="1"/>
  <c r="E32" i="1"/>
  <c r="F32" i="1"/>
  <c r="G32" i="1"/>
  <c r="H32" i="1"/>
  <c r="A52" i="1"/>
  <c r="B33" i="1"/>
  <c r="B52" i="1"/>
  <c r="C33" i="1"/>
  <c r="C52" i="1"/>
  <c r="D33" i="1"/>
  <c r="D52" i="1"/>
  <c r="E33" i="1"/>
  <c r="F33" i="1"/>
  <c r="G33" i="1"/>
  <c r="H33" i="1"/>
  <c r="A53" i="1"/>
  <c r="B34" i="1"/>
  <c r="B53" i="1"/>
  <c r="C34" i="1"/>
  <c r="C53" i="1"/>
  <c r="D34" i="1"/>
  <c r="D53" i="1"/>
  <c r="E34" i="1"/>
  <c r="F34" i="1"/>
  <c r="G34" i="1"/>
  <c r="H34" i="1"/>
  <c r="A54" i="1"/>
  <c r="B35" i="1"/>
  <c r="B54" i="1"/>
  <c r="C35" i="1"/>
  <c r="C54" i="1"/>
  <c r="D35" i="1"/>
  <c r="D54" i="1"/>
  <c r="E35" i="1"/>
  <c r="F35" i="1"/>
  <c r="G35" i="1"/>
  <c r="H35" i="1"/>
  <c r="A55" i="1"/>
  <c r="B36" i="1"/>
  <c r="B55" i="1"/>
  <c r="C36" i="1"/>
  <c r="C55" i="1"/>
  <c r="D55" i="1"/>
  <c r="E36" i="1"/>
  <c r="F36" i="1"/>
  <c r="G36" i="1"/>
  <c r="H36" i="1"/>
  <c r="A56" i="1"/>
  <c r="B37" i="1"/>
  <c r="B56" i="1"/>
  <c r="C37" i="1"/>
  <c r="C56" i="1"/>
  <c r="D37" i="1"/>
  <c r="D56" i="1"/>
  <c r="E37" i="1"/>
  <c r="F37" i="1"/>
  <c r="G37" i="1"/>
  <c r="H37" i="1"/>
  <c r="A57" i="1"/>
  <c r="B38" i="1"/>
  <c r="B57" i="1"/>
  <c r="C38" i="1"/>
  <c r="C57" i="1"/>
  <c r="D57" i="1"/>
  <c r="E38" i="1"/>
  <c r="F38" i="1"/>
  <c r="G38" i="1"/>
  <c r="H38" i="1"/>
  <c r="A58" i="1"/>
  <c r="B39" i="1"/>
  <c r="B58" i="1"/>
  <c r="C39" i="1"/>
  <c r="C58" i="1"/>
  <c r="D58" i="1"/>
  <c r="E39" i="1"/>
  <c r="F39" i="1"/>
  <c r="G39" i="1"/>
  <c r="H39" i="1"/>
  <c r="A59" i="1"/>
  <c r="B40" i="1"/>
  <c r="B59" i="1"/>
  <c r="C40" i="1"/>
  <c r="C59" i="1"/>
  <c r="D40" i="1"/>
  <c r="D59" i="1"/>
  <c r="E40" i="1"/>
  <c r="F40" i="1"/>
  <c r="G40" i="1"/>
  <c r="H40" i="1"/>
  <c r="A21" i="1"/>
  <c r="A22" i="1"/>
  <c r="C21" i="1"/>
  <c r="B21" i="1"/>
  <c r="B22" i="1"/>
  <c r="D21" i="1"/>
  <c r="E21" i="1"/>
  <c r="F21" i="1"/>
</calcChain>
</file>

<file path=xl/sharedStrings.xml><?xml version="1.0" encoding="utf-8"?>
<sst xmlns="http://schemas.openxmlformats.org/spreadsheetml/2006/main" count="31" uniqueCount="21">
  <si>
    <t>X1</t>
  </si>
  <si>
    <t>X2</t>
  </si>
  <si>
    <t>Y</t>
  </si>
  <si>
    <t>Dataset</t>
    <phoneticPr fontId="2" type="noConversion"/>
  </si>
  <si>
    <t>(X1-X1)^2</t>
    <phoneticPr fontId="2" type="noConversion"/>
  </si>
  <si>
    <t>(x2-X2)^2</t>
    <phoneticPr fontId="2" type="noConversion"/>
  </si>
  <si>
    <t>k-NN</t>
  </si>
  <si>
    <t>distancia euclidiana</t>
  </si>
  <si>
    <t>suma</t>
  </si>
  <si>
    <t>distancia</t>
  </si>
  <si>
    <t>Predicción</t>
  </si>
  <si>
    <t>Instancia</t>
  </si>
  <si>
    <t>Nueva instancia</t>
  </si>
  <si>
    <t>Suma</t>
  </si>
  <si>
    <t>Distancia</t>
  </si>
  <si>
    <t>Vecinos</t>
  </si>
  <si>
    <t xml:space="preserve"> Predicción</t>
  </si>
  <si>
    <t>9,8,6</t>
  </si>
  <si>
    <t>1,7,2</t>
  </si>
  <si>
    <t>9,8</t>
  </si>
  <si>
    <t>1,7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</si>
</sst>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Y=1</c:v>
          </c:tx>
          <c:spPr>
            <a:ln w="2857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4FD-4DFB-BF33-780AA821D10B}"/>
            </c:ext>
          </c:extLst>
        </c:ser>
        <c:ser>
          <c:idx val="2"/>
          <c:order val="1"/>
          <c:tx>
            <c:v>Y=0</c:v>
          </c:tx>
          <c:spPr>
            <a:ln w="28575" cap="rnd">
              <a:noFill/>
              <a:round/>
            </a:ln>
            <a:effectLst/>
          </c:spPr>
          <c:xVal>
            <c:numRef>
              <c:f>Sheet1!$A$5:$A$9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4FD-4DFB-BF33-780AA821D10B}"/>
            </c:ext>
          </c:extLst>
        </c:ser>
        <c:ser>
          <c:idx val="3"/>
          <c:order val="2"/>
          <c:tx>
            <c:v>Ejercicio1</c:v>
          </c:tx>
          <c:spPr>
            <a:ln w="28575" cap="rnd">
              <a:noFill/>
              <a:round/>
            </a:ln>
            <a:effectLst/>
          </c:spPr>
          <c:xVal>
            <c:numRef>
              <c:f>Sheet1!$A$27</c:f>
              <c:numCache>
                <c:formatCode>General</c:formatCode>
                <c:ptCount val="1"/>
                <c:pt idx="0">
                  <c:v>8.0936073180000001</c:v>
                </c:pt>
              </c:numCache>
            </c:numRef>
          </c:xVal>
          <c:yVal>
            <c:numRef>
              <c:f>Sheet1!$B$27</c:f>
              <c:numCache>
                <c:formatCode>General</c:formatCode>
                <c:ptCount val="1"/>
                <c:pt idx="0">
                  <c:v>3.3657315140000001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4FD-4DFB-BF33-780AA821D10B}"/>
            </c:ext>
          </c:extLst>
        </c:ser>
        <c:ser>
          <c:idx val="0"/>
          <c:order val="3"/>
          <c:tx>
            <c:v>Ejercicio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</c:f>
              <c:numCache>
                <c:formatCode>General</c:formatCode>
                <c:ptCount val="1"/>
                <c:pt idx="0">
                  <c:v>4.564813</c:v>
                </c:pt>
              </c:numCache>
            </c:numRef>
          </c:xVal>
          <c:yVal>
            <c:numRef>
              <c:f>Sheet1!$B$46</c:f>
              <c:numCache>
                <c:formatCode>General</c:formatCode>
                <c:ptCount val="1"/>
                <c:pt idx="0">
                  <c:v>2.5497999999999998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4FD-4DFB-BF33-780AA821D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04992"/>
        <c:axId val="912107072"/>
      </c:scatterChart>
      <c:valAx>
        <c:axId val="9121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12107072"/>
        <c:crosses val="autoZero"/>
        <c:crossBetween val="midCat"/>
      </c:valAx>
      <c:valAx>
        <c:axId val="9121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1210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883920</xdr:colOff>
      <xdr:row>18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5015C1-BBC0-402D-911D-BC8252619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J59"/>
  <sheetViews>
    <sheetView tabSelected="1" topLeftCell="A45" workbookViewId="0">
      <selection activeCell="J53" sqref="J53"/>
    </sheetView>
  </sheetViews>
  <sheetFormatPr baseColWidth="10" defaultColWidth="11" defaultRowHeight="12.6" x14ac:dyDescent="0.2"/>
  <sheetData>
    <row r="1" spans="1:3" x14ac:dyDescent="0.2">
      <c r="A1" s="1" t="s">
        <v>6</v>
      </c>
    </row>
    <row r="3" spans="1:3" x14ac:dyDescent="0.2">
      <c r="A3" s="1" t="s">
        <v>3</v>
      </c>
    </row>
    <row r="4" spans="1:3" x14ac:dyDescent="0.2">
      <c r="A4" s="1" t="s">
        <v>0</v>
      </c>
      <c r="B4" s="1" t="s">
        <v>1</v>
      </c>
      <c r="C4" s="1" t="s">
        <v>2</v>
      </c>
    </row>
    <row r="5" spans="1:3" x14ac:dyDescent="0.2">
      <c r="A5">
        <v>3.3935332109999998</v>
      </c>
      <c r="B5">
        <v>2.3312733809999999</v>
      </c>
      <c r="C5">
        <v>0</v>
      </c>
    </row>
    <row r="6" spans="1:3" x14ac:dyDescent="0.2">
      <c r="A6">
        <v>3.1100734829999999</v>
      </c>
      <c r="B6">
        <v>1.7815396379999999</v>
      </c>
      <c r="C6">
        <v>0</v>
      </c>
    </row>
    <row r="7" spans="1:3" x14ac:dyDescent="0.2">
      <c r="A7">
        <v>1.343808831</v>
      </c>
      <c r="B7">
        <v>3.3683609539999999</v>
      </c>
      <c r="C7">
        <v>0</v>
      </c>
    </row>
    <row r="8" spans="1:3" x14ac:dyDescent="0.2">
      <c r="A8">
        <v>3.582294042</v>
      </c>
      <c r="B8">
        <v>4.6791791099999998</v>
      </c>
      <c r="C8">
        <v>0</v>
      </c>
    </row>
    <row r="9" spans="1:3" x14ac:dyDescent="0.2">
      <c r="A9">
        <v>2.2803624390000001</v>
      </c>
      <c r="B9">
        <v>2.8669902629999999</v>
      </c>
      <c r="C9">
        <v>0</v>
      </c>
    </row>
    <row r="10" spans="1:3" x14ac:dyDescent="0.2">
      <c r="A10">
        <v>7.4234369420000004</v>
      </c>
      <c r="B10">
        <v>4.6965228750000003</v>
      </c>
      <c r="C10">
        <v>1</v>
      </c>
    </row>
    <row r="11" spans="1:3" x14ac:dyDescent="0.2">
      <c r="A11">
        <v>5.745051997</v>
      </c>
      <c r="B11">
        <v>3.5339898029999999</v>
      </c>
      <c r="C11">
        <v>1</v>
      </c>
    </row>
    <row r="12" spans="1:3" x14ac:dyDescent="0.2">
      <c r="A12">
        <v>9.1721686219999992</v>
      </c>
      <c r="B12">
        <v>2.5111010450000002</v>
      </c>
      <c r="C12">
        <v>1</v>
      </c>
    </row>
    <row r="13" spans="1:3" x14ac:dyDescent="0.2">
      <c r="A13">
        <v>7.7927834809999998</v>
      </c>
      <c r="B13">
        <v>3.4240889409999999</v>
      </c>
      <c r="C13">
        <v>1</v>
      </c>
    </row>
    <row r="14" spans="1:3" x14ac:dyDescent="0.2">
      <c r="A14">
        <v>7.9398208170000002</v>
      </c>
      <c r="B14">
        <v>0.79163723119999996</v>
      </c>
      <c r="C14">
        <v>1</v>
      </c>
    </row>
    <row r="19" spans="1:10" x14ac:dyDescent="0.2">
      <c r="A19" s="1" t="s">
        <v>7</v>
      </c>
    </row>
    <row r="20" spans="1:10" x14ac:dyDescent="0.2">
      <c r="A20" s="1" t="s">
        <v>0</v>
      </c>
      <c r="B20" s="1" t="s">
        <v>1</v>
      </c>
      <c r="C20" s="1" t="s">
        <v>4</v>
      </c>
      <c r="D20" s="1" t="s">
        <v>5</v>
      </c>
      <c r="E20" s="1" t="s">
        <v>8</v>
      </c>
      <c r="F20" s="1" t="s">
        <v>9</v>
      </c>
    </row>
    <row r="21" spans="1:10" x14ac:dyDescent="0.2">
      <c r="A21">
        <f>A5</f>
        <v>3.3935332109999998</v>
      </c>
      <c r="B21">
        <f>B5</f>
        <v>2.3312733809999999</v>
      </c>
      <c r="C21">
        <f>SUM(A21-A22)^2</f>
        <v>8.0349417397833967E-2</v>
      </c>
      <c r="D21">
        <f>SUM(B21-B22)^2</f>
        <v>0.30220718819279002</v>
      </c>
      <c r="E21">
        <f>SUM(C21,D21)</f>
        <v>0.38255660559062399</v>
      </c>
      <c r="F21">
        <f>SQRT(E21)</f>
        <v>0.61851160505735381</v>
      </c>
    </row>
    <row r="22" spans="1:10" x14ac:dyDescent="0.2">
      <c r="A22">
        <f>A6</f>
        <v>3.1100734829999999</v>
      </c>
      <c r="B22">
        <f>B6</f>
        <v>1.7815396379999999</v>
      </c>
    </row>
    <row r="25" spans="1:10" x14ac:dyDescent="0.2">
      <c r="A25" s="1" t="s">
        <v>12</v>
      </c>
    </row>
    <row r="26" spans="1:10" x14ac:dyDescent="0.2">
      <c r="A26" s="1" t="s">
        <v>0</v>
      </c>
      <c r="B26" s="1" t="s">
        <v>1</v>
      </c>
      <c r="C26" s="1" t="s">
        <v>2</v>
      </c>
    </row>
    <row r="27" spans="1:10" x14ac:dyDescent="0.2">
      <c r="A27">
        <v>8.0936073180000001</v>
      </c>
      <c r="B27">
        <v>3.3657315140000001</v>
      </c>
      <c r="C27">
        <v>1</v>
      </c>
    </row>
    <row r="29" spans="1:10" x14ac:dyDescent="0.2">
      <c r="A29" s="1" t="s">
        <v>10</v>
      </c>
    </row>
    <row r="30" spans="1:10" x14ac:dyDescent="0.2">
      <c r="A30" s="1" t="s">
        <v>11</v>
      </c>
      <c r="B30" s="1" t="s">
        <v>0</v>
      </c>
      <c r="C30" s="1" t="s">
        <v>1</v>
      </c>
      <c r="D30" s="1" t="s">
        <v>2</v>
      </c>
      <c r="E30" s="1" t="s">
        <v>4</v>
      </c>
      <c r="F30" s="1" t="s">
        <v>5</v>
      </c>
      <c r="G30" s="1" t="s">
        <v>13</v>
      </c>
      <c r="H30" s="1" t="s">
        <v>14</v>
      </c>
      <c r="I30" s="1" t="s">
        <v>15</v>
      </c>
      <c r="J30" s="1" t="s">
        <v>16</v>
      </c>
    </row>
    <row r="31" spans="1:10" x14ac:dyDescent="0.2">
      <c r="A31">
        <v>1</v>
      </c>
      <c r="B31">
        <f>$A$5</f>
        <v>3.3935332109999998</v>
      </c>
      <c r="C31">
        <f>$B$5</f>
        <v>2.3312733809999999</v>
      </c>
      <c r="D31">
        <f>C5</f>
        <v>0</v>
      </c>
      <c r="E31">
        <f>($A$27-B31)^2</f>
        <v>22.090696611291854</v>
      </c>
      <c r="F31">
        <f>($B$27-C31)^2</f>
        <v>1.0701036289298462</v>
      </c>
      <c r="G31">
        <f>(E31+F31)</f>
        <v>23.1608002402217</v>
      </c>
      <c r="H31">
        <f>SQRT(G31)</f>
        <v>4.8125669076098774</v>
      </c>
      <c r="I31" t="s">
        <v>17</v>
      </c>
      <c r="J31">
        <f>MODE(D39,D38,D36)</f>
        <v>1</v>
      </c>
    </row>
    <row r="32" spans="1:10" x14ac:dyDescent="0.2">
      <c r="A32">
        <v>2</v>
      </c>
      <c r="B32">
        <f>A6</f>
        <v>3.1100734829999999</v>
      </c>
      <c r="C32">
        <f>B6</f>
        <v>1.7815396379999999</v>
      </c>
      <c r="D32">
        <f>C6</f>
        <v>0</v>
      </c>
      <c r="E32">
        <f t="shared" ref="E32:E40" si="0">($A$27-B32)^2</f>
        <v>24.83560948458981</v>
      </c>
      <c r="F32">
        <f t="shared" ref="F32:F40" si="1">($B$27-C32)^2</f>
        <v>2.5096638999844001</v>
      </c>
      <c r="G32">
        <f t="shared" ref="G32:G40" si="2">(E32+F32)</f>
        <v>27.34527338457421</v>
      </c>
      <c r="H32">
        <f>SQRT(G32)</f>
        <v>5.2292708272353048</v>
      </c>
      <c r="I32" s="3" t="s">
        <v>19</v>
      </c>
      <c r="J32">
        <v>1</v>
      </c>
    </row>
    <row r="33" spans="1:10" x14ac:dyDescent="0.2">
      <c r="A33">
        <v>3</v>
      </c>
      <c r="B33">
        <f>A7</f>
        <v>1.343808831</v>
      </c>
      <c r="C33">
        <f>B7</f>
        <v>3.3683609539999999</v>
      </c>
      <c r="D33">
        <f>C7</f>
        <v>0</v>
      </c>
      <c r="E33">
        <f t="shared" si="0"/>
        <v>45.559779615107487</v>
      </c>
      <c r="F33">
        <f t="shared" si="1"/>
        <v>6.9139547135987428E-6</v>
      </c>
      <c r="G33">
        <f t="shared" si="2"/>
        <v>45.559786529062201</v>
      </c>
      <c r="H33">
        <f>SQRT(G33)</f>
        <v>6.7497989991600642</v>
      </c>
      <c r="I33">
        <v>9</v>
      </c>
      <c r="J33">
        <v>1</v>
      </c>
    </row>
    <row r="34" spans="1:10" x14ac:dyDescent="0.2">
      <c r="A34">
        <v>4</v>
      </c>
      <c r="B34">
        <f>A8</f>
        <v>3.582294042</v>
      </c>
      <c r="C34">
        <f>B8</f>
        <v>4.6791791099999998</v>
      </c>
      <c r="D34">
        <f>C8</f>
        <v>0</v>
      </c>
      <c r="E34">
        <f t="shared" si="0"/>
        <v>20.351947474213851</v>
      </c>
      <c r="F34">
        <f t="shared" si="1"/>
        <v>1.7251445874381781</v>
      </c>
      <c r="G34">
        <f t="shared" si="2"/>
        <v>22.077092061652028</v>
      </c>
      <c r="H34">
        <f>SQRT(G34)</f>
        <v>4.6986266144110695</v>
      </c>
    </row>
    <row r="35" spans="1:10" x14ac:dyDescent="0.2">
      <c r="A35">
        <v>5</v>
      </c>
      <c r="B35">
        <f>A9</f>
        <v>2.2803624390000001</v>
      </c>
      <c r="C35">
        <f>B9</f>
        <v>2.8669902629999999</v>
      </c>
      <c r="D35">
        <f>C9</f>
        <v>0</v>
      </c>
      <c r="E35">
        <f t="shared" si="0"/>
        <v>33.793816023219726</v>
      </c>
      <c r="F35">
        <f t="shared" si="1"/>
        <v>0.24874283544904521</v>
      </c>
      <c r="G35">
        <f t="shared" si="2"/>
        <v>34.04255885866877</v>
      </c>
      <c r="H35">
        <f>SQRT(G35)</f>
        <v>5.8346001455685697</v>
      </c>
    </row>
    <row r="36" spans="1:10" x14ac:dyDescent="0.2">
      <c r="A36">
        <v>6</v>
      </c>
      <c r="B36">
        <f>A10</f>
        <v>7.4234369420000004</v>
      </c>
      <c r="C36">
        <f>B10</f>
        <v>4.6965228750000003</v>
      </c>
      <c r="D36">
        <f>C10</f>
        <v>1</v>
      </c>
      <c r="E36">
        <f t="shared" si="0"/>
        <v>0.44912833286798104</v>
      </c>
      <c r="F36">
        <f t="shared" si="1"/>
        <v>1.7710056465122328</v>
      </c>
      <c r="G36">
        <f t="shared" si="2"/>
        <v>2.220133979380214</v>
      </c>
      <c r="H36">
        <f t="shared" ref="H36:H40" si="3">SQRT(G36)</f>
        <v>1.4900114024329525</v>
      </c>
    </row>
    <row r="37" spans="1:10" x14ac:dyDescent="0.2">
      <c r="A37">
        <v>7</v>
      </c>
      <c r="B37">
        <f>A11</f>
        <v>5.745051997</v>
      </c>
      <c r="C37">
        <f>B11</f>
        <v>3.5339898029999999</v>
      </c>
      <c r="D37">
        <f>C11</f>
        <v>1</v>
      </c>
      <c r="E37">
        <f t="shared" si="0"/>
        <v>5.5157120957974133</v>
      </c>
      <c r="F37">
        <f t="shared" si="1"/>
        <v>2.8310851817207428E-2</v>
      </c>
      <c r="G37">
        <f t="shared" si="2"/>
        <v>5.5440229476146206</v>
      </c>
      <c r="H37">
        <f t="shared" si="3"/>
        <v>2.354574897431513</v>
      </c>
    </row>
    <row r="38" spans="1:10" x14ac:dyDescent="0.2">
      <c r="A38">
        <v>8</v>
      </c>
      <c r="B38">
        <f>A12</f>
        <v>9.1721686219999992</v>
      </c>
      <c r="C38">
        <f>B12</f>
        <v>2.5111010450000002</v>
      </c>
      <c r="D38">
        <f>C12</f>
        <v>1</v>
      </c>
      <c r="E38">
        <f t="shared" si="0"/>
        <v>1.1632944864861783</v>
      </c>
      <c r="F38">
        <f t="shared" si="1"/>
        <v>0.73039323854315985</v>
      </c>
      <c r="G38">
        <f t="shared" si="2"/>
        <v>1.8936877250293382</v>
      </c>
      <c r="H38">
        <f t="shared" si="3"/>
        <v>1.3761132675144652</v>
      </c>
    </row>
    <row r="39" spans="1:10" x14ac:dyDescent="0.2">
      <c r="A39">
        <v>9</v>
      </c>
      <c r="B39">
        <f>A13</f>
        <v>7.7927834809999998</v>
      </c>
      <c r="C39">
        <f>B13</f>
        <v>3.4240889409999999</v>
      </c>
      <c r="D39">
        <f>C13</f>
        <v>1</v>
      </c>
      <c r="E39">
        <f t="shared" si="0"/>
        <v>9.0494980907402725E-2</v>
      </c>
      <c r="F39">
        <f t="shared" si="1"/>
        <v>3.4055892860603049E-3</v>
      </c>
      <c r="G39">
        <f t="shared" si="2"/>
        <v>9.3900570193463026E-2</v>
      </c>
      <c r="H39">
        <f t="shared" si="3"/>
        <v>0.30643199929749998</v>
      </c>
    </row>
    <row r="40" spans="1:10" x14ac:dyDescent="0.2">
      <c r="A40">
        <v>10</v>
      </c>
      <c r="B40">
        <f>A14</f>
        <v>7.9398208170000002</v>
      </c>
      <c r="C40">
        <f>B14</f>
        <v>0.79163723119999996</v>
      </c>
      <c r="D40">
        <f>C14</f>
        <v>1</v>
      </c>
      <c r="E40">
        <f t="shared" si="0"/>
        <v>2.3650287889822971E-2</v>
      </c>
      <c r="F40">
        <f t="shared" si="1"/>
        <v>6.6259613767436463</v>
      </c>
      <c r="G40">
        <f t="shared" si="2"/>
        <v>6.6496116646334693</v>
      </c>
      <c r="H40">
        <f t="shared" si="3"/>
        <v>2.5786840955482448</v>
      </c>
    </row>
    <row r="44" spans="1:10" x14ac:dyDescent="0.2">
      <c r="A44" s="2" t="str">
        <f t="shared" ref="A44" si="4">A25</f>
        <v>Nueva instancia</v>
      </c>
      <c r="B44" s="2"/>
    </row>
    <row r="45" spans="1:10" x14ac:dyDescent="0.2">
      <c r="A45" s="1" t="str">
        <f t="shared" ref="A45:C45" si="5">A26</f>
        <v>X1</v>
      </c>
      <c r="B45" s="1" t="str">
        <f t="shared" si="5"/>
        <v>X2</v>
      </c>
      <c r="C45" s="1"/>
    </row>
    <row r="46" spans="1:10" x14ac:dyDescent="0.2">
      <c r="A46">
        <v>4.564813</v>
      </c>
      <c r="B46">
        <v>2.5497999999999998</v>
      </c>
    </row>
    <row r="47" spans="1:10" x14ac:dyDescent="0.2">
      <c r="A47">
        <v>2</v>
      </c>
      <c r="B47">
        <v>2</v>
      </c>
    </row>
    <row r="48" spans="1:10" x14ac:dyDescent="0.2">
      <c r="A48" s="1" t="str">
        <f t="shared" ref="A48" si="6">A29</f>
        <v>Predicción</v>
      </c>
      <c r="B48" s="1"/>
      <c r="C48" s="1"/>
      <c r="D48" s="1"/>
    </row>
    <row r="49" spans="1:10" x14ac:dyDescent="0.2">
      <c r="A49" s="1" t="str">
        <f t="shared" ref="A49:J49" si="7">A30</f>
        <v>Instancia</v>
      </c>
      <c r="B49" s="1" t="str">
        <f t="shared" si="7"/>
        <v>X1</v>
      </c>
      <c r="C49" s="1" t="str">
        <f t="shared" si="7"/>
        <v>X2</v>
      </c>
      <c r="D49" s="1" t="str">
        <f t="shared" si="7"/>
        <v>Y</v>
      </c>
      <c r="E49" s="1" t="str">
        <f>E30</f>
        <v>(X1-X1)^2</v>
      </c>
      <c r="F49" s="1" t="str">
        <f>F30</f>
        <v>(x2-X2)^2</v>
      </c>
      <c r="G49" s="1" t="str">
        <f>G30</f>
        <v>Suma</v>
      </c>
      <c r="H49" s="1" t="str">
        <f>H30</f>
        <v>Distancia</v>
      </c>
      <c r="I49" s="1" t="str">
        <f>I30</f>
        <v>Vecinos</v>
      </c>
      <c r="J49" s="1" t="str">
        <f>J30</f>
        <v xml:space="preserve"> Predicción</v>
      </c>
    </row>
    <row r="50" spans="1:10" x14ac:dyDescent="0.2">
      <c r="A50">
        <f t="shared" ref="A50:J50" si="8">A31</f>
        <v>1</v>
      </c>
      <c r="B50">
        <f t="shared" si="8"/>
        <v>3.3935332109999998</v>
      </c>
      <c r="C50">
        <f t="shared" si="8"/>
        <v>2.3312733809999999</v>
      </c>
      <c r="D50">
        <f t="shared" si="8"/>
        <v>0</v>
      </c>
      <c r="E50">
        <f>($A$46-B50)^2</f>
        <v>1.371896344119885</v>
      </c>
      <c r="F50">
        <f>($B$46-C50)^2</f>
        <v>4.7753883211571126E-2</v>
      </c>
      <c r="G50">
        <f>(E50+F50)</f>
        <v>1.4196502273314562</v>
      </c>
      <c r="H50">
        <f>SQRT(G50)</f>
        <v>1.1914907583911241</v>
      </c>
      <c r="I50" s="3" t="s">
        <v>18</v>
      </c>
      <c r="J50">
        <f>MODE(D50,D56,D51)</f>
        <v>0</v>
      </c>
    </row>
    <row r="51" spans="1:10" x14ac:dyDescent="0.2">
      <c r="A51">
        <f t="shared" ref="A51:H51" si="9">A32</f>
        <v>2</v>
      </c>
      <c r="B51">
        <f t="shared" si="9"/>
        <v>3.1100734829999999</v>
      </c>
      <c r="C51">
        <f t="shared" si="9"/>
        <v>1.7815396379999999</v>
      </c>
      <c r="D51">
        <f t="shared" si="9"/>
        <v>0</v>
      </c>
      <c r="E51">
        <f t="shared" ref="E51:E59" si="10">($A$46-B51)^2</f>
        <v>2.1162670623213935</v>
      </c>
      <c r="F51">
        <f t="shared" ref="F51:F59" si="11">($B$46-C51)^2</f>
        <v>0.59022398382037089</v>
      </c>
      <c r="G51">
        <f t="shared" ref="G51:G59" si="12">(E51+F51)</f>
        <v>2.7064910461417644</v>
      </c>
      <c r="H51">
        <f t="shared" ref="H51:H59" si="13">SQRT(G51)</f>
        <v>1.645141649263602</v>
      </c>
      <c r="I51" s="3" t="s">
        <v>20</v>
      </c>
      <c r="J51" s="3">
        <v>0</v>
      </c>
    </row>
    <row r="52" spans="1:10" x14ac:dyDescent="0.2">
      <c r="A52">
        <f t="shared" ref="A52:H52" si="14">A33</f>
        <v>3</v>
      </c>
      <c r="B52">
        <f t="shared" si="14"/>
        <v>1.343808831</v>
      </c>
      <c r="C52">
        <f t="shared" si="14"/>
        <v>3.3683609539999999</v>
      </c>
      <c r="D52">
        <f t="shared" si="14"/>
        <v>0</v>
      </c>
      <c r="E52">
        <f t="shared" si="10"/>
        <v>10.37486785671538</v>
      </c>
      <c r="F52">
        <f t="shared" si="11"/>
        <v>0.67004203541339025</v>
      </c>
      <c r="G52">
        <f t="shared" si="12"/>
        <v>11.04490989212877</v>
      </c>
      <c r="H52">
        <f t="shared" si="13"/>
        <v>3.3233883149774672</v>
      </c>
      <c r="I52">
        <v>1</v>
      </c>
      <c r="J52">
        <v>0</v>
      </c>
    </row>
    <row r="53" spans="1:10" x14ac:dyDescent="0.2">
      <c r="A53">
        <f t="shared" ref="A53:H53" si="15">A34</f>
        <v>4</v>
      </c>
      <c r="B53">
        <f t="shared" si="15"/>
        <v>3.582294042</v>
      </c>
      <c r="C53">
        <f t="shared" si="15"/>
        <v>4.6791791099999998</v>
      </c>
      <c r="D53">
        <f t="shared" si="15"/>
        <v>0</v>
      </c>
      <c r="E53">
        <f t="shared" si="10"/>
        <v>0.96534350282940573</v>
      </c>
      <c r="F53">
        <f t="shared" si="11"/>
        <v>4.5342553941043917</v>
      </c>
      <c r="G53">
        <f t="shared" si="12"/>
        <v>5.4995988969337972</v>
      </c>
      <c r="H53">
        <f t="shared" si="13"/>
        <v>2.3451223628914968</v>
      </c>
    </row>
    <row r="54" spans="1:10" x14ac:dyDescent="0.2">
      <c r="A54">
        <f t="shared" ref="A54:H54" si="16">A35</f>
        <v>5</v>
      </c>
      <c r="B54">
        <f t="shared" si="16"/>
        <v>2.2803624390000001</v>
      </c>
      <c r="C54">
        <f t="shared" si="16"/>
        <v>2.8669902629999999</v>
      </c>
      <c r="D54">
        <f t="shared" si="16"/>
        <v>0</v>
      </c>
      <c r="E54">
        <f t="shared" si="10"/>
        <v>5.2187143656532138</v>
      </c>
      <c r="F54">
        <f t="shared" si="11"/>
        <v>0.10060966294200922</v>
      </c>
      <c r="G54">
        <f t="shared" si="12"/>
        <v>5.319324028595223</v>
      </c>
      <c r="H54">
        <f t="shared" si="13"/>
        <v>2.3063659788930342</v>
      </c>
    </row>
    <row r="55" spans="1:10" x14ac:dyDescent="0.2">
      <c r="A55">
        <f t="shared" ref="A55:H55" si="17">A36</f>
        <v>6</v>
      </c>
      <c r="B55">
        <f t="shared" si="17"/>
        <v>7.4234369420000004</v>
      </c>
      <c r="C55">
        <f t="shared" si="17"/>
        <v>4.6965228750000003</v>
      </c>
      <c r="D55">
        <f t="shared" si="17"/>
        <v>1</v>
      </c>
      <c r="E55">
        <f t="shared" si="10"/>
        <v>8.1717308417756218</v>
      </c>
      <c r="F55">
        <f t="shared" si="11"/>
        <v>4.6084191020482681</v>
      </c>
      <c r="G55">
        <f t="shared" si="12"/>
        <v>12.78014994382389</v>
      </c>
      <c r="H55">
        <f t="shared" si="13"/>
        <v>3.5749335579593491</v>
      </c>
    </row>
    <row r="56" spans="1:10" x14ac:dyDescent="0.2">
      <c r="A56">
        <f t="shared" ref="A56:H56" si="18">A37</f>
        <v>7</v>
      </c>
      <c r="B56">
        <f t="shared" si="18"/>
        <v>5.745051997</v>
      </c>
      <c r="C56">
        <f t="shared" si="18"/>
        <v>3.5339898029999999</v>
      </c>
      <c r="D56">
        <f t="shared" si="18"/>
        <v>1</v>
      </c>
      <c r="E56">
        <f t="shared" si="10"/>
        <v>1.3929640900395661</v>
      </c>
      <c r="F56">
        <f t="shared" si="11"/>
        <v>0.9686295683291789</v>
      </c>
      <c r="G56">
        <f t="shared" si="12"/>
        <v>2.3615936583687449</v>
      </c>
      <c r="H56">
        <f t="shared" si="13"/>
        <v>1.5367477536566452</v>
      </c>
    </row>
    <row r="57" spans="1:10" x14ac:dyDescent="0.2">
      <c r="A57">
        <f t="shared" ref="A57:H57" si="19">A38</f>
        <v>8</v>
      </c>
      <c r="B57">
        <f t="shared" si="19"/>
        <v>9.1721686219999992</v>
      </c>
      <c r="C57">
        <f t="shared" si="19"/>
        <v>2.5111010450000002</v>
      </c>
      <c r="D57">
        <f t="shared" si="19"/>
        <v>1</v>
      </c>
      <c r="E57">
        <f t="shared" si="10"/>
        <v>21.227725827575</v>
      </c>
      <c r="F57">
        <f t="shared" si="11"/>
        <v>1.4976091180919976E-3</v>
      </c>
      <c r="G57">
        <f t="shared" si="12"/>
        <v>21.229223436693093</v>
      </c>
      <c r="H57">
        <f t="shared" si="13"/>
        <v>4.607518142850128</v>
      </c>
    </row>
    <row r="58" spans="1:10" x14ac:dyDescent="0.2">
      <c r="A58">
        <f t="shared" ref="A58:H58" si="20">A39</f>
        <v>9</v>
      </c>
      <c r="B58">
        <f t="shared" si="20"/>
        <v>7.7927834809999998</v>
      </c>
      <c r="C58">
        <f t="shared" si="20"/>
        <v>3.4240889409999999</v>
      </c>
      <c r="D58">
        <f t="shared" si="20"/>
        <v>1</v>
      </c>
      <c r="E58">
        <f t="shared" si="10"/>
        <v>10.41979342620737</v>
      </c>
      <c r="F58">
        <f t="shared" si="11"/>
        <v>0.76438115235490167</v>
      </c>
      <c r="G58">
        <f t="shared" si="12"/>
        <v>11.184174578562272</v>
      </c>
      <c r="H58">
        <f t="shared" si="13"/>
        <v>3.3442748957826827</v>
      </c>
    </row>
    <row r="59" spans="1:10" x14ac:dyDescent="0.2">
      <c r="A59">
        <f t="shared" ref="A59:H59" si="21">A40</f>
        <v>10</v>
      </c>
      <c r="B59">
        <f t="shared" si="21"/>
        <v>7.9398208170000002</v>
      </c>
      <c r="C59">
        <f t="shared" si="21"/>
        <v>0.79163723119999996</v>
      </c>
      <c r="D59">
        <f t="shared" si="21"/>
        <v>1</v>
      </c>
      <c r="E59">
        <f t="shared" si="10"/>
        <v>11.390677764811107</v>
      </c>
      <c r="F59">
        <f t="shared" si="11"/>
        <v>3.0911363215944818</v>
      </c>
      <c r="G59">
        <f t="shared" si="12"/>
        <v>14.481814086405588</v>
      </c>
      <c r="H59">
        <f t="shared" si="13"/>
        <v>3.8054978762844671</v>
      </c>
    </row>
  </sheetData>
  <mergeCells count="1">
    <mergeCell ref="A44:B44"/>
  </mergeCells>
  <phoneticPr fontId="2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Felipe Mestre</cp:lastModifiedBy>
  <dcterms:created xsi:type="dcterms:W3CDTF">2016-02-10T07:26:56Z</dcterms:created>
  <dcterms:modified xsi:type="dcterms:W3CDTF">2021-10-25T22:57:41Z</dcterms:modified>
</cp:coreProperties>
</file>