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 Schneider\Dropbox\TCC\Placa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0" i="1" l="1"/>
  <c r="H38" i="1" l="1"/>
  <c r="H37" i="1"/>
  <c r="H40" i="1" l="1"/>
  <c r="H43" i="1"/>
  <c r="H35" i="1"/>
  <c r="H41" i="1"/>
  <c r="H36" i="1"/>
  <c r="H32" i="1"/>
  <c r="H31" i="1"/>
  <c r="H30" i="1"/>
  <c r="H29" i="1"/>
  <c r="H28" i="1"/>
  <c r="H27" i="1"/>
  <c r="H26" i="1"/>
  <c r="H25" i="1"/>
  <c r="H24" i="1"/>
  <c r="H23" i="1"/>
  <c r="H22" i="1"/>
  <c r="H18" i="1" l="1"/>
  <c r="H8" i="1"/>
  <c r="H9" i="1"/>
  <c r="H10" i="1"/>
  <c r="H11" i="1"/>
  <c r="H12" i="1"/>
  <c r="H13" i="1"/>
  <c r="H14" i="1"/>
  <c r="H15" i="1"/>
  <c r="H16" i="1"/>
  <c r="H17" i="1"/>
  <c r="H7" i="1"/>
  <c r="H4" i="1"/>
  <c r="H3" i="1"/>
</calcChain>
</file>

<file path=xl/sharedStrings.xml><?xml version="1.0" encoding="utf-8"?>
<sst xmlns="http://schemas.openxmlformats.org/spreadsheetml/2006/main" count="197" uniqueCount="125">
  <si>
    <t>Quantity</t>
  </si>
  <si>
    <t>Designation</t>
  </si>
  <si>
    <t>R_0603</t>
  </si>
  <si>
    <t>1K2</t>
  </si>
  <si>
    <t>PORT A</t>
  </si>
  <si>
    <t>C_0603</t>
  </si>
  <si>
    <t>10nF</t>
  </si>
  <si>
    <t>100n</t>
  </si>
  <si>
    <t>LM35</t>
  </si>
  <si>
    <t>Crystal_HC49-U_Vertical</t>
  </si>
  <si>
    <t>4.096MHz</t>
  </si>
  <si>
    <t>TQFP-100_14x14mm_Pitch0.5mm</t>
  </si>
  <si>
    <t>ATXMEGA128A1U-A</t>
  </si>
  <si>
    <t>10uF</t>
  </si>
  <si>
    <t>1uF</t>
  </si>
  <si>
    <t>22p</t>
  </si>
  <si>
    <t>1.5n</t>
  </si>
  <si>
    <t>Diode_DO-35_SOD27_Horizontal_RM10</t>
  </si>
  <si>
    <t>Z 5.7V</t>
  </si>
  <si>
    <t>LED_0603</t>
  </si>
  <si>
    <t>LED</t>
  </si>
  <si>
    <t>R_0805</t>
  </si>
  <si>
    <t>FILTER</t>
  </si>
  <si>
    <t>CONN_02X02</t>
  </si>
  <si>
    <t>PDI</t>
  </si>
  <si>
    <t>nRF8001 CON</t>
  </si>
  <si>
    <t>15k</t>
  </si>
  <si>
    <t>10K</t>
  </si>
  <si>
    <t>8k2</t>
  </si>
  <si>
    <t>1M</t>
  </si>
  <si>
    <t>SC-70-5</t>
  </si>
  <si>
    <t>TPS71727</t>
  </si>
  <si>
    <t>TPS71733</t>
  </si>
  <si>
    <t>ADXL335</t>
  </si>
  <si>
    <t>ADS1293</t>
  </si>
  <si>
    <t>HDC1000</t>
  </si>
  <si>
    <t>OPT3001</t>
  </si>
  <si>
    <t>100k</t>
  </si>
  <si>
    <t>CONN_01X02</t>
  </si>
  <si>
    <t>LDR</t>
  </si>
  <si>
    <t>uSD</t>
  </si>
  <si>
    <t>J2-connector</t>
  </si>
  <si>
    <t>MIC-CON-MONO</t>
  </si>
  <si>
    <t>5mm-smd-button</t>
  </si>
  <si>
    <t>SW_PUSH</t>
  </si>
  <si>
    <t>4.5mm-dip-button</t>
  </si>
  <si>
    <t>3u3</t>
  </si>
  <si>
    <t>16pF</t>
  </si>
  <si>
    <t>2u2F</t>
  </si>
  <si>
    <t>1u5F</t>
  </si>
  <si>
    <t>D_Schottky</t>
  </si>
  <si>
    <t>Eletret-mic-6x5</t>
  </si>
  <si>
    <t>Electret-mic</t>
  </si>
  <si>
    <t>120k</t>
  </si>
  <si>
    <t>12k</t>
  </si>
  <si>
    <t>180k</t>
  </si>
  <si>
    <t>22k</t>
  </si>
  <si>
    <t>DBV-PDSO-G6</t>
  </si>
  <si>
    <t>LM2665</t>
  </si>
  <si>
    <t>SOIC8-PDSO_G8</t>
  </si>
  <si>
    <t>opa2333</t>
  </si>
  <si>
    <t>AMOSTRA TEXAS</t>
  </si>
  <si>
    <t>Preço un</t>
  </si>
  <si>
    <t>Total</t>
  </si>
  <si>
    <t>Encapsulamento</t>
  </si>
  <si>
    <t>Trimpot</t>
  </si>
  <si>
    <t>TO-92</t>
  </si>
  <si>
    <t>Pin_Header2x05</t>
  </si>
  <si>
    <t>Pin_Header2x02</t>
  </si>
  <si>
    <t>Pin_Header2x03</t>
  </si>
  <si>
    <t>Pin_Header1x10</t>
  </si>
  <si>
    <t>Pin_Header1x02</t>
  </si>
  <si>
    <t>Diode_DO-35</t>
  </si>
  <si>
    <t>Diode_DO-41</t>
  </si>
  <si>
    <t>1n</t>
  </si>
  <si>
    <t>TQFP-44_10x10mm_Pitch0.8mm</t>
  </si>
  <si>
    <t>ATXMEGA128A4U-A</t>
  </si>
  <si>
    <t>Part number</t>
  </si>
  <si>
    <t>Qnt extra</t>
  </si>
  <si>
    <t>Link</t>
  </si>
  <si>
    <t>ATXMEGA128A4U-AUR</t>
  </si>
  <si>
    <t>ATXMEGA128A1U-AU</t>
  </si>
  <si>
    <t>ERJ-3EKF2200V</t>
  </si>
  <si>
    <t>ERJ-3EKF1201V</t>
  </si>
  <si>
    <t>ERJ-3EKF8201V</t>
  </si>
  <si>
    <t>ERJ-3EKF1002V</t>
  </si>
  <si>
    <t>molex picoblade</t>
  </si>
  <si>
    <t>53048-0210</t>
  </si>
  <si>
    <t>RK73H1JTTD1202F</t>
  </si>
  <si>
    <t>ERJ-3EKF2202V</t>
  </si>
  <si>
    <t>ERJ-3EKF1502V</t>
  </si>
  <si>
    <t>Qnt</t>
  </si>
  <si>
    <t>47k</t>
  </si>
  <si>
    <t>ERJ-3EKF1003V</t>
  </si>
  <si>
    <t>ERJ-3EKF4702V</t>
  </si>
  <si>
    <t>ERJ-3EKF1803V</t>
  </si>
  <si>
    <t>ERJ-3EKF1203V</t>
  </si>
  <si>
    <t>ERJ-3EKF1004V</t>
  </si>
  <si>
    <t>C0603C220J5GACTU</t>
  </si>
  <si>
    <t>GRM1885C1H160JA01D</t>
  </si>
  <si>
    <t>GRM188R71H102KA01D</t>
  </si>
  <si>
    <t>GCM188R71H152KA37D</t>
  </si>
  <si>
    <t>GRM188R71H104KA93D</t>
  </si>
  <si>
    <t>GRM188R71H103KA01D</t>
  </si>
  <si>
    <t>GRM188R61A105KA61D</t>
  </si>
  <si>
    <t>C1608X5R1E155K080AB</t>
  </si>
  <si>
    <t>GRM188R61C225KE15D</t>
  </si>
  <si>
    <t>GRM188R61A335KE15D</t>
  </si>
  <si>
    <t>GRM188R61A106KE69D</t>
  </si>
  <si>
    <t>LB Q39G-L2N2-35-1</t>
  </si>
  <si>
    <t>502774-0891</t>
  </si>
  <si>
    <t>ABL-4.096MHZ-B2</t>
  </si>
  <si>
    <t>1N5232B</t>
  </si>
  <si>
    <r>
      <rPr>
        <sz val="11"/>
        <color rgb="FFFF0000"/>
        <rFont val="Calibri"/>
        <family val="2"/>
        <scheme val="minor"/>
      </rPr>
      <t>MOUSER</t>
    </r>
    <r>
      <rPr>
        <sz val="11"/>
        <color theme="1"/>
        <rFont val="Calibri"/>
        <family val="2"/>
        <scheme val="minor"/>
      </rPr>
      <t xml:space="preserve"> </t>
    </r>
  </si>
  <si>
    <t>Cabos ECG</t>
  </si>
  <si>
    <t>Bateria</t>
  </si>
  <si>
    <t>Cartão uSD</t>
  </si>
  <si>
    <t>JÁ COMPRADO/COMPRA NO BRASIL/ALIEXPRESS</t>
  </si>
  <si>
    <t>conector uSD_5027</t>
  </si>
  <si>
    <t>conector bateria</t>
  </si>
  <si>
    <t>conector bateria fem</t>
  </si>
  <si>
    <t>picoblade fem</t>
  </si>
  <si>
    <t>51021-0200</t>
  </si>
  <si>
    <t>Wire housing</t>
  </si>
  <si>
    <t>50058-8100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</si>
</sst>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br.mouser.com/ProductDetail/Panasonic/ERJ-3EKF1803V/?qs=sGAEpiMZZMtlubZbdhIBIEpCgapuOP%252boH%252b%2fepetSKEY%3d" TargetMode="External"/><Relationship Id="rId18" Type="http://schemas.openxmlformats.org/officeDocument/2006/relationships/hyperlink" Target="http://br.mouser.com/ProductDetail/Murata-Electronics/GRM188R71H102KA01D/?qs=sGAEpiMZZMs0AnBnWHyRQNOmsPzkISN0ciqLZV%2fwxJE%3d" TargetMode="External"/><Relationship Id="rId26" Type="http://schemas.openxmlformats.org/officeDocument/2006/relationships/hyperlink" Target="http://br.mouser.com/ProductDetail/Murata-Electronics/GRM188R61A106KE69D/?qs=sGAEpiMZZMs0AnBnWHyRQIQ9GZ%252bR1NCaPZjWVMvlF0E%3d" TargetMode="External"/><Relationship Id="rId3" Type="http://schemas.openxmlformats.org/officeDocument/2006/relationships/hyperlink" Target="http://br.mouser.com/ProductDetail/Panasonic/ERJ-3EKF2200V/?qs=sGAEpiMZZMtlubZbdhIBIEpCgapuOP%252botHGeb%252bNALAg%3d" TargetMode="External"/><Relationship Id="rId21" Type="http://schemas.openxmlformats.org/officeDocument/2006/relationships/hyperlink" Target="http://br.mouser.com/ProductDetail/Murata-Electronics/GRM188R71H103KA01D/?qs=sGAEpiMZZMs0AnBnWHyRQNOmsPzkISN05dIajb7qEY0%3d" TargetMode="External"/><Relationship Id="rId7" Type="http://schemas.openxmlformats.org/officeDocument/2006/relationships/hyperlink" Target="http://br.mouser.com/ProductDetail/Panasonic/ERJ-3EKF1002V/?qs=sGAEpiMZZMtlubZbdhIBIHcx2Q2RnT7KusLiC2u%2fTVc%3d" TargetMode="External"/><Relationship Id="rId12" Type="http://schemas.openxmlformats.org/officeDocument/2006/relationships/hyperlink" Target="http://br.mouser.com/ProductDetail/Panasonic/ERJ-3EKF4702V/?qs=sGAEpiMZZMtlubZbdhIBILWcrV%252bWBYJCoIp6vbC1C4w%3d" TargetMode="External"/><Relationship Id="rId17" Type="http://schemas.openxmlformats.org/officeDocument/2006/relationships/hyperlink" Target="http://br.mouser.com/ProductDetail/Murata-Electronics/GRM1885C1H160JA01D/?qs=sGAEpiMZZMs0AnBnWHyRQB%2fFTDmEwwNTqI1SS89d1sI%3d" TargetMode="External"/><Relationship Id="rId25" Type="http://schemas.openxmlformats.org/officeDocument/2006/relationships/hyperlink" Target="http://br.mouser.com/ProductDetail/Murata-Electronics/GRM188R61A335KE15D/?qs=sGAEpiMZZMs0AnBnWHyRQHSMLfoHgeTX2fyXb%252bKldNw%3d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br.mouser.com/ProductDetail/Atmel/ATXMEGA128A1U-AU/?qs=sGAEpiMZZMvqv2n3s2xjsVQIURldyCCHj5o%252bGIcWFMA%3d" TargetMode="External"/><Relationship Id="rId16" Type="http://schemas.openxmlformats.org/officeDocument/2006/relationships/hyperlink" Target="http://br.mouser.com/ProductDetail/Kemet/C0603C220J5GACTU/?qs=sGAEpiMZZMs0AnBnWHyRQJIiGvDVk92VjMSB6bGXdCQ%3d" TargetMode="External"/><Relationship Id="rId20" Type="http://schemas.openxmlformats.org/officeDocument/2006/relationships/hyperlink" Target="http://br.mouser.com/ProductDetail/Murata-Electronics/GRM188R71H104KA93D/?qs=sGAEpiMZZMs0AnBnWHyRQNOmsPzkISN0SkAub%252bJQCDc%3d" TargetMode="External"/><Relationship Id="rId29" Type="http://schemas.openxmlformats.org/officeDocument/2006/relationships/hyperlink" Target="http://br.mouser.com/ProductDetail/ABRACON/ABL-4096MHZ-B2/?qs=sGAEpiMZZMtgSs4ktXb8pnDdnwe3zNmx" TargetMode="External"/><Relationship Id="rId1" Type="http://schemas.openxmlformats.org/officeDocument/2006/relationships/hyperlink" Target="http://br.mouser.com/ProductDetail/Atmel/ATXMEGA128A4U-AUR/?qs=sGAEpiMZZMvu0Nwh4cA1wUjPEYDIqicGdVsKdzUaElY%3d" TargetMode="External"/><Relationship Id="rId6" Type="http://schemas.openxmlformats.org/officeDocument/2006/relationships/hyperlink" Target="http://br.mouser.com/ProductDetail/Molex/53048-0210/?qs=%2fha2pyFaduj2AtVJIVinv3D1sFA3iFTw78BMgXhtQxA%3d" TargetMode="External"/><Relationship Id="rId11" Type="http://schemas.openxmlformats.org/officeDocument/2006/relationships/hyperlink" Target="http://br.mouser.com/ProductDetail/Panasonic/ERJ-3EKF1003V/?qs=sGAEpiMZZMtlubZbdhIBIHcx2Q2RnT7KWGFKEyTNwFY%3d" TargetMode="External"/><Relationship Id="rId24" Type="http://schemas.openxmlformats.org/officeDocument/2006/relationships/hyperlink" Target="http://br.mouser.com/ProductDetail/Murata-Electronics/GRM188R61C225KE15D/?qs=sGAEpiMZZMs0AnBnWHyRQOK8EV8n4V50UN1W1GI6cUA%3d" TargetMode="External"/><Relationship Id="rId32" Type="http://schemas.openxmlformats.org/officeDocument/2006/relationships/hyperlink" Target="http://br.mouser.com/ProductDetail/Molex/50058-8100/?qs=sGAEpiMZZMtVoztFdqDXO1VLAxqCp5qS" TargetMode="External"/><Relationship Id="rId5" Type="http://schemas.openxmlformats.org/officeDocument/2006/relationships/hyperlink" Target="http://br.mouser.com/ProductDetail/Panasonic/ERJ-3EKF8201V/?qs=sGAEpiMZZMtlubZbdhIBILWcrV%252bWBYJCb5wt6%252bGG5aU%3d" TargetMode="External"/><Relationship Id="rId15" Type="http://schemas.openxmlformats.org/officeDocument/2006/relationships/hyperlink" Target="http://br.mouser.com/ProductDetail/Panasonic/ERJ-3EKF1004V/?qs=sGAEpiMZZMtlubZbdhIBIPRJklYVZW%252bQvbDSoaIBHFE%3d" TargetMode="External"/><Relationship Id="rId23" Type="http://schemas.openxmlformats.org/officeDocument/2006/relationships/hyperlink" Target="http://br.mouser.com/ProductDetail/TDK/C1608X5R1E155K080AB/?qs=sGAEpiMZZMs0AnBnWHyRQFzBYxg9rzNcStMZ4xl0X30%3d" TargetMode="External"/><Relationship Id="rId28" Type="http://schemas.openxmlformats.org/officeDocument/2006/relationships/hyperlink" Target="http://br.mouser.com/ProductDetail/Molex/502774-0891/?qs=sGAEpiMZZMuJakaoiLiBpk%2fXADyum5c7IWeG5dDgdZ8%3d" TargetMode="External"/><Relationship Id="rId10" Type="http://schemas.openxmlformats.org/officeDocument/2006/relationships/hyperlink" Target="http://br.mouser.com/ProductDetail/Panasonic/ERJ-3EKF1502V/?qs=sGAEpiMZZMtlubZbdhIBIHcx2Q2RnT7K0Soj%2f%2ftbtgw%3d" TargetMode="External"/><Relationship Id="rId19" Type="http://schemas.openxmlformats.org/officeDocument/2006/relationships/hyperlink" Target="http://br.mouser.com/ProductDetail/Murata-Electronics/GCM188R71H152KA37D/?qs=sGAEpiMZZMs0AnBnWHyRQNchIam%2fLmo3jf4gZdDYkd4%3d" TargetMode="External"/><Relationship Id="rId31" Type="http://schemas.openxmlformats.org/officeDocument/2006/relationships/hyperlink" Target="http://br.mouser.com/ProductDetail/Molex/51021-0200/?qs=sGAEpiMZZMs%252bGHln7q6pm%252bS0pk2Wo0XxLSqe%252b2z4sE8%3d" TargetMode="External"/><Relationship Id="rId4" Type="http://schemas.openxmlformats.org/officeDocument/2006/relationships/hyperlink" Target="http://br.mouser.com/ProductDetail/Panasonic/ERJ-3EKF1201V/?qs=sGAEpiMZZMtlubZbdhIBIEpCgapuOP%252bonNahQ8KHKVg%3d" TargetMode="External"/><Relationship Id="rId9" Type="http://schemas.openxmlformats.org/officeDocument/2006/relationships/hyperlink" Target="http://br.mouser.com/ProductDetail/Panasonic/ERJ-3EKF2202V/?qs=sGAEpiMZZMtlubZbdhIBIEpCgapuOP%252boOY2B%2fMjQmy4%3d" TargetMode="External"/><Relationship Id="rId14" Type="http://schemas.openxmlformats.org/officeDocument/2006/relationships/hyperlink" Target="http://br.mouser.com/ProductDetail/Panasonic/ERJ-3EKF1203V/?qs=sGAEpiMZZMtlubZbdhIBIEpCgapuOP%252bo6wSx9%2f6LEuE%3d" TargetMode="External"/><Relationship Id="rId22" Type="http://schemas.openxmlformats.org/officeDocument/2006/relationships/hyperlink" Target="http://br.mouser.com/ProductDetail/Murata-Electronics/GRM188R61A105KA61D/?qs=sGAEpiMZZMs0AnBnWHyRQOK8EV8n4V50D9C2Dkl1Xe0%3d" TargetMode="External"/><Relationship Id="rId27" Type="http://schemas.openxmlformats.org/officeDocument/2006/relationships/hyperlink" Target="http://br.mouser.com/ProductDetail/OSRAM-Opto-Semiconductors/LB-Q39G-L2N2-35-1/?qs=sGAEpiMZZMuCm2JlHBGefsr41A2gKzLGECzfSjGujyE%3d" TargetMode="External"/><Relationship Id="rId30" Type="http://schemas.openxmlformats.org/officeDocument/2006/relationships/hyperlink" Target="http://br.mouser.com/ProductDetail/Fairchild-Semiconductor/1N5232B/?qs=sGAEpiMZZMtQ8nqTKtFS%2fD313Kx94AdF9omfnVUrO44%3d" TargetMode="External"/><Relationship Id="rId8" Type="http://schemas.openxmlformats.org/officeDocument/2006/relationships/hyperlink" Target="http://br.mouser.com/ProductDetail/KOA-Speer/RK73H1JTTD1202F/?qs=sGAEpiMZZMtlubZbdhIBIO9rBsJxYTiOrt46wOml5q8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3"/>
  <sheetViews>
    <sheetView tabSelected="1" topLeftCell="A10" zoomScaleNormal="100" workbookViewId="0">
      <selection activeCell="A43" sqref="A43"/>
    </sheetView>
  </sheetViews>
  <sheetFormatPr defaultRowHeight="15" x14ac:dyDescent="0.25"/>
  <cols>
    <col min="1" max="1" width="16.85546875" style="2" customWidth="1"/>
    <col min="2" max="2" width="26.42578125" style="3" customWidth="1"/>
    <col min="3" max="3" width="12" style="3" customWidth="1"/>
    <col min="4" max="5" width="9.7109375" style="3" customWidth="1"/>
    <col min="6" max="6" width="18.5703125" style="3" customWidth="1"/>
    <col min="7" max="7" width="9.7109375" style="3" customWidth="1"/>
    <col min="8" max="8" width="9.7109375" style="4" customWidth="1"/>
    <col min="9" max="9" width="9.140625" style="1"/>
    <col min="10" max="10" width="16.85546875" style="2" customWidth="1"/>
    <col min="11" max="11" width="9.7109375" style="3" customWidth="1"/>
    <col min="12" max="12" width="18.5703125" style="3" customWidth="1"/>
    <col min="13" max="13" width="9.7109375" style="3" customWidth="1"/>
    <col min="14" max="14" width="9.7109375" style="4" customWidth="1"/>
    <col min="16" max="16" width="16.85546875" style="2" customWidth="1"/>
    <col min="17" max="17" width="9.7109375" style="3" customWidth="1"/>
    <col min="18" max="18" width="18.5703125" style="3" customWidth="1"/>
    <col min="19" max="19" width="9.7109375" style="3" customWidth="1"/>
    <col min="20" max="20" width="9.7109375" style="4" customWidth="1"/>
    <col min="21" max="16384" width="9.140625" style="1"/>
  </cols>
  <sheetData>
    <row r="1" spans="1:20" x14ac:dyDescent="0.25">
      <c r="A1" s="13" t="s">
        <v>113</v>
      </c>
      <c r="B1" s="14"/>
      <c r="C1" s="14"/>
      <c r="D1" s="14"/>
      <c r="E1" s="14"/>
      <c r="F1" s="14"/>
      <c r="G1" s="14"/>
      <c r="H1" s="15"/>
      <c r="J1" s="13" t="s">
        <v>117</v>
      </c>
      <c r="K1" s="14"/>
      <c r="L1" s="14"/>
      <c r="M1" s="14"/>
      <c r="N1" s="15"/>
      <c r="O1" s="1"/>
      <c r="P1" s="13" t="s">
        <v>61</v>
      </c>
      <c r="Q1" s="14"/>
      <c r="R1" s="14"/>
      <c r="S1" s="14"/>
      <c r="T1" s="15"/>
    </row>
    <row r="2" spans="1:20" x14ac:dyDescent="0.25">
      <c r="A2" s="2" t="s">
        <v>64</v>
      </c>
      <c r="B2" s="3" t="s">
        <v>77</v>
      </c>
      <c r="C2" s="3" t="s">
        <v>79</v>
      </c>
      <c r="D2" s="3" t="s">
        <v>91</v>
      </c>
      <c r="E2" s="3" t="s">
        <v>78</v>
      </c>
      <c r="F2" s="3" t="s">
        <v>1</v>
      </c>
      <c r="G2" s="3" t="s">
        <v>62</v>
      </c>
      <c r="H2" s="4" t="s">
        <v>63</v>
      </c>
      <c r="J2" s="2" t="s">
        <v>64</v>
      </c>
      <c r="K2" s="3" t="s">
        <v>0</v>
      </c>
      <c r="L2" s="3" t="s">
        <v>1</v>
      </c>
      <c r="M2" s="3" t="s">
        <v>62</v>
      </c>
      <c r="N2" s="4" t="s">
        <v>63</v>
      </c>
      <c r="O2" s="1"/>
      <c r="P2" s="2" t="s">
        <v>64</v>
      </c>
      <c r="Q2" s="3" t="s">
        <v>0</v>
      </c>
      <c r="R2" s="3" t="s">
        <v>1</v>
      </c>
      <c r="S2" s="3" t="s">
        <v>62</v>
      </c>
      <c r="T2" s="4" t="s">
        <v>63</v>
      </c>
    </row>
    <row r="3" spans="1:20" x14ac:dyDescent="0.25">
      <c r="A3" s="2" t="s">
        <v>11</v>
      </c>
      <c r="B3" s="9" t="s">
        <v>81</v>
      </c>
      <c r="C3" s="6" t="s">
        <v>79</v>
      </c>
      <c r="D3" s="3">
        <v>2</v>
      </c>
      <c r="E3" s="3">
        <v>1</v>
      </c>
      <c r="F3" s="3" t="s">
        <v>12</v>
      </c>
      <c r="G3" s="3">
        <v>5.77</v>
      </c>
      <c r="H3" s="4">
        <f>(D3+E3)*G3</f>
        <v>17.309999999999999</v>
      </c>
      <c r="J3" s="2" t="s">
        <v>67</v>
      </c>
      <c r="K3" s="5">
        <v>3</v>
      </c>
      <c r="L3" s="3" t="s">
        <v>4</v>
      </c>
      <c r="O3" s="1"/>
      <c r="P3" s="2" t="s">
        <v>30</v>
      </c>
      <c r="Q3" s="3">
        <v>3</v>
      </c>
      <c r="R3" s="3" t="s">
        <v>31</v>
      </c>
    </row>
    <row r="4" spans="1:20" x14ac:dyDescent="0.25">
      <c r="A4" s="2" t="s">
        <v>75</v>
      </c>
      <c r="B4" s="12" t="s">
        <v>80</v>
      </c>
      <c r="C4" s="8" t="s">
        <v>79</v>
      </c>
      <c r="D4" s="3">
        <v>1</v>
      </c>
      <c r="E4" s="3">
        <v>1</v>
      </c>
      <c r="F4" s="3" t="s">
        <v>76</v>
      </c>
      <c r="G4" s="3">
        <v>5.28</v>
      </c>
      <c r="H4" s="4">
        <f>(D4+E4)*G4</f>
        <v>10.56</v>
      </c>
      <c r="J4" s="2" t="s">
        <v>68</v>
      </c>
      <c r="K4" s="5">
        <v>1</v>
      </c>
      <c r="L4" s="3" t="s">
        <v>23</v>
      </c>
      <c r="O4" s="1"/>
      <c r="P4" s="2" t="s">
        <v>30</v>
      </c>
      <c r="Q4" s="3">
        <v>3</v>
      </c>
      <c r="R4" s="3" t="s">
        <v>32</v>
      </c>
    </row>
    <row r="5" spans="1:20" x14ac:dyDescent="0.25">
      <c r="J5" s="2" t="s">
        <v>69</v>
      </c>
      <c r="K5" s="5">
        <v>1</v>
      </c>
      <c r="L5" s="3" t="s">
        <v>24</v>
      </c>
    </row>
    <row r="6" spans="1:20" x14ac:dyDescent="0.25">
      <c r="J6" s="2" t="s">
        <v>71</v>
      </c>
      <c r="K6" s="5">
        <v>5</v>
      </c>
      <c r="L6" s="3" t="s">
        <v>38</v>
      </c>
      <c r="O6" s="1"/>
      <c r="P6" s="2" t="s">
        <v>34</v>
      </c>
      <c r="Q6" s="3">
        <v>2</v>
      </c>
      <c r="R6" s="3" t="s">
        <v>34</v>
      </c>
    </row>
    <row r="7" spans="1:20" x14ac:dyDescent="0.25">
      <c r="A7" s="2" t="s">
        <v>2</v>
      </c>
      <c r="B7" s="9" t="s">
        <v>82</v>
      </c>
      <c r="C7" s="6" t="s">
        <v>79</v>
      </c>
      <c r="D7" s="3">
        <v>8</v>
      </c>
      <c r="E7" s="3">
        <v>12</v>
      </c>
      <c r="F7" s="3">
        <v>220</v>
      </c>
      <c r="G7" s="3">
        <v>1.4999999999999999E-2</v>
      </c>
      <c r="H7" s="4">
        <f>(D7+E7)*G7</f>
        <v>0.3</v>
      </c>
      <c r="J7" s="2" t="s">
        <v>70</v>
      </c>
      <c r="K7" s="5">
        <v>1</v>
      </c>
      <c r="L7" s="3" t="s">
        <v>25</v>
      </c>
      <c r="O7" s="1"/>
      <c r="P7" s="2" t="s">
        <v>35</v>
      </c>
      <c r="Q7" s="3">
        <v>1</v>
      </c>
      <c r="R7" s="3" t="s">
        <v>35</v>
      </c>
    </row>
    <row r="8" spans="1:20" x14ac:dyDescent="0.25">
      <c r="A8" s="2" t="s">
        <v>2</v>
      </c>
      <c r="B8" s="9" t="s">
        <v>83</v>
      </c>
      <c r="C8" s="6" t="s">
        <v>79</v>
      </c>
      <c r="D8" s="3">
        <v>4</v>
      </c>
      <c r="E8" s="3">
        <v>16</v>
      </c>
      <c r="F8" s="3" t="s">
        <v>3</v>
      </c>
      <c r="G8" s="3">
        <v>1.4999999999999999E-2</v>
      </c>
      <c r="H8" s="4">
        <f t="shared" ref="H8:H17" si="0">(D8+E8)*G8</f>
        <v>0.3</v>
      </c>
      <c r="J8" s="2" t="s">
        <v>66</v>
      </c>
      <c r="K8" s="5">
        <v>2</v>
      </c>
      <c r="L8" s="3" t="s">
        <v>8</v>
      </c>
      <c r="O8" s="1"/>
      <c r="P8" s="2" t="s">
        <v>36</v>
      </c>
      <c r="Q8" s="3">
        <v>1</v>
      </c>
      <c r="R8" s="3" t="s">
        <v>36</v>
      </c>
    </row>
    <row r="9" spans="1:20" x14ac:dyDescent="0.25">
      <c r="A9" s="2" t="s">
        <v>2</v>
      </c>
      <c r="B9" s="9" t="s">
        <v>84</v>
      </c>
      <c r="C9" s="6" t="s">
        <v>79</v>
      </c>
      <c r="D9" s="3">
        <v>1</v>
      </c>
      <c r="E9" s="3">
        <v>9</v>
      </c>
      <c r="F9" s="3" t="s">
        <v>28</v>
      </c>
      <c r="G9" s="3">
        <v>1.4999999999999999E-2</v>
      </c>
      <c r="H9" s="4">
        <f t="shared" si="0"/>
        <v>0.15</v>
      </c>
      <c r="J9" s="2" t="s">
        <v>65</v>
      </c>
      <c r="K9" s="5">
        <v>1</v>
      </c>
      <c r="L9" s="3" t="s">
        <v>37</v>
      </c>
      <c r="O9" s="1"/>
      <c r="P9" s="2" t="s">
        <v>57</v>
      </c>
      <c r="Q9" s="3">
        <v>1</v>
      </c>
      <c r="R9" s="3" t="s">
        <v>58</v>
      </c>
    </row>
    <row r="10" spans="1:20" x14ac:dyDescent="0.25">
      <c r="A10" s="2" t="s">
        <v>2</v>
      </c>
      <c r="B10" s="9" t="s">
        <v>85</v>
      </c>
      <c r="C10" s="6" t="s">
        <v>79</v>
      </c>
      <c r="D10" s="3">
        <v>18</v>
      </c>
      <c r="E10" s="3">
        <v>22</v>
      </c>
      <c r="F10" s="3" t="s">
        <v>27</v>
      </c>
      <c r="G10" s="3">
        <v>1.4E-2</v>
      </c>
      <c r="H10" s="4">
        <f t="shared" si="0"/>
        <v>0.56000000000000005</v>
      </c>
      <c r="J10" s="2" t="s">
        <v>39</v>
      </c>
      <c r="K10" s="5">
        <v>1</v>
      </c>
      <c r="L10" s="3" t="s">
        <v>39</v>
      </c>
      <c r="O10" s="1"/>
      <c r="P10" s="2" t="s">
        <v>59</v>
      </c>
      <c r="Q10" s="3">
        <v>1</v>
      </c>
      <c r="R10" s="3" t="s">
        <v>60</v>
      </c>
    </row>
    <row r="11" spans="1:20" x14ac:dyDescent="0.25">
      <c r="A11" s="2" t="s">
        <v>2</v>
      </c>
      <c r="B11" s="9" t="s">
        <v>88</v>
      </c>
      <c r="C11" s="6" t="s">
        <v>79</v>
      </c>
      <c r="D11" s="3">
        <v>1</v>
      </c>
      <c r="E11" s="3">
        <v>9</v>
      </c>
      <c r="F11" s="3" t="s">
        <v>54</v>
      </c>
      <c r="G11" s="3">
        <v>1.2999999999999999E-2</v>
      </c>
      <c r="H11" s="4">
        <f t="shared" si="0"/>
        <v>0.13</v>
      </c>
      <c r="J11" s="2" t="s">
        <v>41</v>
      </c>
      <c r="K11" s="5">
        <v>3</v>
      </c>
      <c r="L11" s="3" t="s">
        <v>42</v>
      </c>
      <c r="O11" s="1"/>
    </row>
    <row r="12" spans="1:20" x14ac:dyDescent="0.25">
      <c r="A12" s="2" t="s">
        <v>2</v>
      </c>
      <c r="B12" s="9" t="s">
        <v>90</v>
      </c>
      <c r="C12" s="6" t="s">
        <v>79</v>
      </c>
      <c r="D12" s="3">
        <v>2</v>
      </c>
      <c r="E12" s="3">
        <v>8</v>
      </c>
      <c r="F12" s="3" t="s">
        <v>26</v>
      </c>
      <c r="G12" s="3">
        <v>1.4E-2</v>
      </c>
      <c r="H12" s="4">
        <f t="shared" si="0"/>
        <v>0.14000000000000001</v>
      </c>
      <c r="J12" s="2" t="s">
        <v>43</v>
      </c>
      <c r="K12" s="5">
        <v>1</v>
      </c>
      <c r="L12" s="3" t="s">
        <v>44</v>
      </c>
      <c r="O12" s="1"/>
    </row>
    <row r="13" spans="1:20" x14ac:dyDescent="0.25">
      <c r="A13" s="2" t="s">
        <v>2</v>
      </c>
      <c r="B13" s="9" t="s">
        <v>89</v>
      </c>
      <c r="C13" s="6" t="s">
        <v>79</v>
      </c>
      <c r="D13" s="3">
        <v>1</v>
      </c>
      <c r="E13" s="3">
        <v>9</v>
      </c>
      <c r="F13" s="3" t="s">
        <v>56</v>
      </c>
      <c r="G13" s="3">
        <v>1.4999999999999999E-2</v>
      </c>
      <c r="H13" s="4">
        <f t="shared" si="0"/>
        <v>0.15</v>
      </c>
      <c r="J13" s="2" t="s">
        <v>45</v>
      </c>
      <c r="K13" s="5">
        <v>3</v>
      </c>
      <c r="L13" s="3" t="s">
        <v>44</v>
      </c>
      <c r="O13" s="1"/>
    </row>
    <row r="14" spans="1:20" x14ac:dyDescent="0.25">
      <c r="A14" s="2" t="s">
        <v>2</v>
      </c>
      <c r="B14" s="9" t="s">
        <v>94</v>
      </c>
      <c r="C14" s="6" t="s">
        <v>79</v>
      </c>
      <c r="D14" s="3">
        <v>7</v>
      </c>
      <c r="E14" s="3">
        <v>13</v>
      </c>
      <c r="F14" s="3" t="s">
        <v>92</v>
      </c>
      <c r="G14" s="3">
        <v>1.4E-2</v>
      </c>
      <c r="H14" s="4">
        <f t="shared" si="0"/>
        <v>0.28000000000000003</v>
      </c>
      <c r="J14" s="2" t="s">
        <v>33</v>
      </c>
      <c r="K14" s="5">
        <v>6</v>
      </c>
      <c r="L14" s="3" t="s">
        <v>33</v>
      </c>
      <c r="O14" s="1"/>
    </row>
    <row r="15" spans="1:20" x14ac:dyDescent="0.25">
      <c r="A15" s="2" t="s">
        <v>2</v>
      </c>
      <c r="B15" s="12" t="s">
        <v>93</v>
      </c>
      <c r="C15" s="6" t="s">
        <v>79</v>
      </c>
      <c r="D15" s="3">
        <v>7</v>
      </c>
      <c r="E15" s="3">
        <v>13</v>
      </c>
      <c r="F15" s="3" t="s">
        <v>37</v>
      </c>
      <c r="G15" s="3">
        <v>1.4E-2</v>
      </c>
      <c r="H15" s="4">
        <f t="shared" si="0"/>
        <v>0.28000000000000003</v>
      </c>
      <c r="J15" s="2" t="s">
        <v>72</v>
      </c>
      <c r="K15" s="5">
        <v>1</v>
      </c>
      <c r="L15" s="3" t="s">
        <v>50</v>
      </c>
      <c r="O15" s="1"/>
    </row>
    <row r="16" spans="1:20" x14ac:dyDescent="0.25">
      <c r="A16" s="2" t="s">
        <v>2</v>
      </c>
      <c r="B16" s="9" t="s">
        <v>96</v>
      </c>
      <c r="C16" s="6" t="s">
        <v>79</v>
      </c>
      <c r="D16" s="3">
        <v>1</v>
      </c>
      <c r="E16" s="3">
        <v>9</v>
      </c>
      <c r="F16" s="3" t="s">
        <v>53</v>
      </c>
      <c r="G16" s="3">
        <v>1.4999999999999999E-2</v>
      </c>
      <c r="H16" s="4">
        <f t="shared" si="0"/>
        <v>0.15</v>
      </c>
      <c r="J16" s="2" t="s">
        <v>73</v>
      </c>
      <c r="K16" s="5">
        <v>2</v>
      </c>
      <c r="L16" s="3" t="s">
        <v>50</v>
      </c>
      <c r="O16" s="1"/>
    </row>
    <row r="17" spans="1:15" x14ac:dyDescent="0.25">
      <c r="A17" s="2" t="s">
        <v>2</v>
      </c>
      <c r="B17" s="9" t="s">
        <v>95</v>
      </c>
      <c r="C17" s="6" t="s">
        <v>79</v>
      </c>
      <c r="D17" s="3">
        <v>1</v>
      </c>
      <c r="E17" s="3">
        <v>9</v>
      </c>
      <c r="F17" s="3" t="s">
        <v>55</v>
      </c>
      <c r="G17" s="3">
        <v>1.4999999999999999E-2</v>
      </c>
      <c r="H17" s="4">
        <f t="shared" si="0"/>
        <v>0.15</v>
      </c>
      <c r="J17" s="2" t="s">
        <v>51</v>
      </c>
      <c r="K17" s="5">
        <v>1</v>
      </c>
      <c r="L17" s="3" t="s">
        <v>52</v>
      </c>
      <c r="O17" s="1"/>
    </row>
    <row r="18" spans="1:15" x14ac:dyDescent="0.25">
      <c r="A18" s="2" t="s">
        <v>2</v>
      </c>
      <c r="B18" s="9" t="s">
        <v>97</v>
      </c>
      <c r="C18" s="6" t="s">
        <v>79</v>
      </c>
      <c r="D18" s="3">
        <v>6</v>
      </c>
      <c r="E18" s="3">
        <v>14</v>
      </c>
      <c r="F18" s="3" t="s">
        <v>29</v>
      </c>
      <c r="G18" s="3">
        <v>1.4E-2</v>
      </c>
      <c r="H18" s="4">
        <f>(D18+E18)*G18</f>
        <v>0.28000000000000003</v>
      </c>
      <c r="J18" s="2" t="s">
        <v>114</v>
      </c>
      <c r="O18" s="1"/>
    </row>
    <row r="19" spans="1:15" x14ac:dyDescent="0.25">
      <c r="J19" s="2" t="s">
        <v>115</v>
      </c>
      <c r="K19" s="11"/>
      <c r="O19" s="1"/>
    </row>
    <row r="20" spans="1:15" x14ac:dyDescent="0.25">
      <c r="I20" s="1">
        <v>2.97</v>
      </c>
      <c r="J20" s="2" t="s">
        <v>116</v>
      </c>
      <c r="K20" s="11"/>
      <c r="O20" s="1"/>
    </row>
    <row r="21" spans="1:15" x14ac:dyDescent="0.25">
      <c r="K21" s="11"/>
      <c r="O21" s="1"/>
    </row>
    <row r="22" spans="1:15" x14ac:dyDescent="0.25">
      <c r="A22" s="2" t="s">
        <v>5</v>
      </c>
      <c r="B22" s="9" t="s">
        <v>99</v>
      </c>
      <c r="C22" s="6" t="s">
        <v>79</v>
      </c>
      <c r="D22" s="3">
        <v>1</v>
      </c>
      <c r="E22" s="3">
        <v>9</v>
      </c>
      <c r="F22" s="3" t="s">
        <v>47</v>
      </c>
      <c r="G22" s="3">
        <v>3.6999999999999998E-2</v>
      </c>
      <c r="H22" s="4">
        <f t="shared" ref="H22:H32" si="1">(D22+E22)*G22</f>
        <v>0.37</v>
      </c>
      <c r="K22" s="11"/>
      <c r="O22" s="1"/>
    </row>
    <row r="23" spans="1:15" x14ac:dyDescent="0.25">
      <c r="A23" s="2" t="s">
        <v>5</v>
      </c>
      <c r="B23" s="9" t="s">
        <v>98</v>
      </c>
      <c r="C23" s="6" t="s">
        <v>79</v>
      </c>
      <c r="D23" s="3">
        <v>4</v>
      </c>
      <c r="E23" s="3">
        <v>16</v>
      </c>
      <c r="F23" s="3" t="s">
        <v>15</v>
      </c>
      <c r="G23" s="3">
        <v>2.1999999999999999E-2</v>
      </c>
      <c r="H23" s="4">
        <f t="shared" si="1"/>
        <v>0.43999999999999995</v>
      </c>
      <c r="K23" s="11"/>
      <c r="O23" s="1"/>
    </row>
    <row r="24" spans="1:15" x14ac:dyDescent="0.25">
      <c r="A24" s="2" t="s">
        <v>5</v>
      </c>
      <c r="B24" s="9" t="s">
        <v>100</v>
      </c>
      <c r="C24" s="6" t="s">
        <v>79</v>
      </c>
      <c r="D24" s="3">
        <v>12</v>
      </c>
      <c r="E24" s="3">
        <v>18</v>
      </c>
      <c r="F24" s="3" t="s">
        <v>74</v>
      </c>
      <c r="G24" s="3">
        <v>1.0999999999999999E-2</v>
      </c>
      <c r="H24" s="4">
        <f t="shared" si="1"/>
        <v>0.32999999999999996</v>
      </c>
      <c r="K24" s="11"/>
      <c r="O24" s="1"/>
    </row>
    <row r="25" spans="1:15" x14ac:dyDescent="0.25">
      <c r="A25" s="2" t="s">
        <v>5</v>
      </c>
      <c r="B25" s="9" t="s">
        <v>101</v>
      </c>
      <c r="C25" s="6" t="s">
        <v>79</v>
      </c>
      <c r="D25" s="3">
        <v>2</v>
      </c>
      <c r="E25" s="3">
        <v>8</v>
      </c>
      <c r="F25" s="3" t="s">
        <v>16</v>
      </c>
      <c r="G25" s="3">
        <v>0.03</v>
      </c>
      <c r="H25" s="4">
        <f t="shared" si="1"/>
        <v>0.3</v>
      </c>
      <c r="O25" s="1"/>
    </row>
    <row r="26" spans="1:15" x14ac:dyDescent="0.25">
      <c r="A26" s="2" t="s">
        <v>5</v>
      </c>
      <c r="B26" s="9" t="s">
        <v>103</v>
      </c>
      <c r="C26" s="6" t="s">
        <v>79</v>
      </c>
      <c r="D26" s="3">
        <v>11</v>
      </c>
      <c r="E26" s="3">
        <v>19</v>
      </c>
      <c r="F26" s="3" t="s">
        <v>6</v>
      </c>
      <c r="G26" s="3">
        <v>0.01</v>
      </c>
      <c r="H26" s="4">
        <f t="shared" si="1"/>
        <v>0.3</v>
      </c>
      <c r="L26" s="10"/>
      <c r="O26" s="1"/>
    </row>
    <row r="27" spans="1:15" x14ac:dyDescent="0.25">
      <c r="A27" s="2" t="s">
        <v>5</v>
      </c>
      <c r="B27" s="9" t="s">
        <v>102</v>
      </c>
      <c r="C27" s="6" t="s">
        <v>79</v>
      </c>
      <c r="D27" s="3">
        <v>36</v>
      </c>
      <c r="E27" s="3">
        <v>64</v>
      </c>
      <c r="F27" s="3" t="s">
        <v>7</v>
      </c>
      <c r="G27" s="3">
        <v>1.2999999999999999E-2</v>
      </c>
      <c r="H27" s="4">
        <f t="shared" si="1"/>
        <v>1.3</v>
      </c>
      <c r="L27" s="10"/>
      <c r="O27" s="1"/>
    </row>
    <row r="28" spans="1:15" x14ac:dyDescent="0.25">
      <c r="A28" s="2" t="s">
        <v>5</v>
      </c>
      <c r="B28" s="9" t="s">
        <v>104</v>
      </c>
      <c r="C28" s="6" t="s">
        <v>79</v>
      </c>
      <c r="D28" s="3">
        <v>20</v>
      </c>
      <c r="E28" s="3">
        <v>80</v>
      </c>
      <c r="F28" s="3" t="s">
        <v>14</v>
      </c>
      <c r="G28" s="3">
        <v>1.4E-2</v>
      </c>
      <c r="H28" s="4">
        <f t="shared" si="1"/>
        <v>1.4000000000000001</v>
      </c>
      <c r="O28" s="1"/>
    </row>
    <row r="29" spans="1:15" x14ac:dyDescent="0.25">
      <c r="A29" s="2" t="s">
        <v>5</v>
      </c>
      <c r="B29" s="9" t="s">
        <v>105</v>
      </c>
      <c r="C29" s="6" t="s">
        <v>79</v>
      </c>
      <c r="D29" s="3">
        <v>2</v>
      </c>
      <c r="E29" s="3">
        <v>5</v>
      </c>
      <c r="F29" s="3" t="s">
        <v>49</v>
      </c>
      <c r="G29" s="3">
        <v>0.24</v>
      </c>
      <c r="H29" s="4">
        <f t="shared" si="1"/>
        <v>1.68</v>
      </c>
      <c r="O29" s="1"/>
    </row>
    <row r="30" spans="1:15" x14ac:dyDescent="0.25">
      <c r="A30" s="2" t="s">
        <v>5</v>
      </c>
      <c r="B30" s="9" t="s">
        <v>106</v>
      </c>
      <c r="C30" s="6" t="s">
        <v>79</v>
      </c>
      <c r="D30" s="3">
        <v>2</v>
      </c>
      <c r="E30" s="3">
        <v>8</v>
      </c>
      <c r="F30" s="3" t="s">
        <v>48</v>
      </c>
      <c r="G30" s="3">
        <v>6.4000000000000001E-2</v>
      </c>
      <c r="H30" s="4">
        <f t="shared" si="1"/>
        <v>0.64</v>
      </c>
      <c r="O30" s="1"/>
    </row>
    <row r="31" spans="1:15" x14ac:dyDescent="0.25">
      <c r="A31" s="2" t="s">
        <v>5</v>
      </c>
      <c r="B31" s="9" t="s">
        <v>107</v>
      </c>
      <c r="C31" s="6" t="s">
        <v>79</v>
      </c>
      <c r="D31" s="3">
        <v>3</v>
      </c>
      <c r="E31" s="3">
        <v>7</v>
      </c>
      <c r="F31" s="3" t="s">
        <v>46</v>
      </c>
      <c r="G31" s="3">
        <v>0.09</v>
      </c>
      <c r="H31" s="4">
        <f t="shared" si="1"/>
        <v>0.89999999999999991</v>
      </c>
      <c r="O31" s="1"/>
    </row>
    <row r="32" spans="1:15" x14ac:dyDescent="0.25">
      <c r="A32" s="2" t="s">
        <v>5</v>
      </c>
      <c r="B32" s="9" t="s">
        <v>108</v>
      </c>
      <c r="C32" s="6" t="s">
        <v>79</v>
      </c>
      <c r="D32" s="3">
        <v>12</v>
      </c>
      <c r="E32" s="3">
        <v>18</v>
      </c>
      <c r="F32" s="3" t="s">
        <v>13</v>
      </c>
      <c r="G32" s="3">
        <v>0.08</v>
      </c>
      <c r="H32" s="4">
        <f t="shared" si="1"/>
        <v>2.4</v>
      </c>
      <c r="O32" s="1"/>
    </row>
    <row r="33" spans="1:15" x14ac:dyDescent="0.25">
      <c r="O33" s="1"/>
    </row>
    <row r="34" spans="1:15" x14ac:dyDescent="0.25">
      <c r="I34" s="1">
        <v>9.85</v>
      </c>
      <c r="O34" s="1"/>
    </row>
    <row r="35" spans="1:15" x14ac:dyDescent="0.25">
      <c r="A35" s="2" t="s">
        <v>118</v>
      </c>
      <c r="B35" s="9" t="s">
        <v>110</v>
      </c>
      <c r="C35" s="6" t="s">
        <v>79</v>
      </c>
      <c r="D35" s="3">
        <v>3</v>
      </c>
      <c r="E35" s="3">
        <v>2</v>
      </c>
      <c r="F35" s="3" t="s">
        <v>40</v>
      </c>
      <c r="G35" s="3">
        <v>3.64</v>
      </c>
      <c r="H35" s="4">
        <f>(D35+E35)*G35</f>
        <v>18.2</v>
      </c>
      <c r="O35" s="1"/>
    </row>
    <row r="36" spans="1:15" x14ac:dyDescent="0.25">
      <c r="A36" s="2" t="s">
        <v>119</v>
      </c>
      <c r="B36" s="9" t="s">
        <v>87</v>
      </c>
      <c r="C36" s="6" t="s">
        <v>79</v>
      </c>
      <c r="D36" s="3">
        <v>3</v>
      </c>
      <c r="E36" s="3">
        <v>2</v>
      </c>
      <c r="F36" s="3" t="s">
        <v>86</v>
      </c>
      <c r="G36" s="3">
        <v>0.41</v>
      </c>
      <c r="H36" s="4">
        <f>(D36+E36)*G36</f>
        <v>2.0499999999999998</v>
      </c>
      <c r="O36" s="1"/>
    </row>
    <row r="37" spans="1:15" x14ac:dyDescent="0.25">
      <c r="A37" s="2" t="s">
        <v>120</v>
      </c>
      <c r="B37" s="7" t="s">
        <v>122</v>
      </c>
      <c r="C37" s="6" t="s">
        <v>79</v>
      </c>
      <c r="D37" s="3">
        <v>3</v>
      </c>
      <c r="E37" s="3">
        <v>3</v>
      </c>
      <c r="F37" s="3" t="s">
        <v>121</v>
      </c>
      <c r="G37" s="3">
        <v>0.19</v>
      </c>
      <c r="H37" s="4">
        <f>(D37+E37)*G37</f>
        <v>1.1400000000000001</v>
      </c>
      <c r="O37" s="1"/>
    </row>
    <row r="38" spans="1:15" x14ac:dyDescent="0.25">
      <c r="A38" s="2" t="s">
        <v>123</v>
      </c>
      <c r="B38" s="7" t="s">
        <v>124</v>
      </c>
      <c r="C38" s="6" t="s">
        <v>79</v>
      </c>
      <c r="D38" s="3">
        <v>6</v>
      </c>
      <c r="E38" s="3">
        <v>4</v>
      </c>
      <c r="F38" s="2" t="s">
        <v>123</v>
      </c>
      <c r="G38" s="3">
        <v>0.20100000000000001</v>
      </c>
      <c r="H38" s="4">
        <f>(D38+E38)*G38</f>
        <v>2.0100000000000002</v>
      </c>
      <c r="O38" s="1"/>
    </row>
    <row r="39" spans="1:15" x14ac:dyDescent="0.25">
      <c r="O39" s="1"/>
    </row>
    <row r="40" spans="1:15" x14ac:dyDescent="0.25">
      <c r="A40" s="2" t="s">
        <v>17</v>
      </c>
      <c r="B40" s="7" t="s">
        <v>112</v>
      </c>
      <c r="C40" s="6" t="s">
        <v>79</v>
      </c>
      <c r="D40" s="3">
        <v>3</v>
      </c>
      <c r="E40" s="3">
        <v>3</v>
      </c>
      <c r="F40" s="3" t="s">
        <v>18</v>
      </c>
      <c r="G40" s="3">
        <v>0.11</v>
      </c>
      <c r="H40" s="4">
        <f>(D40+E40)*G40</f>
        <v>0.66</v>
      </c>
      <c r="O40" s="1"/>
    </row>
    <row r="41" spans="1:15" x14ac:dyDescent="0.25">
      <c r="A41" s="2" t="s">
        <v>19</v>
      </c>
      <c r="B41" s="12" t="s">
        <v>109</v>
      </c>
      <c r="C41" s="6" t="s">
        <v>79</v>
      </c>
      <c r="D41" s="3">
        <v>8</v>
      </c>
      <c r="E41" s="3">
        <v>12</v>
      </c>
      <c r="F41" s="3" t="s">
        <v>20</v>
      </c>
      <c r="G41" s="3">
        <v>0.13300000000000001</v>
      </c>
      <c r="H41" s="4">
        <f>(D41+E41)*G41</f>
        <v>2.66</v>
      </c>
      <c r="O41" s="1"/>
    </row>
    <row r="42" spans="1:15" x14ac:dyDescent="0.25">
      <c r="O42" s="1"/>
    </row>
    <row r="43" spans="1:15" x14ac:dyDescent="0.25">
      <c r="A43" s="2" t="s">
        <v>9</v>
      </c>
      <c r="B43" s="9" t="s">
        <v>111</v>
      </c>
      <c r="C43" s="6" t="s">
        <v>79</v>
      </c>
      <c r="D43" s="3">
        <v>2</v>
      </c>
      <c r="E43" s="3">
        <v>2</v>
      </c>
      <c r="F43" s="3" t="s">
        <v>10</v>
      </c>
      <c r="G43" s="3">
        <v>0.39</v>
      </c>
      <c r="H43" s="4">
        <f>(D43+E43)*G43</f>
        <v>1.56</v>
      </c>
      <c r="O43" s="1"/>
    </row>
    <row r="44" spans="1:15" x14ac:dyDescent="0.25">
      <c r="O44" s="1"/>
    </row>
    <row r="45" spans="1:15" x14ac:dyDescent="0.25">
      <c r="A45" s="2" t="s">
        <v>21</v>
      </c>
      <c r="D45" s="3">
        <v>6</v>
      </c>
      <c r="F45" s="3" t="s">
        <v>22</v>
      </c>
      <c r="O45" s="1"/>
    </row>
    <row r="46" spans="1:15" x14ac:dyDescent="0.25">
      <c r="O46" s="1"/>
    </row>
    <row r="47" spans="1:15" x14ac:dyDescent="0.25">
      <c r="O47" s="1"/>
    </row>
    <row r="48" spans="1:15" x14ac:dyDescent="0.25">
      <c r="O48" s="1"/>
    </row>
    <row r="49" spans="8:15" x14ac:dyDescent="0.25">
      <c r="O49" s="1"/>
    </row>
    <row r="50" spans="8:15" x14ac:dyDescent="0.25">
      <c r="H50" s="4">
        <f>SUM(H3:H47)</f>
        <v>69.079999999999984</v>
      </c>
      <c r="O50" s="1"/>
    </row>
    <row r="51" spans="8:15" x14ac:dyDescent="0.25">
      <c r="O51" s="1"/>
    </row>
    <row r="52" spans="8:15" x14ac:dyDescent="0.25">
      <c r="O52" s="1"/>
    </row>
    <row r="53" spans="8:15" x14ac:dyDescent="0.25">
      <c r="O53" s="1"/>
    </row>
    <row r="54" spans="8:15" x14ac:dyDescent="0.25">
      <c r="O54" s="1"/>
    </row>
    <row r="55" spans="8:15" x14ac:dyDescent="0.25">
      <c r="O55" s="1"/>
    </row>
    <row r="56" spans="8:15" x14ac:dyDescent="0.25">
      <c r="O56" s="1"/>
    </row>
    <row r="57" spans="8:15" x14ac:dyDescent="0.25">
      <c r="O57" s="1"/>
    </row>
    <row r="58" spans="8:15" x14ac:dyDescent="0.25">
      <c r="O58" s="1"/>
    </row>
    <row r="59" spans="8:15" x14ac:dyDescent="0.25">
      <c r="O59" s="1"/>
    </row>
    <row r="60" spans="8:15" x14ac:dyDescent="0.25">
      <c r="O60" s="1"/>
    </row>
    <row r="61" spans="8:15" x14ac:dyDescent="0.25">
      <c r="O61" s="1"/>
    </row>
    <row r="62" spans="8:15" x14ac:dyDescent="0.25">
      <c r="O62" s="1"/>
    </row>
    <row r="63" spans="8:15" x14ac:dyDescent="0.25">
      <c r="O63" s="1"/>
    </row>
  </sheetData>
  <mergeCells count="3">
    <mergeCell ref="A1:H1"/>
    <mergeCell ref="J1:N1"/>
    <mergeCell ref="P1:T1"/>
  </mergeCells>
  <hyperlinks>
    <hyperlink ref="C4" r:id="rId1"/>
    <hyperlink ref="C3" r:id="rId2"/>
    <hyperlink ref="C7" r:id="rId3"/>
    <hyperlink ref="C8" r:id="rId4"/>
    <hyperlink ref="C9" r:id="rId5"/>
    <hyperlink ref="C36" r:id="rId6"/>
    <hyperlink ref="C10" r:id="rId7"/>
    <hyperlink ref="C11" r:id="rId8"/>
    <hyperlink ref="C13" r:id="rId9"/>
    <hyperlink ref="C12" r:id="rId10"/>
    <hyperlink ref="C15" r:id="rId11"/>
    <hyperlink ref="C14" r:id="rId12"/>
    <hyperlink ref="C17" r:id="rId13"/>
    <hyperlink ref="C16" r:id="rId14"/>
    <hyperlink ref="C18" r:id="rId15"/>
    <hyperlink ref="C23" r:id="rId16"/>
    <hyperlink ref="C22" r:id="rId17"/>
    <hyperlink ref="C24" r:id="rId18"/>
    <hyperlink ref="C25" r:id="rId19"/>
    <hyperlink ref="C27" r:id="rId20"/>
    <hyperlink ref="C26" r:id="rId21"/>
    <hyperlink ref="C28" r:id="rId22"/>
    <hyperlink ref="C29" r:id="rId23"/>
    <hyperlink ref="C30" r:id="rId24"/>
    <hyperlink ref="C31" r:id="rId25"/>
    <hyperlink ref="C32" r:id="rId26"/>
    <hyperlink ref="C41" r:id="rId27"/>
    <hyperlink ref="C35" r:id="rId28"/>
    <hyperlink ref="C43" r:id="rId29"/>
    <hyperlink ref="C40" r:id="rId30"/>
    <hyperlink ref="C37" r:id="rId31"/>
    <hyperlink ref="C38" r:id="rId32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Schneider</dc:creator>
  <cp:lastModifiedBy>Felipe Schneider</cp:lastModifiedBy>
  <dcterms:created xsi:type="dcterms:W3CDTF">2016-03-09T00:05:05Z</dcterms:created>
  <dcterms:modified xsi:type="dcterms:W3CDTF">2016-03-12T21:01:05Z</dcterms:modified>
</cp:coreProperties>
</file>